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d-filesvr\SNBFI-RFC DATABASE\Data Base\Data Base\CBSL Web Site\2018 March\"/>
    </mc:Choice>
  </mc:AlternateContent>
  <bookViews>
    <workbookView xWindow="480" yWindow="90" windowWidth="22995" windowHeight="9030"/>
  </bookViews>
  <sheets>
    <sheet name="Sheet1" sheetId="1" r:id="rId1"/>
  </sheets>
  <externalReferences>
    <externalReference r:id="rId2"/>
  </externalReferences>
  <definedNames>
    <definedName name="_xlnm.Print_Area" localSheetId="0">Sheet1!$A$2:$S$48</definedName>
  </definedNames>
  <calcPr calcId="171027"/>
</workbook>
</file>

<file path=xl/calcChain.xml><?xml version="1.0" encoding="utf-8"?>
<calcChain xmlns="http://schemas.openxmlformats.org/spreadsheetml/2006/main">
  <c r="R13" i="1" l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<sst xmlns="http://schemas.openxmlformats.org/spreadsheetml/2006/main" count="92" uniqueCount="34">
  <si>
    <t>Total Interest Income</t>
  </si>
  <si>
    <t>Total Interest Expenses</t>
  </si>
  <si>
    <t>Net Interest Income</t>
  </si>
  <si>
    <t>Non Interest Income</t>
  </si>
  <si>
    <t>Non Interest Expenses (Opearating Cost)</t>
  </si>
  <si>
    <t>Total Income</t>
  </si>
  <si>
    <t>Total Expenses</t>
  </si>
  <si>
    <t>Profit  for the period (Before Taxation)</t>
  </si>
  <si>
    <t>Profit for the period (After tax)</t>
  </si>
  <si>
    <t>Earnings &amp; Profit (Rs. Mn)</t>
  </si>
  <si>
    <t>Specialised Leasing Companies Sector</t>
  </si>
  <si>
    <t>Licensed Finance Companies and Specialised Leasing Companies Sector</t>
  </si>
  <si>
    <t>Licensed Finance Companies Sector</t>
  </si>
  <si>
    <t>Table 5.8.1</t>
  </si>
  <si>
    <t>9 Months ending 31st Dec 2013</t>
  </si>
  <si>
    <t>12 Months ending 31st Mar 2014</t>
  </si>
  <si>
    <t>3 Months ending 30th June 2014</t>
  </si>
  <si>
    <t>9 Months ending 31st Dec 2014</t>
  </si>
  <si>
    <t>6 Months ending 30th Sep 2014</t>
  </si>
  <si>
    <t>12 Months ending 31st Mar 2015</t>
  </si>
  <si>
    <t>3 Months ending 30th June 2015</t>
  </si>
  <si>
    <t>6 Months ending 30th Sep 2015</t>
  </si>
  <si>
    <t>9 Months ending 31st Dec 2015</t>
  </si>
  <si>
    <t>12 Months ending 31st Mar 2016</t>
  </si>
  <si>
    <t>3 Months ending 30th June 2016</t>
  </si>
  <si>
    <t>6 Months ending 30th Sep 2016</t>
  </si>
  <si>
    <t>9 Months ending 31st Dec 2016</t>
  </si>
  <si>
    <t>12 Months ending 31st Mar 2017</t>
  </si>
  <si>
    <t>3 Months ending 30th June 2017</t>
  </si>
  <si>
    <t>Loan Loss Provision</t>
  </si>
  <si>
    <t>6 Months ending 30th Sep 2017</t>
  </si>
  <si>
    <t>9 Months ending 31st Dec 2017</t>
  </si>
  <si>
    <t>*Provisional, During the quarter one Specialised Leasing Company (SLC) merged with an existing Licensed Finance Company (LFC)</t>
  </si>
  <si>
    <t>12 Months ending 31st Mar 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</si>
</sst>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.00_);_(* \(#,##0.00\);_(* \-??_);_(@_)"/>
    <numFmt numFmtId="166" formatCode="_(* #,##0_);_(* \(#,##0\);_(* &quot;-&quot;??_);_(@_)"/>
    <numFmt numFmtId="167" formatCode="_(* #,##0.000_);_(* \(#,##0.000\);_(* &quot;-&quot;??_);_(@_)"/>
    <numFmt numFmtId="168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5" fontId="4" fillId="0" borderId="0" applyFill="0" applyBorder="0" applyAlignment="0" applyProtection="0"/>
    <xf numFmtId="43" fontId="2" fillId="0" borderId="0" applyFont="0" applyFill="0" applyBorder="0" applyAlignment="0" applyProtection="0"/>
    <xf numFmtId="165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1" xfId="15" applyFont="1" applyBorder="1" applyAlignment="1">
      <alignment vertical="center"/>
    </xf>
    <xf numFmtId="166" fontId="8" fillId="0" borderId="1" xfId="23" applyNumberFormat="1" applyFont="1" applyBorder="1" applyAlignment="1">
      <alignment vertical="center"/>
    </xf>
    <xf numFmtId="166" fontId="8" fillId="0" borderId="1" xfId="23" applyNumberFormat="1" applyFont="1" applyBorder="1"/>
    <xf numFmtId="0" fontId="8" fillId="2" borderId="1" xfId="15" applyFont="1" applyFill="1" applyBorder="1" applyAlignment="1">
      <alignment vertical="center"/>
    </xf>
    <xf numFmtId="166" fontId="8" fillId="2" borderId="1" xfId="23" applyNumberFormat="1" applyFont="1" applyFill="1" applyBorder="1" applyAlignment="1">
      <alignment vertical="center"/>
    </xf>
    <xf numFmtId="166" fontId="8" fillId="2" borderId="1" xfId="23" applyNumberFormat="1" applyFont="1" applyFill="1" applyBorder="1"/>
    <xf numFmtId="0" fontId="8" fillId="0" borderId="0" xfId="0" applyFont="1" applyBorder="1"/>
    <xf numFmtId="0" fontId="8" fillId="0" borderId="1" xfId="0" applyFont="1" applyBorder="1"/>
    <xf numFmtId="166" fontId="8" fillId="0" borderId="0" xfId="0" applyNumberFormat="1" applyFont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67" fontId="8" fillId="0" borderId="0" xfId="0" applyNumberFormat="1" applyFont="1" applyBorder="1"/>
    <xf numFmtId="168" fontId="8" fillId="0" borderId="0" xfId="0" applyNumberFormat="1" applyFont="1"/>
    <xf numFmtId="43" fontId="8" fillId="0" borderId="0" xfId="0" applyNumberFormat="1" applyFont="1"/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24">
    <cellStyle name="Comma" xfId="23" builtinId="3"/>
    <cellStyle name="Comma 2" xfId="3"/>
    <cellStyle name="Comma 2 2" xfId="4"/>
    <cellStyle name="Comma 2 3" xfId="5"/>
    <cellStyle name="Comma 3" xfId="6"/>
    <cellStyle name="Comma 4" xfId="7"/>
    <cellStyle name="Comma 4 2" xfId="8"/>
    <cellStyle name="Comma 5" xfId="9"/>
    <cellStyle name="Comma 6" xfId="10"/>
    <cellStyle name="Comma 6 2" xfId="11"/>
    <cellStyle name="Comma 7" xfId="12"/>
    <cellStyle name="Comma 8" xfId="13"/>
    <cellStyle name="Comma 9" xfId="2"/>
    <cellStyle name="Hyperlink 2" xfId="14"/>
    <cellStyle name="Normal" xfId="0" builtinId="0"/>
    <cellStyle name="Normal 2" xfId="15"/>
    <cellStyle name="Normal 2 2" xfId="16"/>
    <cellStyle name="Normal 3" xfId="17"/>
    <cellStyle name="Normal 3 2" xfId="18"/>
    <cellStyle name="Normal 3 3" xfId="19"/>
    <cellStyle name="Normal 4" xfId="20"/>
    <cellStyle name="Normal 4 2" xfId="21"/>
    <cellStyle name="Normal 5" xfId="2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Base/Data%20Base/MONTHLY%20DATA%20BOOK/FINAL/Monthly%20Data%20Book%20Linked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ENERAL"/>
      <sheetName val="ALL COMPANIES (2)"/>
      <sheetName val="COVER"/>
      <sheetName val="CONTENT"/>
      <sheetName val="NBFI Total"/>
      <sheetName val="ALL SLC SE"/>
      <sheetName val="ALL LFC "/>
      <sheetName val="AFSL"/>
      <sheetName val="ALFC"/>
      <sheetName val="AMWL"/>
      <sheetName val="ARFC"/>
      <sheetName val="AAFL"/>
      <sheetName val="ASFC"/>
      <sheetName val="AMFC"/>
      <sheetName val="BLIL"/>
      <sheetName val="NAIL"/>
      <sheetName val="CAFL"/>
      <sheetName val="CFCL"/>
      <sheetName val="CIFL"/>
      <sheetName val="CHFC"/>
      <sheetName val="CDBF"/>
      <sheetName val="CITY"/>
      <sheetName val="COCL"/>
      <sheetName val="CLFL"/>
      <sheetName val="DDFC"/>
      <sheetName val="ETIL"/>
      <sheetName val="DIFL"/>
      <sheetName val="IDFL"/>
      <sheetName val="IFLD"/>
      <sheetName val="KRFL"/>
      <sheetName val="LOFC"/>
      <sheetName val="LBFL"/>
      <sheetName val="MBSL"/>
      <sheetName val="MRFL"/>
      <sheetName val="MEIL"/>
      <sheetName val="MCSL"/>
      <sheetName val="MULT"/>
      <sheetName val="NLFP"/>
      <sheetName val="ORFL"/>
      <sheetName val="BFSL"/>
      <sheetName val="PLFP"/>
      <sheetName val="PEOP"/>
      <sheetName val="PMFP"/>
      <sheetName val="PGMF"/>
      <sheetName val="RPAF"/>
      <sheetName val="SEFC"/>
      <sheetName val="SFLD"/>
      <sheetName val="SNFC"/>
      <sheetName val="SINF"/>
      <sheetName val="SLFP"/>
      <sheetName val="SFSL"/>
      <sheetName val="TFCL"/>
      <sheetName val="SCLL"/>
      <sheetName val="TKSF"/>
      <sheetName val="TFIL"/>
      <sheetName val="TFGC"/>
      <sheetName val="VFLD"/>
      <sheetName val="ALL SLC"/>
      <sheetName val="Asset"/>
      <sheetName val="COPL"/>
      <sheetName val="ISURU"/>
      <sheetName val="LAUGFS"/>
      <sheetName val="LOLCM"/>
      <sheetName val="NCL"/>
      <sheetName val="SMB"/>
      <sheetName val="New_Data"/>
      <sheetName val="New_Charts"/>
      <sheetName val="Link"/>
      <sheetName val="Ratios"/>
      <sheetName val="Amounts"/>
      <sheetName val="Data"/>
      <sheetName val="PEER1"/>
      <sheetName val="PEER2"/>
      <sheetName val="PEER3"/>
      <sheetName val="PEER4"/>
      <sheetName val="Ex"/>
      <sheetName val="INFO"/>
    </sheetNames>
    <sheetDataSet>
      <sheetData sheetId="0"/>
      <sheetData sheetId="1"/>
      <sheetData sheetId="2"/>
      <sheetData sheetId="3"/>
      <sheetData sheetId="4"/>
      <sheetData sheetId="5">
        <row r="35">
          <cell r="BQ35">
            <v>87909.03899999999</v>
          </cell>
        </row>
        <row r="47">
          <cell r="CX47">
            <v>176661.91099999999</v>
          </cell>
        </row>
        <row r="48">
          <cell r="CX48">
            <v>99302.323999999993</v>
          </cell>
        </row>
        <row r="49">
          <cell r="CX49">
            <v>77359.587</v>
          </cell>
        </row>
        <row r="50">
          <cell r="CX50">
            <v>25409.350000000002</v>
          </cell>
        </row>
        <row r="51">
          <cell r="CX51">
            <v>60001.993000000002</v>
          </cell>
        </row>
        <row r="53">
          <cell r="CX53">
            <v>12733.107</v>
          </cell>
        </row>
      </sheetData>
      <sheetData sheetId="6">
        <row r="74">
          <cell r="BW74">
            <v>36.901091567737048</v>
          </cell>
        </row>
      </sheetData>
      <sheetData sheetId="7">
        <row r="4">
          <cell r="CO4">
            <v>2.8570699988774155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4">
          <cell r="CO4">
            <v>2.7871833304293556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K100"/>
  <sheetViews>
    <sheetView tabSelected="1" view="pageBreakPreview" zoomScale="85" zoomScaleNormal="85" zoomScaleSheetLayoutView="85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J56" sqref="J56"/>
    </sheetView>
  </sheetViews>
  <sheetFormatPr defaultRowHeight="15" x14ac:dyDescent="0.25"/>
  <cols>
    <col min="1" max="1" width="37.7109375" style="2" bestFit="1" customWidth="1"/>
    <col min="2" max="3" width="10.140625" style="2" customWidth="1"/>
    <col min="4" max="6" width="9.7109375" style="2" bestFit="1" customWidth="1"/>
    <col min="7" max="7" width="10.140625" style="2" customWidth="1"/>
    <col min="8" max="8" width="10.42578125" style="2" customWidth="1"/>
    <col min="9" max="9" width="9.5703125" style="2" customWidth="1"/>
    <col min="10" max="10" width="10" style="2" bestFit="1" customWidth="1"/>
    <col min="11" max="19" width="10.140625" style="2" customWidth="1"/>
    <col min="20" max="20" width="9.140625" style="2"/>
    <col min="21" max="21" width="10.140625" style="2" bestFit="1" customWidth="1"/>
    <col min="22" max="16384" width="9.140625" style="2"/>
  </cols>
  <sheetData>
    <row r="2" spans="1:37" x14ac:dyDescent="0.25">
      <c r="A2" s="1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37" x14ac:dyDescent="0.25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37" x14ac:dyDescent="0.25">
      <c r="A4" s="21" t="s">
        <v>11</v>
      </c>
      <c r="B4" s="22"/>
      <c r="C4" s="22"/>
      <c r="D4" s="22"/>
      <c r="E4" s="22"/>
      <c r="F4" s="22"/>
    </row>
    <row r="5" spans="1:37" ht="64.5" customHeight="1" x14ac:dyDescent="0.25">
      <c r="A5" s="17" t="s">
        <v>9</v>
      </c>
      <c r="B5" s="15" t="s">
        <v>14</v>
      </c>
      <c r="C5" s="15" t="s">
        <v>15</v>
      </c>
      <c r="D5" s="15" t="s">
        <v>16</v>
      </c>
      <c r="E5" s="15" t="s">
        <v>18</v>
      </c>
      <c r="F5" s="15" t="s">
        <v>17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5" t="s">
        <v>27</v>
      </c>
      <c r="P5" s="15" t="s">
        <v>28</v>
      </c>
      <c r="Q5" s="15" t="s">
        <v>30</v>
      </c>
      <c r="R5" s="15" t="s">
        <v>31</v>
      </c>
      <c r="S5" s="15" t="s">
        <v>33</v>
      </c>
    </row>
    <row r="6" spans="1:37" s="5" customFormat="1" x14ac:dyDescent="0.25">
      <c r="A6" s="3"/>
      <c r="B6" s="4"/>
      <c r="C6" s="4"/>
      <c r="D6" s="4"/>
      <c r="E6" s="4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37" x14ac:dyDescent="0.25">
      <c r="A7" s="6" t="s">
        <v>0</v>
      </c>
      <c r="B7" s="7">
        <v>90011.235000000001</v>
      </c>
      <c r="C7" s="8">
        <v>122042.622</v>
      </c>
      <c r="D7" s="8">
        <v>31803.455999999998</v>
      </c>
      <c r="E7" s="8">
        <v>65242.14</v>
      </c>
      <c r="F7" s="8">
        <v>99205.922999999995</v>
      </c>
      <c r="G7" s="7">
        <v>133547.61199999999</v>
      </c>
      <c r="H7" s="7">
        <v>36355.962</v>
      </c>
      <c r="I7" s="7">
        <v>75250.192999999999</v>
      </c>
      <c r="J7" s="7">
        <v>116069.599</v>
      </c>
      <c r="K7" s="7">
        <v>160219.25399999999</v>
      </c>
      <c r="L7" s="7">
        <v>44882.746999999996</v>
      </c>
      <c r="M7" s="7">
        <v>93358.447</v>
      </c>
      <c r="N7" s="7">
        <v>144787.35399999999</v>
      </c>
      <c r="O7" s="7">
        <v>199671.459</v>
      </c>
      <c r="P7" s="7">
        <v>55993.436000000002</v>
      </c>
      <c r="Q7" s="7">
        <v>115159.33100000001</v>
      </c>
      <c r="R7" s="7">
        <f>'[1]NBFI Total'!CX$47</f>
        <v>176661.91099999999</v>
      </c>
      <c r="S7" s="7">
        <v>223802.413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x14ac:dyDescent="0.25">
      <c r="A8" s="6" t="s">
        <v>1</v>
      </c>
      <c r="B8" s="7">
        <v>54861.754000000001</v>
      </c>
      <c r="C8" s="8">
        <v>73375.199999999997</v>
      </c>
      <c r="D8" s="8">
        <v>17561.699000000001</v>
      </c>
      <c r="E8" s="8">
        <v>34296.080999999998</v>
      </c>
      <c r="F8" s="8">
        <v>50591.552000000003</v>
      </c>
      <c r="G8" s="7">
        <v>65807.112999999998</v>
      </c>
      <c r="H8" s="7">
        <v>16521.113999999998</v>
      </c>
      <c r="I8" s="7">
        <v>33969.459000000003</v>
      </c>
      <c r="J8" s="7">
        <v>52954.873999999996</v>
      </c>
      <c r="K8" s="7">
        <v>74220.763000000006</v>
      </c>
      <c r="L8" s="7">
        <v>22557.571</v>
      </c>
      <c r="M8" s="7">
        <v>47736.673999999999</v>
      </c>
      <c r="N8" s="7">
        <v>75548.37</v>
      </c>
      <c r="O8" s="7">
        <v>105120.33</v>
      </c>
      <c r="P8" s="7">
        <v>31498.347999999998</v>
      </c>
      <c r="Q8" s="7">
        <v>64819.78</v>
      </c>
      <c r="R8" s="7">
        <f>'[1]NBFI Total'!CX$48</f>
        <v>99302.323999999993</v>
      </c>
      <c r="S8" s="7">
        <v>126404.82100000001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x14ac:dyDescent="0.25">
      <c r="A9" s="9" t="s">
        <v>2</v>
      </c>
      <c r="B9" s="10">
        <v>35149.481</v>
      </c>
      <c r="C9" s="11">
        <v>48667.421999999999</v>
      </c>
      <c r="D9" s="11">
        <v>14241.757</v>
      </c>
      <c r="E9" s="11">
        <v>30946.059000000001</v>
      </c>
      <c r="F9" s="11">
        <v>48614.370999999999</v>
      </c>
      <c r="G9" s="10">
        <v>67740.498999999996</v>
      </c>
      <c r="H9" s="10">
        <v>19834.848000000002</v>
      </c>
      <c r="I9" s="10">
        <v>41280.733999999997</v>
      </c>
      <c r="J9" s="10">
        <v>63114.724999999999</v>
      </c>
      <c r="K9" s="10">
        <v>85998.491000000009</v>
      </c>
      <c r="L9" s="10">
        <v>22325.175999999999</v>
      </c>
      <c r="M9" s="10">
        <v>45621.773000000001</v>
      </c>
      <c r="N9" s="10">
        <v>69238.983999999997</v>
      </c>
      <c r="O9" s="10">
        <v>94551.128999999986</v>
      </c>
      <c r="P9" s="10">
        <v>24495.088</v>
      </c>
      <c r="Q9" s="10">
        <v>50339.550999999999</v>
      </c>
      <c r="R9" s="10">
        <f>'[1]NBFI Total'!CX$49</f>
        <v>77359.587</v>
      </c>
      <c r="S9" s="10">
        <v>97397.592000000004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x14ac:dyDescent="0.25">
      <c r="A10" s="6" t="s">
        <v>3</v>
      </c>
      <c r="B10" s="7">
        <v>12342.208999999999</v>
      </c>
      <c r="C10" s="8">
        <v>17337.039000000001</v>
      </c>
      <c r="D10" s="8">
        <v>4063.3469999999998</v>
      </c>
      <c r="E10" s="8">
        <v>9447.1739999999991</v>
      </c>
      <c r="F10" s="8">
        <v>15357.029999999999</v>
      </c>
      <c r="G10" s="7">
        <v>20773.328999999998</v>
      </c>
      <c r="H10" s="7">
        <v>5304.8519999999999</v>
      </c>
      <c r="I10" s="7">
        <v>11250.611000000001</v>
      </c>
      <c r="J10" s="7">
        <v>17350.504000000001</v>
      </c>
      <c r="K10" s="7">
        <v>24102.964</v>
      </c>
      <c r="L10" s="7">
        <v>6416.2039999999997</v>
      </c>
      <c r="M10" s="7">
        <v>13643.948999999999</v>
      </c>
      <c r="N10" s="7">
        <v>21544.917999999998</v>
      </c>
      <c r="O10" s="7">
        <v>30181.144</v>
      </c>
      <c r="P10" s="7">
        <v>7554.1639999999998</v>
      </c>
      <c r="Q10" s="7">
        <v>16551.347000000002</v>
      </c>
      <c r="R10" s="7">
        <f>'[1]NBFI Total'!CX$50</f>
        <v>25409.350000000002</v>
      </c>
      <c r="S10" s="7">
        <v>35583.281000000003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x14ac:dyDescent="0.25">
      <c r="A11" s="6" t="s">
        <v>4</v>
      </c>
      <c r="B11" s="7">
        <v>30272.262000000002</v>
      </c>
      <c r="C11" s="8">
        <v>42122.700000000004</v>
      </c>
      <c r="D11" s="8">
        <v>11129.151</v>
      </c>
      <c r="E11" s="8">
        <v>23281.762999999999</v>
      </c>
      <c r="F11" s="8">
        <v>35710.712</v>
      </c>
      <c r="G11" s="7">
        <v>49307.442999999999</v>
      </c>
      <c r="H11" s="7">
        <v>13420.776</v>
      </c>
      <c r="I11" s="7">
        <v>28314.192999999999</v>
      </c>
      <c r="J11" s="7">
        <v>53438.934000000001</v>
      </c>
      <c r="K11" s="7">
        <v>66926.838000000003</v>
      </c>
      <c r="L11" s="7">
        <v>16411.339</v>
      </c>
      <c r="M11" s="7">
        <v>34315.385999999999</v>
      </c>
      <c r="N11" s="7">
        <v>52124.474999999999</v>
      </c>
      <c r="O11" s="7">
        <v>72115.05799999999</v>
      </c>
      <c r="P11" s="7">
        <v>18947.188000000002</v>
      </c>
      <c r="Q11" s="7">
        <v>39319.415000000001</v>
      </c>
      <c r="R11" s="7">
        <f>'[1]NBFI Total'!CX$51</f>
        <v>60001.993000000002</v>
      </c>
      <c r="S11" s="7">
        <v>74426.264999999999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x14ac:dyDescent="0.25">
      <c r="A12" s="6" t="s">
        <v>29</v>
      </c>
      <c r="B12" s="7">
        <v>7862.1590000000006</v>
      </c>
      <c r="C12" s="8">
        <v>9480.4549999999999</v>
      </c>
      <c r="D12" s="8">
        <v>3956.5080000000003</v>
      </c>
      <c r="E12" s="8">
        <v>7202.9380000000001</v>
      </c>
      <c r="F12" s="8">
        <v>9384.7919999999995</v>
      </c>
      <c r="G12" s="7">
        <v>11785.221</v>
      </c>
      <c r="H12" s="7">
        <v>2955.2979999999998</v>
      </c>
      <c r="I12" s="7">
        <v>4911.1959999999999</v>
      </c>
      <c r="J12" s="7">
        <v>7055.1049999999996</v>
      </c>
      <c r="K12" s="7">
        <v>7794.7420000000002</v>
      </c>
      <c r="L12" s="7">
        <v>2349.576</v>
      </c>
      <c r="M12" s="7">
        <v>4050.2629999999999</v>
      </c>
      <c r="N12" s="7">
        <v>6839.8589999999995</v>
      </c>
      <c r="O12" s="7">
        <v>7638.3119999999999</v>
      </c>
      <c r="P12" s="7">
        <v>3852.806</v>
      </c>
      <c r="Q12" s="7">
        <v>7827.4790000000003</v>
      </c>
      <c r="R12" s="7">
        <f>'[1]NBFI Total'!CX$53</f>
        <v>12733.107</v>
      </c>
      <c r="S12" s="7">
        <v>17837.832000000002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25">
      <c r="A13" s="9" t="s">
        <v>5</v>
      </c>
      <c r="B13" s="10">
        <v>102353.44399999999</v>
      </c>
      <c r="C13" s="11">
        <v>139379.66099999999</v>
      </c>
      <c r="D13" s="11">
        <v>35866.803</v>
      </c>
      <c r="E13" s="11">
        <v>74689.313999999998</v>
      </c>
      <c r="F13" s="11">
        <v>114562.95300000001</v>
      </c>
      <c r="G13" s="10">
        <v>154320.94100000002</v>
      </c>
      <c r="H13" s="10">
        <v>41660.814000000006</v>
      </c>
      <c r="I13" s="10">
        <v>86500.804000000004</v>
      </c>
      <c r="J13" s="10">
        <v>133420.103</v>
      </c>
      <c r="K13" s="10">
        <v>184322.21799999999</v>
      </c>
      <c r="L13" s="10">
        <v>51298.951000000001</v>
      </c>
      <c r="M13" s="10">
        <v>107002.39600000001</v>
      </c>
      <c r="N13" s="10">
        <v>166332.272</v>
      </c>
      <c r="O13" s="10">
        <v>229852.603</v>
      </c>
      <c r="P13" s="10">
        <v>63547.6</v>
      </c>
      <c r="Q13" s="10">
        <v>131710.67800000001</v>
      </c>
      <c r="R13" s="10">
        <f>'[1]NBFI Total'!CX$47+'[1]NBFI Total'!CX$50</f>
        <v>202071.261</v>
      </c>
      <c r="S13" s="10">
        <v>259385.69400000002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25">
      <c r="A14" s="9" t="s">
        <v>6</v>
      </c>
      <c r="B14" s="10">
        <v>92996.175000000003</v>
      </c>
      <c r="C14" s="11">
        <v>124978.35500000001</v>
      </c>
      <c r="D14" s="11">
        <v>32647.358000000004</v>
      </c>
      <c r="E14" s="11">
        <v>64780.782000000007</v>
      </c>
      <c r="F14" s="11">
        <v>95687.056000000011</v>
      </c>
      <c r="G14" s="10">
        <v>126899.77699999999</v>
      </c>
      <c r="H14" s="10">
        <v>32897.188000000002</v>
      </c>
      <c r="I14" s="10">
        <v>67194.847999999998</v>
      </c>
      <c r="J14" s="10">
        <v>113448.91300000002</v>
      </c>
      <c r="K14" s="10">
        <v>148942.34299999999</v>
      </c>
      <c r="L14" s="10">
        <v>41318.485999999997</v>
      </c>
      <c r="M14" s="10">
        <v>86102.322999999989</v>
      </c>
      <c r="N14" s="10">
        <v>134512.704</v>
      </c>
      <c r="O14" s="10">
        <v>184873.69999999998</v>
      </c>
      <c r="P14" s="10">
        <v>54298.341999999997</v>
      </c>
      <c r="Q14" s="10">
        <v>111966.67400000001</v>
      </c>
      <c r="R14" s="10">
        <v>172037.42399999997</v>
      </c>
      <c r="S14" s="10">
        <v>218668.91800000001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25">
      <c r="A15" s="9" t="s">
        <v>7</v>
      </c>
      <c r="B15" s="10">
        <v>9357.2690000000002</v>
      </c>
      <c r="C15" s="11">
        <v>14401.306</v>
      </c>
      <c r="D15" s="11">
        <v>3219.4449999999997</v>
      </c>
      <c r="E15" s="11">
        <v>9908.5319999999992</v>
      </c>
      <c r="F15" s="11">
        <v>18875.897000000001</v>
      </c>
      <c r="G15" s="10">
        <v>27421.164000000001</v>
      </c>
      <c r="H15" s="10">
        <v>8763.6260000000002</v>
      </c>
      <c r="I15" s="10">
        <v>19305.955999999998</v>
      </c>
      <c r="J15" s="10">
        <v>19971.190000000002</v>
      </c>
      <c r="K15" s="10">
        <v>35380.460999999996</v>
      </c>
      <c r="L15" s="10">
        <v>9980.4650000000001</v>
      </c>
      <c r="M15" s="10">
        <v>20900.073</v>
      </c>
      <c r="N15" s="10">
        <v>31819.567999999999</v>
      </c>
      <c r="O15" s="10">
        <v>44978.903000000006</v>
      </c>
      <c r="P15" s="10">
        <v>9249.2579999999998</v>
      </c>
      <c r="Q15" s="10">
        <v>19744.004000000001</v>
      </c>
      <c r="R15" s="10">
        <v>30033.837</v>
      </c>
      <c r="S15" s="10">
        <v>40716.776000000005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x14ac:dyDescent="0.25">
      <c r="A16" s="9" t="s">
        <v>8</v>
      </c>
      <c r="B16" s="10">
        <v>4763.8689999999997</v>
      </c>
      <c r="C16" s="11">
        <v>7771.768</v>
      </c>
      <c r="D16" s="11">
        <v>1486.2919999999999</v>
      </c>
      <c r="E16" s="11">
        <v>5562.5879999999997</v>
      </c>
      <c r="F16" s="11">
        <v>11823.106</v>
      </c>
      <c r="G16" s="10">
        <v>16974.884999999998</v>
      </c>
      <c r="H16" s="10">
        <v>5818.3119999999999</v>
      </c>
      <c r="I16" s="10">
        <v>13018.526999999998</v>
      </c>
      <c r="J16" s="10">
        <v>10016.335000000001</v>
      </c>
      <c r="K16" s="10">
        <v>21256.046000000002</v>
      </c>
      <c r="L16" s="10">
        <v>6354.2280000000001</v>
      </c>
      <c r="M16" s="10">
        <v>13488.306</v>
      </c>
      <c r="N16" s="10">
        <v>20248.004000000001</v>
      </c>
      <c r="O16" s="10">
        <v>28391.888999999999</v>
      </c>
      <c r="P16" s="10">
        <v>5467.8009999999995</v>
      </c>
      <c r="Q16" s="10">
        <v>11586.886</v>
      </c>
      <c r="R16" s="10">
        <v>17676.286</v>
      </c>
      <c r="S16" s="10">
        <v>24072.561999999998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25">
      <c r="A17" s="1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5">
      <c r="A18" s="1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37" x14ac:dyDescent="0.25">
      <c r="A19" s="21" t="s">
        <v>12</v>
      </c>
      <c r="B19" s="22"/>
      <c r="C19" s="22"/>
      <c r="D19" s="22"/>
      <c r="E19" s="22"/>
      <c r="F19" s="2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37" ht="66" customHeight="1" x14ac:dyDescent="0.25">
      <c r="A20" s="16" t="s">
        <v>9</v>
      </c>
      <c r="B20" s="15" t="s">
        <v>14</v>
      </c>
      <c r="C20" s="15" t="s">
        <v>15</v>
      </c>
      <c r="D20" s="15" t="s">
        <v>16</v>
      </c>
      <c r="E20" s="15" t="s">
        <v>18</v>
      </c>
      <c r="F20" s="15" t="s">
        <v>17</v>
      </c>
      <c r="G20" s="15" t="s">
        <v>19</v>
      </c>
      <c r="H20" s="15" t="s">
        <v>20</v>
      </c>
      <c r="I20" s="15" t="s">
        <v>21</v>
      </c>
      <c r="J20" s="15" t="s">
        <v>22</v>
      </c>
      <c r="K20" s="15" t="s">
        <v>23</v>
      </c>
      <c r="L20" s="15" t="s">
        <v>24</v>
      </c>
      <c r="M20" s="15" t="s">
        <v>25</v>
      </c>
      <c r="N20" s="15" t="s">
        <v>26</v>
      </c>
      <c r="O20" s="15" t="s">
        <v>27</v>
      </c>
      <c r="P20" s="15" t="s">
        <v>28</v>
      </c>
      <c r="Q20" s="15" t="s">
        <v>30</v>
      </c>
      <c r="R20" s="15" t="s">
        <v>31</v>
      </c>
      <c r="S20" s="15" t="s">
        <v>33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37" x14ac:dyDescent="0.25">
      <c r="A21" s="3"/>
      <c r="B21" s="4"/>
      <c r="C21" s="4"/>
      <c r="D21" s="4"/>
      <c r="E21" s="4"/>
      <c r="F21" s="4"/>
      <c r="G21" s="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37" x14ac:dyDescent="0.25">
      <c r="A22" s="6" t="s">
        <v>0</v>
      </c>
      <c r="B22" s="7">
        <v>80979.797999999995</v>
      </c>
      <c r="C22" s="8">
        <v>109717.817</v>
      </c>
      <c r="D22" s="8">
        <v>28563.544999999998</v>
      </c>
      <c r="E22" s="8">
        <v>58270.184999999998</v>
      </c>
      <c r="F22" s="8">
        <v>88588.22</v>
      </c>
      <c r="G22" s="7">
        <v>121294.641</v>
      </c>
      <c r="H22" s="7">
        <v>32877.230000000003</v>
      </c>
      <c r="I22" s="7">
        <v>67643.512000000002</v>
      </c>
      <c r="J22" s="7">
        <v>104323.016</v>
      </c>
      <c r="K22" s="7">
        <v>144040.73699999999</v>
      </c>
      <c r="L22" s="7">
        <v>40328.220999999998</v>
      </c>
      <c r="M22" s="7">
        <v>83866.475000000006</v>
      </c>
      <c r="N22" s="7">
        <v>129896.118</v>
      </c>
      <c r="O22" s="7">
        <v>179113.92800000001</v>
      </c>
      <c r="P22" s="7">
        <v>50136.493999999999</v>
      </c>
      <c r="Q22" s="7">
        <v>102956.077</v>
      </c>
      <c r="R22" s="7">
        <v>157832.258</v>
      </c>
      <c r="S22" s="7">
        <v>214600.413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37" x14ac:dyDescent="0.25">
      <c r="A23" s="6" t="s">
        <v>1</v>
      </c>
      <c r="B23" s="7">
        <v>50784.245000000003</v>
      </c>
      <c r="C23" s="8">
        <v>68031.542000000001</v>
      </c>
      <c r="D23" s="8">
        <v>16341.643</v>
      </c>
      <c r="E23" s="8">
        <v>31942.483</v>
      </c>
      <c r="F23" s="8">
        <v>47203.521000000001</v>
      </c>
      <c r="G23" s="7">
        <v>62484.214999999997</v>
      </c>
      <c r="H23" s="7">
        <v>15610.870999999999</v>
      </c>
      <c r="I23" s="7">
        <v>31982.187000000002</v>
      </c>
      <c r="J23" s="7">
        <v>49639.493999999999</v>
      </c>
      <c r="K23" s="7">
        <v>69510.054000000004</v>
      </c>
      <c r="L23" s="7">
        <v>20812.201000000001</v>
      </c>
      <c r="M23" s="7">
        <v>44191.142999999996</v>
      </c>
      <c r="N23" s="7">
        <v>69844.668999999994</v>
      </c>
      <c r="O23" s="7">
        <v>97168.975000000006</v>
      </c>
      <c r="P23" s="7">
        <v>29147.814999999999</v>
      </c>
      <c r="Q23" s="7">
        <v>59992.56</v>
      </c>
      <c r="R23" s="7">
        <v>91979.495999999999</v>
      </c>
      <c r="S23" s="7">
        <v>123655.876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37" x14ac:dyDescent="0.25">
      <c r="A24" s="9" t="s">
        <v>2</v>
      </c>
      <c r="B24" s="10">
        <v>30195.553</v>
      </c>
      <c r="C24" s="11">
        <v>41686.275000000001</v>
      </c>
      <c r="D24" s="11">
        <v>12221.902</v>
      </c>
      <c r="E24" s="11">
        <v>26327.702000000001</v>
      </c>
      <c r="F24" s="11">
        <v>41384.699000000001</v>
      </c>
      <c r="G24" s="10">
        <v>58810.425999999999</v>
      </c>
      <c r="H24" s="10">
        <v>17266.359</v>
      </c>
      <c r="I24" s="10">
        <v>35661.324999999997</v>
      </c>
      <c r="J24" s="10">
        <v>54683.521999999997</v>
      </c>
      <c r="K24" s="10">
        <v>74530.683000000005</v>
      </c>
      <c r="L24" s="10">
        <v>19516.02</v>
      </c>
      <c r="M24" s="10">
        <v>39675.332000000002</v>
      </c>
      <c r="N24" s="10">
        <v>60051.449000000001</v>
      </c>
      <c r="O24" s="10">
        <v>81944.952999999994</v>
      </c>
      <c r="P24" s="10">
        <v>20988.679</v>
      </c>
      <c r="Q24" s="10">
        <v>42963.517</v>
      </c>
      <c r="R24" s="10">
        <v>65852.762000000002</v>
      </c>
      <c r="S24" s="10">
        <v>90944.536999999997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37" x14ac:dyDescent="0.25">
      <c r="A25" s="6" t="s">
        <v>3</v>
      </c>
      <c r="B25" s="7">
        <v>11453.803</v>
      </c>
      <c r="C25" s="8">
        <v>16112.253000000001</v>
      </c>
      <c r="D25" s="8">
        <v>3766.7759999999998</v>
      </c>
      <c r="E25" s="8">
        <v>8826.8289999999997</v>
      </c>
      <c r="F25" s="8">
        <v>14351.05</v>
      </c>
      <c r="G25" s="7">
        <v>19590.009999999998</v>
      </c>
      <c r="H25" s="7">
        <v>4943.5950000000003</v>
      </c>
      <c r="I25" s="7">
        <v>10494.343000000001</v>
      </c>
      <c r="J25" s="7">
        <v>16216.101000000001</v>
      </c>
      <c r="K25" s="7">
        <v>22555.447</v>
      </c>
      <c r="L25" s="7">
        <v>6069.7539999999999</v>
      </c>
      <c r="M25" s="7">
        <v>12887.112999999999</v>
      </c>
      <c r="N25" s="7">
        <v>20350.527999999998</v>
      </c>
      <c r="O25" s="7">
        <v>28447.601999999999</v>
      </c>
      <c r="P25" s="7">
        <v>7037.4</v>
      </c>
      <c r="Q25" s="7">
        <v>15414.796</v>
      </c>
      <c r="R25" s="7">
        <v>23645.022000000001</v>
      </c>
      <c r="S25" s="7">
        <v>34649.739000000001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37" x14ac:dyDescent="0.25">
      <c r="A26" s="6" t="s">
        <v>4</v>
      </c>
      <c r="B26" s="7">
        <v>27860.382000000001</v>
      </c>
      <c r="C26" s="8">
        <v>38843.264000000003</v>
      </c>
      <c r="D26" s="8">
        <v>10205.583000000001</v>
      </c>
      <c r="E26" s="8">
        <v>21344.749</v>
      </c>
      <c r="F26" s="8">
        <v>32693.119999999999</v>
      </c>
      <c r="G26" s="7">
        <v>45842.425000000003</v>
      </c>
      <c r="H26" s="7">
        <v>12361.545</v>
      </c>
      <c r="I26" s="7">
        <v>26057.037</v>
      </c>
      <c r="J26" s="7">
        <v>49908.218000000001</v>
      </c>
      <c r="K26" s="7">
        <v>61676.451999999997</v>
      </c>
      <c r="L26" s="7">
        <v>14972.721</v>
      </c>
      <c r="M26" s="7">
        <v>30931.171999999999</v>
      </c>
      <c r="N26" s="7">
        <v>46898.784</v>
      </c>
      <c r="O26" s="7">
        <v>64888.000999999997</v>
      </c>
      <c r="P26" s="7">
        <v>16885.828000000001</v>
      </c>
      <c r="Q26" s="7">
        <v>34803.093000000001</v>
      </c>
      <c r="R26" s="7">
        <v>52939.781999999999</v>
      </c>
      <c r="S26" s="7">
        <v>71631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37" x14ac:dyDescent="0.25">
      <c r="A27" s="6" t="s">
        <v>29</v>
      </c>
      <c r="B27" s="7">
        <v>6865.6180000000004</v>
      </c>
      <c r="C27" s="8">
        <v>8073.9309999999996</v>
      </c>
      <c r="D27" s="8">
        <v>3736.7930000000001</v>
      </c>
      <c r="E27" s="8">
        <v>6354.732</v>
      </c>
      <c r="F27" s="8">
        <v>8292.9439999999995</v>
      </c>
      <c r="G27" s="7">
        <v>10192.630999999999</v>
      </c>
      <c r="H27" s="7">
        <v>2644.7579999999998</v>
      </c>
      <c r="I27" s="7">
        <v>4393.4459999999999</v>
      </c>
      <c r="J27" s="7">
        <v>6349.6989999999996</v>
      </c>
      <c r="K27" s="7">
        <v>6966.5929999999998</v>
      </c>
      <c r="L27" s="7">
        <v>2086.5549999999998</v>
      </c>
      <c r="M27" s="7">
        <v>3715.7669999999998</v>
      </c>
      <c r="N27" s="7">
        <v>6281.9539999999997</v>
      </c>
      <c r="O27" s="7">
        <v>6996.6859999999997</v>
      </c>
      <c r="P27" s="7">
        <v>3545.201</v>
      </c>
      <c r="Q27" s="7">
        <v>7319.5110000000004</v>
      </c>
      <c r="R27" s="7">
        <v>11734.648999999999</v>
      </c>
      <c r="S27" s="7">
        <v>17371.955000000002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37" x14ac:dyDescent="0.25">
      <c r="A28" s="9" t="s">
        <v>5</v>
      </c>
      <c r="B28" s="10">
        <v>92433.600999999995</v>
      </c>
      <c r="C28" s="11">
        <v>125830.06999999999</v>
      </c>
      <c r="D28" s="11">
        <v>32330.320999999996</v>
      </c>
      <c r="E28" s="11">
        <v>67097.013999999996</v>
      </c>
      <c r="F28" s="11">
        <v>102939.27</v>
      </c>
      <c r="G28" s="10">
        <v>140884.65100000001</v>
      </c>
      <c r="H28" s="10">
        <v>37820.825000000004</v>
      </c>
      <c r="I28" s="10">
        <v>78137.85500000001</v>
      </c>
      <c r="J28" s="10">
        <v>120539.117</v>
      </c>
      <c r="K28" s="10">
        <v>166596.18400000001</v>
      </c>
      <c r="L28" s="10">
        <v>46397.974999999999</v>
      </c>
      <c r="M28" s="10">
        <v>96753.588000000003</v>
      </c>
      <c r="N28" s="10">
        <v>150246.64600000001</v>
      </c>
      <c r="O28" s="10">
        <v>207561.53000000003</v>
      </c>
      <c r="P28" s="10">
        <v>57173.894</v>
      </c>
      <c r="Q28" s="10">
        <v>118370.87300000001</v>
      </c>
      <c r="R28" s="10">
        <v>181477.28</v>
      </c>
      <c r="S28" s="10">
        <v>249250.152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37" x14ac:dyDescent="0.25">
      <c r="A29" s="9" t="s">
        <v>6</v>
      </c>
      <c r="B29" s="10">
        <v>85510.24500000001</v>
      </c>
      <c r="C29" s="11">
        <v>114948.73700000001</v>
      </c>
      <c r="D29" s="11">
        <v>30284.019000000004</v>
      </c>
      <c r="E29" s="11">
        <v>59641.964000000007</v>
      </c>
      <c r="F29" s="11">
        <v>88189.585000000006</v>
      </c>
      <c r="G29" s="10">
        <v>118519.27099999999</v>
      </c>
      <c r="H29" s="10">
        <v>30617.173999999999</v>
      </c>
      <c r="I29" s="10">
        <v>62432.67</v>
      </c>
      <c r="J29" s="10">
        <v>105897.41100000001</v>
      </c>
      <c r="K29" s="10">
        <v>138153.09899999999</v>
      </c>
      <c r="L29" s="10">
        <v>37871.476999999999</v>
      </c>
      <c r="M29" s="10">
        <v>78838.081999999995</v>
      </c>
      <c r="N29" s="10">
        <v>123025.40699999999</v>
      </c>
      <c r="O29" s="10">
        <v>169053.66199999998</v>
      </c>
      <c r="P29" s="10">
        <v>49578.843999999997</v>
      </c>
      <c r="Q29" s="10">
        <v>102115.16399999999</v>
      </c>
      <c r="R29" s="10">
        <v>156653.927</v>
      </c>
      <c r="S29" s="10">
        <v>212658.83100000001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37" x14ac:dyDescent="0.25">
      <c r="A30" s="9" t="s">
        <v>7</v>
      </c>
      <c r="B30" s="10">
        <v>6923.3559999999998</v>
      </c>
      <c r="C30" s="11">
        <v>10881.333000000001</v>
      </c>
      <c r="D30" s="11">
        <v>2046.3019999999999</v>
      </c>
      <c r="E30" s="11">
        <v>7455.05</v>
      </c>
      <c r="F30" s="11">
        <v>14749.684999999999</v>
      </c>
      <c r="G30" s="10">
        <v>22365.38</v>
      </c>
      <c r="H30" s="10">
        <v>7203.6509999999998</v>
      </c>
      <c r="I30" s="10">
        <v>15705.184999999999</v>
      </c>
      <c r="J30" s="10">
        <v>14641.706</v>
      </c>
      <c r="K30" s="10">
        <v>28443.084999999999</v>
      </c>
      <c r="L30" s="10">
        <v>8526.4979999999996</v>
      </c>
      <c r="M30" s="10">
        <v>17915.506000000001</v>
      </c>
      <c r="N30" s="10">
        <v>27221.239000000001</v>
      </c>
      <c r="O30" s="10">
        <v>38507.868000000002</v>
      </c>
      <c r="P30" s="10">
        <v>7595.05</v>
      </c>
      <c r="Q30" s="10">
        <v>16255.709000000001</v>
      </c>
      <c r="R30" s="10">
        <v>24823.352999999999</v>
      </c>
      <c r="S30" s="10">
        <v>36591.321000000004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37" x14ac:dyDescent="0.25">
      <c r="A31" s="9" t="s">
        <v>8</v>
      </c>
      <c r="B31" s="10">
        <v>3094.703</v>
      </c>
      <c r="C31" s="11">
        <v>5302.1729999999998</v>
      </c>
      <c r="D31" s="11">
        <v>641.42999999999995</v>
      </c>
      <c r="E31" s="11">
        <v>3830.143</v>
      </c>
      <c r="F31" s="11">
        <v>8880.0040000000008</v>
      </c>
      <c r="G31" s="10">
        <v>13302.57</v>
      </c>
      <c r="H31" s="10">
        <v>4705.0720000000001</v>
      </c>
      <c r="I31" s="10">
        <v>10459.576999999999</v>
      </c>
      <c r="J31" s="10">
        <v>6289.7290000000003</v>
      </c>
      <c r="K31" s="10">
        <v>16478.222000000002</v>
      </c>
      <c r="L31" s="10">
        <v>5413.8919999999998</v>
      </c>
      <c r="M31" s="10">
        <v>11500.358</v>
      </c>
      <c r="N31" s="10">
        <v>17225.768</v>
      </c>
      <c r="O31" s="10">
        <v>24142.716</v>
      </c>
      <c r="P31" s="10">
        <v>4418.3069999999998</v>
      </c>
      <c r="Q31" s="10">
        <v>9381.1380000000008</v>
      </c>
      <c r="R31" s="10">
        <v>14401.366</v>
      </c>
      <c r="S31" s="10">
        <v>21744.178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37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x14ac:dyDescent="0.25">
      <c r="A34" s="21" t="s">
        <v>10</v>
      </c>
      <c r="B34" s="22"/>
      <c r="C34" s="22"/>
      <c r="D34" s="22"/>
      <c r="E34" s="22"/>
      <c r="F34" s="22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61.5" customHeight="1" x14ac:dyDescent="0.25">
      <c r="A35" s="16" t="s">
        <v>9</v>
      </c>
      <c r="B35" s="15" t="s">
        <v>14</v>
      </c>
      <c r="C35" s="15" t="s">
        <v>15</v>
      </c>
      <c r="D35" s="15" t="s">
        <v>16</v>
      </c>
      <c r="E35" s="15" t="s">
        <v>18</v>
      </c>
      <c r="F35" s="15" t="s">
        <v>17</v>
      </c>
      <c r="G35" s="15" t="s">
        <v>19</v>
      </c>
      <c r="H35" s="15" t="s">
        <v>20</v>
      </c>
      <c r="I35" s="15" t="s">
        <v>21</v>
      </c>
      <c r="J35" s="15" t="s">
        <v>22</v>
      </c>
      <c r="K35" s="15" t="s">
        <v>23</v>
      </c>
      <c r="L35" s="15" t="s">
        <v>24</v>
      </c>
      <c r="M35" s="15" t="s">
        <v>25</v>
      </c>
      <c r="N35" s="15" t="s">
        <v>26</v>
      </c>
      <c r="O35" s="15" t="s">
        <v>27</v>
      </c>
      <c r="P35" s="15" t="s">
        <v>28</v>
      </c>
      <c r="Q35" s="15" t="s">
        <v>30</v>
      </c>
      <c r="R35" s="15" t="s">
        <v>31</v>
      </c>
      <c r="S35" s="15" t="s">
        <v>33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5">
      <c r="A36" s="3"/>
      <c r="B36" s="4"/>
      <c r="C36" s="4"/>
      <c r="D36" s="4"/>
      <c r="E36" s="4"/>
      <c r="F36" s="4"/>
      <c r="G36" s="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x14ac:dyDescent="0.25">
      <c r="A37" s="6" t="s">
        <v>0</v>
      </c>
      <c r="B37" s="7">
        <v>9031.4369999999999</v>
      </c>
      <c r="C37" s="8">
        <v>12324.805</v>
      </c>
      <c r="D37" s="8">
        <v>3239.9110000000001</v>
      </c>
      <c r="E37" s="8">
        <v>6971.9549999999999</v>
      </c>
      <c r="F37" s="8">
        <v>10617.703</v>
      </c>
      <c r="G37" s="7">
        <v>12252.971</v>
      </c>
      <c r="H37" s="7">
        <v>3478.732</v>
      </c>
      <c r="I37" s="7">
        <v>7606.6809999999996</v>
      </c>
      <c r="J37" s="7">
        <v>11746.583000000001</v>
      </c>
      <c r="K37" s="7">
        <v>16178.517</v>
      </c>
      <c r="L37" s="7">
        <v>4554.5259999999998</v>
      </c>
      <c r="M37" s="7">
        <v>9491.9719999999998</v>
      </c>
      <c r="N37" s="7">
        <v>14891.236000000001</v>
      </c>
      <c r="O37" s="7">
        <v>20557.530999999999</v>
      </c>
      <c r="P37" s="7">
        <v>5856.942</v>
      </c>
      <c r="Q37" s="7">
        <v>12203.254000000001</v>
      </c>
      <c r="R37" s="7">
        <v>18829.652999999998</v>
      </c>
      <c r="S37" s="7">
        <v>9202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x14ac:dyDescent="0.25">
      <c r="A38" s="6" t="s">
        <v>1</v>
      </c>
      <c r="B38" s="7">
        <v>4077.509</v>
      </c>
      <c r="C38" s="8">
        <v>5343.6580000000004</v>
      </c>
      <c r="D38" s="8">
        <v>1220.056</v>
      </c>
      <c r="E38" s="8">
        <v>2353.598</v>
      </c>
      <c r="F38" s="8">
        <v>3388.0309999999999</v>
      </c>
      <c r="G38" s="7">
        <v>3322.8980000000001</v>
      </c>
      <c r="H38" s="7">
        <v>910.24300000000005</v>
      </c>
      <c r="I38" s="7">
        <v>1987.2719999999999</v>
      </c>
      <c r="J38" s="7">
        <v>3315.38</v>
      </c>
      <c r="K38" s="7">
        <v>4710.7089999999998</v>
      </c>
      <c r="L38" s="7">
        <v>1745.37</v>
      </c>
      <c r="M38" s="7">
        <v>3545.5309999999999</v>
      </c>
      <c r="N38" s="7">
        <v>5703.701</v>
      </c>
      <c r="O38" s="7">
        <v>7951.3549999999996</v>
      </c>
      <c r="P38" s="7">
        <v>2350.5329999999999</v>
      </c>
      <c r="Q38" s="7">
        <v>4827.22</v>
      </c>
      <c r="R38" s="7">
        <v>7322.8280000000004</v>
      </c>
      <c r="S38" s="7">
        <v>2748.9450000000002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x14ac:dyDescent="0.25">
      <c r="A39" s="9" t="s">
        <v>2</v>
      </c>
      <c r="B39" s="10">
        <v>4953.9279999999999</v>
      </c>
      <c r="C39" s="11">
        <v>6981.1469999999999</v>
      </c>
      <c r="D39" s="11">
        <v>2019.855</v>
      </c>
      <c r="E39" s="11">
        <v>4618.357</v>
      </c>
      <c r="F39" s="11">
        <v>7229.6719999999996</v>
      </c>
      <c r="G39" s="10">
        <v>8930.0730000000003</v>
      </c>
      <c r="H39" s="10">
        <v>2568.489</v>
      </c>
      <c r="I39" s="10">
        <v>5619.4089999999997</v>
      </c>
      <c r="J39" s="10">
        <v>8431.2030000000013</v>
      </c>
      <c r="K39" s="10">
        <v>11467.808000000001</v>
      </c>
      <c r="L39" s="10">
        <v>2809.1559999999999</v>
      </c>
      <c r="M39" s="10">
        <v>5946.4409999999998</v>
      </c>
      <c r="N39" s="10">
        <v>9187.5349999999999</v>
      </c>
      <c r="O39" s="10">
        <v>12606.175999999999</v>
      </c>
      <c r="P39" s="10">
        <v>3506.4090000000001</v>
      </c>
      <c r="Q39" s="10">
        <v>7376.0339999999997</v>
      </c>
      <c r="R39" s="10">
        <v>11506.825000000001</v>
      </c>
      <c r="S39" s="10">
        <v>6453.0550000000003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x14ac:dyDescent="0.25">
      <c r="A40" s="6" t="s">
        <v>3</v>
      </c>
      <c r="B40" s="7">
        <v>888.40599999999995</v>
      </c>
      <c r="C40" s="8">
        <v>1224.7860000000001</v>
      </c>
      <c r="D40" s="8">
        <v>296.57100000000003</v>
      </c>
      <c r="E40" s="8">
        <v>620.34500000000003</v>
      </c>
      <c r="F40" s="8">
        <v>1005.98</v>
      </c>
      <c r="G40" s="7">
        <v>1183.319</v>
      </c>
      <c r="H40" s="7">
        <v>361.25700000000001</v>
      </c>
      <c r="I40" s="7">
        <v>756.26800000000003</v>
      </c>
      <c r="J40" s="7">
        <v>1134.403</v>
      </c>
      <c r="K40" s="7">
        <v>1547.5170000000001</v>
      </c>
      <c r="L40" s="7">
        <v>346.45</v>
      </c>
      <c r="M40" s="7">
        <v>756.83600000000001</v>
      </c>
      <c r="N40" s="7">
        <v>1194.3900000000001</v>
      </c>
      <c r="O40" s="7">
        <v>1733.5419999999999</v>
      </c>
      <c r="P40" s="7">
        <v>516.76400000000001</v>
      </c>
      <c r="Q40" s="7">
        <v>1136.5509999999999</v>
      </c>
      <c r="R40" s="7">
        <v>1764.328</v>
      </c>
      <c r="S40" s="7">
        <v>933.54200000000003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25">
      <c r="A41" s="6" t="s">
        <v>4</v>
      </c>
      <c r="B41" s="7">
        <v>2411.88</v>
      </c>
      <c r="C41" s="8">
        <v>3279.4360000000001</v>
      </c>
      <c r="D41" s="8">
        <v>923.56799999999998</v>
      </c>
      <c r="E41" s="8">
        <v>1937.0139999999999</v>
      </c>
      <c r="F41" s="8">
        <v>3017.5920000000001</v>
      </c>
      <c r="G41" s="7">
        <v>3465.018</v>
      </c>
      <c r="H41" s="7">
        <v>1059.231</v>
      </c>
      <c r="I41" s="7">
        <v>2257.1559999999999</v>
      </c>
      <c r="J41" s="7">
        <v>3530.7159999999999</v>
      </c>
      <c r="K41" s="7">
        <v>5250.3860000000004</v>
      </c>
      <c r="L41" s="7">
        <v>1438.6179999999999</v>
      </c>
      <c r="M41" s="7">
        <v>3384.2139999999999</v>
      </c>
      <c r="N41" s="7">
        <v>5225.6909999999998</v>
      </c>
      <c r="O41" s="7">
        <v>7227.0569999999998</v>
      </c>
      <c r="P41" s="7">
        <v>2061.36</v>
      </c>
      <c r="Q41" s="7">
        <v>4516.3220000000001</v>
      </c>
      <c r="R41" s="7">
        <v>7062.2110000000002</v>
      </c>
      <c r="S41" s="7">
        <v>2795.2649999999999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x14ac:dyDescent="0.25">
      <c r="A42" s="6" t="s">
        <v>29</v>
      </c>
      <c r="B42" s="7">
        <v>996.54100000000005</v>
      </c>
      <c r="C42" s="8">
        <v>1406.5239999999999</v>
      </c>
      <c r="D42" s="8">
        <v>219.715</v>
      </c>
      <c r="E42" s="8">
        <v>848.20600000000002</v>
      </c>
      <c r="F42" s="8">
        <v>1091.848</v>
      </c>
      <c r="G42" s="7">
        <v>1592.59</v>
      </c>
      <c r="H42" s="7">
        <v>310.54000000000002</v>
      </c>
      <c r="I42" s="7">
        <v>517.75</v>
      </c>
      <c r="J42" s="7">
        <v>705.40599999999995</v>
      </c>
      <c r="K42" s="7">
        <v>828.149</v>
      </c>
      <c r="L42" s="7">
        <v>263.02100000000002</v>
      </c>
      <c r="M42" s="7">
        <v>334.49599999999998</v>
      </c>
      <c r="N42" s="7">
        <v>557.90499999999997</v>
      </c>
      <c r="O42" s="7">
        <v>641.62599999999998</v>
      </c>
      <c r="P42" s="7">
        <v>307.60500000000002</v>
      </c>
      <c r="Q42" s="7">
        <v>507.96800000000002</v>
      </c>
      <c r="R42" s="7">
        <v>998.45799999999997</v>
      </c>
      <c r="S42" s="7">
        <v>465.87700000000001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x14ac:dyDescent="0.25">
      <c r="A43" s="9" t="s">
        <v>5</v>
      </c>
      <c r="B43" s="10">
        <v>9919.8430000000008</v>
      </c>
      <c r="C43" s="11">
        <v>13549.591</v>
      </c>
      <c r="D43" s="11">
        <v>3536.482</v>
      </c>
      <c r="E43" s="11">
        <v>7592.3</v>
      </c>
      <c r="F43" s="11">
        <v>11623.682999999999</v>
      </c>
      <c r="G43" s="10">
        <v>13436.289999999999</v>
      </c>
      <c r="H43" s="10">
        <v>3839.989</v>
      </c>
      <c r="I43" s="10">
        <v>8362.9490000000005</v>
      </c>
      <c r="J43" s="10">
        <v>12880.986000000001</v>
      </c>
      <c r="K43" s="10">
        <v>17726.034</v>
      </c>
      <c r="L43" s="10">
        <v>4900.9759999999997</v>
      </c>
      <c r="M43" s="10">
        <v>10248.807999999999</v>
      </c>
      <c r="N43" s="10">
        <v>16085.626</v>
      </c>
      <c r="O43" s="10">
        <v>22291.073</v>
      </c>
      <c r="P43" s="10">
        <v>6373.7060000000001</v>
      </c>
      <c r="Q43" s="10">
        <v>13339.805</v>
      </c>
      <c r="R43" s="10">
        <v>20593.981</v>
      </c>
      <c r="S43" s="10">
        <v>10135.541999999999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x14ac:dyDescent="0.25">
      <c r="A44" s="9" t="s">
        <v>6</v>
      </c>
      <c r="B44" s="10">
        <v>7485.93</v>
      </c>
      <c r="C44" s="11">
        <v>10029.618</v>
      </c>
      <c r="D44" s="11">
        <v>2363.3389999999999</v>
      </c>
      <c r="E44" s="11">
        <v>5138.8180000000002</v>
      </c>
      <c r="F44" s="11">
        <v>7497.4709999999995</v>
      </c>
      <c r="G44" s="10">
        <v>8380.5059999999994</v>
      </c>
      <c r="H44" s="10">
        <v>2280.0140000000001</v>
      </c>
      <c r="I44" s="10">
        <v>4762.1779999999999</v>
      </c>
      <c r="J44" s="10">
        <v>7551.5019999999995</v>
      </c>
      <c r="K44" s="10">
        <v>10789.244000000001</v>
      </c>
      <c r="L44" s="10">
        <v>3447.009</v>
      </c>
      <c r="M44" s="10">
        <v>7264.241</v>
      </c>
      <c r="N44" s="10">
        <v>11487.297</v>
      </c>
      <c r="O44" s="10">
        <v>15820.038</v>
      </c>
      <c r="P44" s="10">
        <v>4719.4979999999996</v>
      </c>
      <c r="Q44" s="10">
        <v>9851.510000000002</v>
      </c>
      <c r="R44" s="10">
        <v>15383.497000000001</v>
      </c>
      <c r="S44" s="10">
        <v>6010.0870000000004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x14ac:dyDescent="0.25">
      <c r="A45" s="9" t="s">
        <v>7</v>
      </c>
      <c r="B45" s="10">
        <v>2433.913</v>
      </c>
      <c r="C45" s="11">
        <v>3519.973</v>
      </c>
      <c r="D45" s="11">
        <v>1173.143</v>
      </c>
      <c r="E45" s="11">
        <v>2453.482</v>
      </c>
      <c r="F45" s="11">
        <v>4126.2120000000004</v>
      </c>
      <c r="G45" s="10">
        <v>5055.7839999999997</v>
      </c>
      <c r="H45" s="10">
        <v>1559.9749999999999</v>
      </c>
      <c r="I45" s="10">
        <v>3600.7710000000002</v>
      </c>
      <c r="J45" s="10">
        <v>5329.4840000000004</v>
      </c>
      <c r="K45" s="10">
        <v>6937.3760000000002</v>
      </c>
      <c r="L45" s="10">
        <v>1453.9670000000001</v>
      </c>
      <c r="M45" s="10">
        <v>2984.567</v>
      </c>
      <c r="N45" s="10">
        <v>4598.3289999999997</v>
      </c>
      <c r="O45" s="10">
        <v>6471.0349999999999</v>
      </c>
      <c r="P45" s="10">
        <v>1654.2080000000001</v>
      </c>
      <c r="Q45" s="10">
        <v>3488.2950000000001</v>
      </c>
      <c r="R45" s="10">
        <v>5210.4840000000004</v>
      </c>
      <c r="S45" s="10">
        <v>4125.4549999999999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x14ac:dyDescent="0.25">
      <c r="A46" s="9" t="s">
        <v>8</v>
      </c>
      <c r="B46" s="10">
        <v>1669.1659999999999</v>
      </c>
      <c r="C46" s="11">
        <v>2469.5949999999998</v>
      </c>
      <c r="D46" s="11">
        <v>844.86199999999997</v>
      </c>
      <c r="E46" s="11">
        <v>1732.4449999999999</v>
      </c>
      <c r="F46" s="11">
        <v>2943.1019999999999</v>
      </c>
      <c r="G46" s="10">
        <v>3672.3150000000001</v>
      </c>
      <c r="H46" s="10">
        <v>1113.24</v>
      </c>
      <c r="I46" s="10">
        <v>2558.9499999999998</v>
      </c>
      <c r="J46" s="10">
        <v>3726.6060000000002</v>
      </c>
      <c r="K46" s="10">
        <v>4777.8239999999996</v>
      </c>
      <c r="L46" s="10">
        <v>940.33600000000001</v>
      </c>
      <c r="M46" s="10">
        <v>1987.9480000000001</v>
      </c>
      <c r="N46" s="10">
        <v>3022.2359999999999</v>
      </c>
      <c r="O46" s="10">
        <v>4249.1729999999998</v>
      </c>
      <c r="P46" s="10">
        <v>1049.4939999999999</v>
      </c>
      <c r="Q46" s="10">
        <v>2205.748</v>
      </c>
      <c r="R46" s="10">
        <v>3274.92</v>
      </c>
      <c r="S46" s="10">
        <v>2328.384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25">
      <c r="B47" s="14"/>
      <c r="I47" s="14"/>
    </row>
    <row r="48" spans="1:29" x14ac:dyDescent="0.25">
      <c r="A48" s="2" t="s">
        <v>32</v>
      </c>
    </row>
    <row r="51" spans="2:19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2:19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2:19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2:19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2:19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2:19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2:19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2:19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2:19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2:19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2:19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2:19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2:19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2:19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2:19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19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2:19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2:19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2:19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2:19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2:19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2:19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2:19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2:19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2:19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2:19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2:19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2:19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2:19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2:19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2:19" x14ac:dyDescent="0.25">
      <c r="B93" s="14"/>
    </row>
    <row r="94" spans="2:19" x14ac:dyDescent="0.25">
      <c r="B94" s="14"/>
    </row>
    <row r="95" spans="2:19" x14ac:dyDescent="0.25">
      <c r="B95" s="14"/>
    </row>
    <row r="96" spans="2:19" x14ac:dyDescent="0.25">
      <c r="B96" s="14"/>
    </row>
    <row r="97" spans="2:2" x14ac:dyDescent="0.25">
      <c r="B97" s="14"/>
    </row>
    <row r="98" spans="2:2" x14ac:dyDescent="0.25">
      <c r="B98" s="14"/>
    </row>
    <row r="99" spans="2:2" x14ac:dyDescent="0.25">
      <c r="B99" s="14"/>
    </row>
    <row r="100" spans="2:2" x14ac:dyDescent="0.25">
      <c r="B100" s="14"/>
    </row>
  </sheetData>
  <mergeCells count="3">
    <mergeCell ref="A4:F4"/>
    <mergeCell ref="A19:F19"/>
    <mergeCell ref="A34:F34"/>
  </mergeCells>
  <pageMargins left="0.7" right="0.7" top="0.75" bottom="0.75" header="0.3" footer="0.3"/>
  <pageSetup paperSize="9" scale="59" fitToWidth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Ratnayake RMCJ</dc:creator>
  <cp:lastModifiedBy>Kulawardena CH</cp:lastModifiedBy>
  <cp:lastPrinted>2018-06-12T08:53:23Z</cp:lastPrinted>
  <dcterms:created xsi:type="dcterms:W3CDTF">2015-05-06T10:32:34Z</dcterms:created>
  <dcterms:modified xsi:type="dcterms:W3CDTF">2018-06-12T08:53:32Z</dcterms:modified>
</cp:coreProperties>
</file>