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60" activeTab="0"/>
  </bookViews>
  <sheets>
    <sheet name="DBUs" sheetId="1" r:id="rId1"/>
    <sheet name="OBUs" sheetId="2" r:id="rId2"/>
  </sheets>
  <definedNames>
    <definedName name="_xlnm.Print_Area" localSheetId="0">'DBUs'!$A$1:$U$74</definedName>
    <definedName name="_xlnm.Print_Area" localSheetId="1">'OBUs'!$A$1:$T$36</definedName>
  </definedNames>
  <calcPr fullCalcOnLoad="1"/>
</workbook>
</file>

<file path=xl/sharedStrings.xml><?xml version="1.0" encoding="utf-8"?>
<sst xmlns="http://schemas.openxmlformats.org/spreadsheetml/2006/main" count="123" uniqueCount="71">
  <si>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</si>
  <si>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</si>
  <si>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</si>
  <si>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</si>
  <si>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</si>
  <si>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</si>
  <si>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</si>
  <si>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</si>
  <si>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</si>
  <si>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</si>
  <si>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</si>
  <si>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</si>
  <si>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</si>
  <si>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</si>
  <si>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</si>
  <si>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</si>
  <si>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</si>
  <si>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</si>
  <si>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</si>
  <si>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</si>
  <si>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</si>
  <si>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</si>
  <si>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</si>
  <si>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</si>
  <si>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</si>
  <si>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</si>
  <si>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</si>
  <si>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</si>
  <si>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</si>
  <si>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</si>
  <si>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</si>
  <si>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</si>
  <si>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</si>
  <si>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</si>
  <si>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</si>
  <si>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Rs. Mn</t>
  </si>
  <si>
    <t>Non-Residents</t>
  </si>
  <si>
    <t>Bank</t>
  </si>
  <si>
    <t>Non-Bank</t>
  </si>
  <si>
    <t>Residents</t>
  </si>
  <si>
    <t>Central Bank</t>
  </si>
  <si>
    <t>Commercial Banks</t>
  </si>
  <si>
    <t>BOI Enterprises</t>
  </si>
  <si>
    <t>Other Assets</t>
  </si>
  <si>
    <t>Total Assets / Liabilities</t>
  </si>
  <si>
    <t>Treasury Bonds (b)</t>
  </si>
  <si>
    <t>Other Investments (c)</t>
  </si>
  <si>
    <t>Fixed and Other Assets  (b) (d)</t>
  </si>
  <si>
    <t>Percentage of Liquid Assets to Demand Deposits (e)</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</si>
  <si>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</si>
  <si>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</si>
  <si>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Due from Domestic Banks</t>
  </si>
  <si>
    <t>Total Loans and Advances</t>
  </si>
  <si>
    <t>Paid-up Capital, Reserve Fund and Undistributed Profits</t>
  </si>
  <si>
    <t xml:space="preserve"> Other Govt. Securities</t>
  </si>
  <si>
    <t>Total Deposits</t>
  </si>
  <si>
    <t>Time and Savings</t>
  </si>
  <si>
    <t>Inter-OBUs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</si>
  <si>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</si>
  <si>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Note: 1. An Offshore Banking Unit (OBU) is a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</si>
  <si>
    <t>Other Approved Enterprises</t>
  </si>
  <si>
    <t>-</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</si>
  <si>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2001,23 in October 2002, 22 in January 2003, 23 in January 2006, 22 in October 2008, 23 in August 2011 ,24 in December 2011 and 25 from April 2014 todate. </t>
  </si>
  <si>
    <t xml:space="preserve">             3. DFCC Bank which operated as a Licensed Specialised Bank was amalgamated with the DFCC Vardhana Bank and operates as a Licensed Commercial Bank namely, DFCC Bank PLC with effect from 1 October 2015.</t>
  </si>
  <si>
    <t xml:space="preserve">             2. Assets and Liabilities denominated in foreign currencies have been converted into Sri Lanka rupees at exchange rates prevailing at the end of the relavant period.</t>
  </si>
  <si>
    <t>2015 (f)</t>
  </si>
  <si>
    <t>(d) Fixed and other assets consist of banks’ property, furniture, fittings and sundries (commission, interest receivables, etc.)</t>
  </si>
  <si>
    <t>(f) DFCC Bank which operated as a Licensed Specialised Bank was amalgamated with the DFCC Vardhana Bank and operates as a Licensed Commercial Bank namely, DFCC Bank PLC with effect from 1 October 2015.</t>
  </si>
  <si>
    <t>(g) Includes Central Bank.</t>
  </si>
  <si>
    <t>Domestic InterBank (g)</t>
  </si>
  <si>
    <r>
      <t>4.07 Assets and Liabilities of Commercial Banks</t>
    </r>
    <r>
      <rPr>
        <b/>
        <vertAlign val="superscript"/>
        <sz val="11"/>
        <color indexed="8"/>
        <rFont val="Calibri"/>
        <family val="2"/>
      </rPr>
      <t>(a)</t>
    </r>
    <r>
      <rPr>
        <b/>
        <sz val="16"/>
        <color indexed="8"/>
        <rFont val="Calibri"/>
        <family val="2"/>
      </rPr>
      <t xml:space="preserve"> - Annual (1995-2018)</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</si>
</sst>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s>
  <fonts count="39">
    <font>
      <sz val="11"/>
      <color theme="1"/>
      <name val="Calibri"/>
      <family val="2"/>
    </font>
    <font>
      <sz val="11"/>
      <color indexed="8"/>
      <name val="Calibri"/>
      <family val="2"/>
    </font>
    <font>
      <b/>
      <sz val="16"/>
      <color indexed="8"/>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37" fillId="0" borderId="0" xfId="0" applyFont="1" applyAlignment="1">
      <alignment/>
    </xf>
    <xf numFmtId="0" fontId="0" fillId="0" borderId="0" xfId="0" applyAlignment="1">
      <alignment vertical="top" wrapText="1"/>
    </xf>
    <xf numFmtId="0" fontId="0" fillId="0" borderId="10" xfId="0" applyBorder="1" applyAlignment="1">
      <alignment horizontal="centerContinuous" vertical="top" wrapText="1"/>
    </xf>
    <xf numFmtId="0" fontId="0" fillId="0" borderId="11" xfId="0" applyBorder="1" applyAlignment="1">
      <alignment/>
    </xf>
    <xf numFmtId="3" fontId="0" fillId="0" borderId="11" xfId="0" applyNumberFormat="1" applyBorder="1" applyAlignment="1">
      <alignment/>
    </xf>
    <xf numFmtId="0" fontId="0" fillId="0" borderId="12" xfId="0" applyBorder="1" applyAlignment="1">
      <alignment/>
    </xf>
    <xf numFmtId="3" fontId="0" fillId="0" borderId="12" xfId="0" applyNumberFormat="1" applyBorder="1" applyAlignment="1">
      <alignment/>
    </xf>
    <xf numFmtId="165" fontId="0" fillId="0" borderId="11" xfId="0" applyNumberFormat="1" applyBorder="1" applyAlignment="1">
      <alignment/>
    </xf>
    <xf numFmtId="165" fontId="0" fillId="0" borderId="12" xfId="0" applyNumberFormat="1" applyBorder="1" applyAlignment="1">
      <alignment/>
    </xf>
    <xf numFmtId="0" fontId="0" fillId="0" borderId="13" xfId="0" applyBorder="1" applyAlignment="1">
      <alignment horizontal="centerContinuous" vertical="top" wrapText="1"/>
    </xf>
    <xf numFmtId="0" fontId="0" fillId="0" borderId="14" xfId="0" applyBorder="1" applyAlignment="1">
      <alignment horizontal="centerContinuous" vertical="top" wrapText="1"/>
    </xf>
    <xf numFmtId="0" fontId="0" fillId="0" borderId="15" xfId="0" applyBorder="1" applyAlignment="1">
      <alignment horizontal="centerContinuous" vertical="top" wrapText="1"/>
    </xf>
    <xf numFmtId="0" fontId="0" fillId="0" borderId="16" xfId="0" applyBorder="1" applyAlignment="1">
      <alignment horizontal="centerContinuous" vertical="top" wrapText="1"/>
    </xf>
    <xf numFmtId="3" fontId="0" fillId="0" borderId="0" xfId="0" applyNumberFormat="1" applyAlignment="1">
      <alignment/>
    </xf>
    <xf numFmtId="0" fontId="38" fillId="0" borderId="0" xfId="0" applyFont="1" applyAlignment="1">
      <alignment/>
    </xf>
    <xf numFmtId="0" fontId="0" fillId="0" borderId="0" xfId="0" applyAlignment="1">
      <alignment horizontal="right"/>
    </xf>
    <xf numFmtId="0" fontId="0" fillId="33" borderId="12" xfId="0" applyFill="1" applyBorder="1" applyAlignment="1">
      <alignment/>
    </xf>
    <xf numFmtId="164" fontId="0" fillId="33" borderId="12" xfId="0" applyNumberFormat="1" applyFill="1" applyBorder="1" applyAlignment="1">
      <alignment horizontal="center"/>
    </xf>
    <xf numFmtId="0" fontId="0" fillId="0" borderId="17" xfId="0" applyBorder="1" applyAlignment="1">
      <alignment horizontal="centerContinuous" vertical="top" wrapText="1"/>
    </xf>
    <xf numFmtId="0" fontId="0" fillId="0" borderId="18" xfId="0" applyBorder="1" applyAlignment="1">
      <alignment horizontal="centerContinuous" vertical="top" wrapText="1"/>
    </xf>
    <xf numFmtId="0" fontId="0" fillId="0" borderId="19" xfId="0" applyBorder="1" applyAlignment="1">
      <alignment horizontal="centerContinuous"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3" fontId="0" fillId="0" borderId="11" xfId="0" applyNumberFormat="1" applyBorder="1" applyAlignment="1">
      <alignment horizontal="righ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N74"/>
  <sheetViews>
    <sheetView tabSelected="1" zoomScalePageLayoutView="0" workbookViewId="0" topLeftCell="A1">
      <selection activeCell="B3" sqref="B3"/>
    </sheetView>
  </sheetViews>
  <sheetFormatPr defaultColWidth="9.140625" defaultRowHeight="15"/>
  <cols>
    <col min="1" max="1" width="4.00390625" style="0" customWidth="1"/>
    <col min="2" max="2" width="7.140625" style="0" customWidth="1"/>
    <col min="3" max="3" width="10.421875" style="0" customWidth="1"/>
    <col min="4" max="4" width="9.28125" style="0" customWidth="1"/>
    <col min="6" max="6" width="10.140625" style="0" customWidth="1"/>
    <col min="7" max="7" width="13.00390625" style="0" customWidth="1"/>
    <col min="8" max="8" width="12.00390625" style="0" customWidth="1"/>
    <col min="10" max="10" width="12.57421875" style="0" customWidth="1"/>
    <col min="11" max="11" width="12.421875" style="0" customWidth="1"/>
    <col min="12" max="12" width="8.57421875" style="0" customWidth="1"/>
    <col min="13" max="13" width="9.57421875" style="0" customWidth="1"/>
    <col min="14" max="14" width="9.421875" style="0" customWidth="1"/>
    <col min="15" max="15" width="13.28125" style="0" customWidth="1"/>
    <col min="16" max="16" width="9.00390625" style="0" customWidth="1"/>
    <col min="17" max="17" width="9.57421875" style="0" customWidth="1"/>
    <col min="18" max="18" width="7.7109375" style="0" customWidth="1"/>
    <col min="19" max="19" width="9.421875" style="0" customWidth="1"/>
    <col min="20" max="20" width="11.8515625" style="0" customWidth="1"/>
    <col min="21" max="21" width="11.140625" style="0" customWidth="1"/>
    <col min="23" max="23" width="7.00390625" style="0" customWidth="1"/>
    <col min="24" max="24" width="13.57421875" style="0" customWidth="1"/>
    <col min="26" max="26" width="8.00390625" style="0" customWidth="1"/>
    <col min="27" max="27" width="6.28125" style="0" customWidth="1"/>
    <col min="28" max="28" width="12.28125" style="0" customWidth="1"/>
    <col min="29" max="29" width="12.421875" style="0" customWidth="1"/>
    <col min="30" max="30" width="6.421875" style="0" customWidth="1"/>
    <col min="31" max="32" width="12.140625" style="0" customWidth="1"/>
    <col min="33" max="33" width="8.421875" style="0" bestFit="1" customWidth="1"/>
    <col min="36" max="36" width="9.421875" style="0" customWidth="1"/>
    <col min="37" max="37" width="7.7109375" style="0" bestFit="1" customWidth="1"/>
    <col min="38" max="38" width="9.57421875" style="0" customWidth="1"/>
  </cols>
  <sheetData>
    <row r="2" ht="21">
      <c r="B2" s="15" t="s">
        <v>70</v>
      </c>
    </row>
    <row r="3" ht="18.75">
      <c r="B3" s="1"/>
    </row>
    <row r="4" ht="18.75">
      <c r="B4" s="1" t="s">
        <v>34</v>
      </c>
    </row>
    <row r="5" ht="15">
      <c r="U5" s="16" t="s">
        <v>35</v>
      </c>
    </row>
    <row r="6" spans="2:21" s="2" customFormat="1" ht="15" customHeight="1">
      <c r="B6" s="26" t="s">
        <v>0</v>
      </c>
      <c r="C6" s="3" t="s">
        <v>1</v>
      </c>
      <c r="D6" s="3"/>
      <c r="E6" s="3"/>
      <c r="F6" s="3"/>
      <c r="G6" s="3"/>
      <c r="H6" s="3"/>
      <c r="I6" s="3"/>
      <c r="J6" s="3"/>
      <c r="K6" s="3"/>
      <c r="L6" s="3"/>
      <c r="M6" s="3"/>
      <c r="N6" s="3"/>
      <c r="O6" s="3"/>
      <c r="P6" s="3"/>
      <c r="Q6" s="3"/>
      <c r="R6" s="3"/>
      <c r="S6" s="3"/>
      <c r="T6" s="3"/>
      <c r="U6" s="3"/>
    </row>
    <row r="7" spans="2:21" s="2" customFormat="1" ht="15" customHeight="1">
      <c r="B7" s="27"/>
      <c r="C7" s="26" t="s">
        <v>2</v>
      </c>
      <c r="D7" s="26" t="s">
        <v>3</v>
      </c>
      <c r="E7" s="26" t="s">
        <v>51</v>
      </c>
      <c r="F7" s="26" t="s">
        <v>4</v>
      </c>
      <c r="G7" s="26" t="s">
        <v>5</v>
      </c>
      <c r="H7" s="3" t="s">
        <v>6</v>
      </c>
      <c r="I7" s="3"/>
      <c r="J7" s="3"/>
      <c r="K7" s="3"/>
      <c r="L7" s="3" t="s">
        <v>9</v>
      </c>
      <c r="M7" s="3"/>
      <c r="N7" s="3"/>
      <c r="O7" s="3"/>
      <c r="P7" s="3"/>
      <c r="Q7" s="3"/>
      <c r="R7" s="26" t="s">
        <v>47</v>
      </c>
      <c r="S7" s="26" t="s">
        <v>16</v>
      </c>
      <c r="T7" s="26" t="s">
        <v>48</v>
      </c>
      <c r="U7" s="26" t="s">
        <v>17</v>
      </c>
    </row>
    <row r="8" spans="2:21" s="2" customFormat="1" ht="30" customHeight="1">
      <c r="B8" s="27"/>
      <c r="C8" s="27"/>
      <c r="D8" s="27"/>
      <c r="E8" s="27"/>
      <c r="F8" s="27"/>
      <c r="G8" s="27"/>
      <c r="H8" s="3" t="s">
        <v>7</v>
      </c>
      <c r="I8" s="3"/>
      <c r="J8" s="3"/>
      <c r="K8" s="26" t="s">
        <v>46</v>
      </c>
      <c r="L8" s="3" t="s">
        <v>10</v>
      </c>
      <c r="M8" s="3"/>
      <c r="N8" s="3"/>
      <c r="O8" s="26" t="s">
        <v>18</v>
      </c>
      <c r="P8" s="26" t="s">
        <v>14</v>
      </c>
      <c r="Q8" s="26" t="s">
        <v>52</v>
      </c>
      <c r="R8" s="27"/>
      <c r="S8" s="27"/>
      <c r="T8" s="27"/>
      <c r="U8" s="27"/>
    </row>
    <row r="9" spans="2:21" s="2" customFormat="1" ht="30" customHeight="1">
      <c r="B9" s="27"/>
      <c r="C9" s="27"/>
      <c r="D9" s="27"/>
      <c r="E9" s="27"/>
      <c r="F9" s="27"/>
      <c r="G9" s="27"/>
      <c r="H9" s="22" t="s">
        <v>8</v>
      </c>
      <c r="I9" s="24" t="s">
        <v>45</v>
      </c>
      <c r="J9" s="22" t="s">
        <v>54</v>
      </c>
      <c r="K9" s="27"/>
      <c r="L9" s="22" t="s">
        <v>11</v>
      </c>
      <c r="M9" s="22" t="s">
        <v>12</v>
      </c>
      <c r="N9" s="22" t="s">
        <v>13</v>
      </c>
      <c r="O9" s="27"/>
      <c r="P9" s="27"/>
      <c r="Q9" s="27"/>
      <c r="R9" s="27"/>
      <c r="S9" s="27"/>
      <c r="T9" s="27"/>
      <c r="U9" s="27"/>
    </row>
    <row r="10" spans="2:21" ht="15">
      <c r="B10" s="17"/>
      <c r="C10" s="18">
        <v>-1</v>
      </c>
      <c r="D10" s="18">
        <v>-2</v>
      </c>
      <c r="E10" s="18">
        <v>-3</v>
      </c>
      <c r="F10" s="18">
        <v>-4</v>
      </c>
      <c r="G10" s="18">
        <v>-5</v>
      </c>
      <c r="H10" s="18">
        <v>-6</v>
      </c>
      <c r="I10" s="18">
        <v>-7</v>
      </c>
      <c r="J10" s="18">
        <v>-8</v>
      </c>
      <c r="K10" s="18">
        <v>-9</v>
      </c>
      <c r="L10" s="18">
        <v>-10</v>
      </c>
      <c r="M10" s="18">
        <v>-11</v>
      </c>
      <c r="N10" s="18">
        <v>-12</v>
      </c>
      <c r="O10" s="18">
        <v>-13</v>
      </c>
      <c r="P10" s="18">
        <v>-14</v>
      </c>
      <c r="Q10" s="18">
        <v>-15</v>
      </c>
      <c r="R10" s="18">
        <v>-16</v>
      </c>
      <c r="S10" s="18">
        <v>-17</v>
      </c>
      <c r="T10" s="18">
        <v>-18</v>
      </c>
      <c r="U10" s="18">
        <v>-19</v>
      </c>
    </row>
    <row r="11" spans="2:40" ht="15">
      <c r="B11" s="4">
        <v>1995</v>
      </c>
      <c r="C11" s="5">
        <v>4486</v>
      </c>
      <c r="D11" s="5">
        <v>30962.8</v>
      </c>
      <c r="E11" s="5">
        <v>6049.1</v>
      </c>
      <c r="F11" s="5">
        <v>8310.7</v>
      </c>
      <c r="G11" s="5">
        <v>21834.5</v>
      </c>
      <c r="H11" s="5">
        <v>11551.8</v>
      </c>
      <c r="I11" s="5">
        <v>0</v>
      </c>
      <c r="J11" s="5">
        <v>752.531031</v>
      </c>
      <c r="K11" s="5">
        <v>6962.3</v>
      </c>
      <c r="L11" s="5">
        <v>217.7</v>
      </c>
      <c r="M11" s="5">
        <v>8970.1</v>
      </c>
      <c r="N11" s="5">
        <v>5610.7</v>
      </c>
      <c r="O11" s="5">
        <v>64525.6</v>
      </c>
      <c r="P11" s="5">
        <v>107668.2</v>
      </c>
      <c r="Q11" s="5">
        <f aca="true" t="shared" si="0" ref="Q11:Q25">L11+M11+N11+O11+P11</f>
        <v>186992.3</v>
      </c>
      <c r="R11" s="5">
        <v>57611.3</v>
      </c>
      <c r="S11" s="5">
        <f aca="true" t="shared" si="1" ref="S11:S25">C11+D11+E11+F11+G11+H11+I11+J11+K11+Q11+R11</f>
        <v>335513.331031</v>
      </c>
      <c r="T11" s="8">
        <v>196.6</v>
      </c>
      <c r="U11" s="8">
        <v>81.9</v>
      </c>
      <c r="AN11" s="14"/>
    </row>
    <row r="12" spans="2:40" ht="15">
      <c r="B12" s="4">
        <v>1996</v>
      </c>
      <c r="C12" s="5">
        <v>6915</v>
      </c>
      <c r="D12" s="5">
        <v>34272.9</v>
      </c>
      <c r="E12" s="5">
        <v>7054.1</v>
      </c>
      <c r="F12" s="5">
        <v>7863.7</v>
      </c>
      <c r="G12" s="5">
        <v>22245.7</v>
      </c>
      <c r="H12" s="5">
        <v>15530</v>
      </c>
      <c r="I12" s="5">
        <v>0</v>
      </c>
      <c r="J12" s="5">
        <v>840.399031</v>
      </c>
      <c r="K12" s="5">
        <v>10582.2</v>
      </c>
      <c r="L12" s="5">
        <v>138.1</v>
      </c>
      <c r="M12" s="5">
        <v>12386.3</v>
      </c>
      <c r="N12" s="5">
        <v>6205</v>
      </c>
      <c r="O12" s="5">
        <v>65949.6</v>
      </c>
      <c r="P12" s="5">
        <v>117743.1</v>
      </c>
      <c r="Q12" s="5">
        <f t="shared" si="0"/>
        <v>202422.1</v>
      </c>
      <c r="R12" s="5">
        <v>82070.3</v>
      </c>
      <c r="S12" s="5">
        <f t="shared" si="1"/>
        <v>389796.399031</v>
      </c>
      <c r="T12" s="8">
        <v>199.4</v>
      </c>
      <c r="U12" s="8">
        <v>77.3</v>
      </c>
      <c r="AN12" s="14"/>
    </row>
    <row r="13" spans="2:40" ht="15">
      <c r="B13" s="4">
        <v>1997</v>
      </c>
      <c r="C13" s="5">
        <v>7454.8</v>
      </c>
      <c r="D13" s="5">
        <v>29045.2</v>
      </c>
      <c r="E13" s="5">
        <v>6519.2</v>
      </c>
      <c r="F13" s="5">
        <v>7538.4</v>
      </c>
      <c r="G13" s="5">
        <v>41631.1</v>
      </c>
      <c r="H13" s="5">
        <v>20490</v>
      </c>
      <c r="I13" s="5">
        <v>1775.641415</v>
      </c>
      <c r="J13" s="5">
        <v>840.389442</v>
      </c>
      <c r="K13" s="5">
        <v>12300.5</v>
      </c>
      <c r="L13" s="5">
        <v>76.8</v>
      </c>
      <c r="M13" s="5">
        <v>13458.6</v>
      </c>
      <c r="N13" s="5">
        <v>6964.9</v>
      </c>
      <c r="O13" s="5">
        <v>71976.9</v>
      </c>
      <c r="P13" s="5">
        <v>137711</v>
      </c>
      <c r="Q13" s="5">
        <f t="shared" si="0"/>
        <v>230188.2</v>
      </c>
      <c r="R13" s="5">
        <v>85007.3</v>
      </c>
      <c r="S13" s="5">
        <f t="shared" si="1"/>
        <v>442790.730857</v>
      </c>
      <c r="T13" s="8">
        <v>226</v>
      </c>
      <c r="U13" s="8">
        <v>76.2</v>
      </c>
      <c r="AN13" s="14"/>
    </row>
    <row r="14" spans="2:40" ht="15">
      <c r="B14" s="4">
        <v>1998</v>
      </c>
      <c r="C14" s="5">
        <v>8319.7</v>
      </c>
      <c r="D14" s="5">
        <v>31347.7</v>
      </c>
      <c r="E14" s="5">
        <v>11803.1</v>
      </c>
      <c r="F14" s="5">
        <v>8201.8</v>
      </c>
      <c r="G14" s="5">
        <v>52227.2</v>
      </c>
      <c r="H14" s="5">
        <v>13552.2</v>
      </c>
      <c r="I14" s="5">
        <v>5008.298939</v>
      </c>
      <c r="J14" s="5">
        <v>340.389442</v>
      </c>
      <c r="K14" s="5">
        <v>13313</v>
      </c>
      <c r="L14" s="5">
        <v>11.1</v>
      </c>
      <c r="M14" s="5">
        <v>21146</v>
      </c>
      <c r="N14" s="5">
        <v>6815.2</v>
      </c>
      <c r="O14" s="5">
        <v>82223.9</v>
      </c>
      <c r="P14" s="5">
        <v>153580.1</v>
      </c>
      <c r="Q14" s="5">
        <f t="shared" si="0"/>
        <v>263776.3</v>
      </c>
      <c r="R14" s="5">
        <v>93793.2</v>
      </c>
      <c r="S14" s="5">
        <f t="shared" si="1"/>
        <v>501682.88838099997</v>
      </c>
      <c r="T14" s="8">
        <v>241.9</v>
      </c>
      <c r="U14" s="8">
        <v>77.7</v>
      </c>
      <c r="AN14" s="14"/>
    </row>
    <row r="15" spans="2:40" ht="15">
      <c r="B15" s="4">
        <v>1999</v>
      </c>
      <c r="C15" s="5">
        <v>11728.8</v>
      </c>
      <c r="D15" s="5">
        <v>28381.4</v>
      </c>
      <c r="E15" s="5">
        <v>14585.6</v>
      </c>
      <c r="F15" s="5">
        <v>8967.6</v>
      </c>
      <c r="G15" s="5">
        <v>69853.6</v>
      </c>
      <c r="H15" s="5">
        <v>11627.6</v>
      </c>
      <c r="I15" s="5">
        <v>7503.132857</v>
      </c>
      <c r="J15" s="5">
        <v>88.218642</v>
      </c>
      <c r="K15" s="5">
        <v>13554.3</v>
      </c>
      <c r="L15" s="5">
        <v>8.3</v>
      </c>
      <c r="M15" s="5">
        <v>22122.7</v>
      </c>
      <c r="N15" s="5">
        <v>6462.9</v>
      </c>
      <c r="O15" s="5">
        <v>91956.5</v>
      </c>
      <c r="P15" s="5">
        <v>184264.7</v>
      </c>
      <c r="Q15" s="5">
        <f t="shared" si="0"/>
        <v>304815.1</v>
      </c>
      <c r="R15" s="5">
        <v>99750.1</v>
      </c>
      <c r="S15" s="5">
        <f t="shared" si="1"/>
        <v>570855.451499</v>
      </c>
      <c r="T15" s="8">
        <v>246.4</v>
      </c>
      <c r="U15" s="8">
        <v>78.2</v>
      </c>
      <c r="AN15" s="14"/>
    </row>
    <row r="16" spans="2:40" ht="15">
      <c r="B16" s="4">
        <v>2000</v>
      </c>
      <c r="C16" s="5">
        <v>10669.2</v>
      </c>
      <c r="D16" s="5">
        <v>28873.1</v>
      </c>
      <c r="E16" s="5">
        <v>33102.4</v>
      </c>
      <c r="F16" s="5">
        <v>12460.7</v>
      </c>
      <c r="G16" s="5">
        <v>89032.4</v>
      </c>
      <c r="H16" s="5">
        <v>7402.3</v>
      </c>
      <c r="I16" s="5">
        <v>7243.347386</v>
      </c>
      <c r="J16" s="5">
        <v>88.218642</v>
      </c>
      <c r="K16" s="5">
        <v>15643.3</v>
      </c>
      <c r="L16" s="5">
        <v>16</v>
      </c>
      <c r="M16" s="5">
        <v>21216.3</v>
      </c>
      <c r="N16" s="5">
        <v>8788.2</v>
      </c>
      <c r="O16" s="5">
        <v>119676.7</v>
      </c>
      <c r="P16" s="5">
        <v>206966.5</v>
      </c>
      <c r="Q16" s="5">
        <f t="shared" si="0"/>
        <v>356663.7</v>
      </c>
      <c r="R16" s="5">
        <v>116502.7</v>
      </c>
      <c r="S16" s="5">
        <f t="shared" si="1"/>
        <v>677681.3660279999</v>
      </c>
      <c r="T16" s="8">
        <v>246.5</v>
      </c>
      <c r="U16" s="8">
        <v>80.1</v>
      </c>
      <c r="AN16" s="14"/>
    </row>
    <row r="17" spans="2:40" ht="15">
      <c r="B17" s="4">
        <v>2001</v>
      </c>
      <c r="C17" s="5">
        <v>11025</v>
      </c>
      <c r="D17" s="5">
        <v>38735</v>
      </c>
      <c r="E17" s="5">
        <v>14584</v>
      </c>
      <c r="F17" s="5">
        <v>24710</v>
      </c>
      <c r="G17" s="5">
        <v>99958</v>
      </c>
      <c r="H17" s="5">
        <v>9694</v>
      </c>
      <c r="I17" s="5">
        <v>19119.70536</v>
      </c>
      <c r="J17" s="5">
        <v>4373.328064</v>
      </c>
      <c r="K17" s="5">
        <v>26939</v>
      </c>
      <c r="L17" s="5">
        <v>50</v>
      </c>
      <c r="M17" s="5">
        <v>17513</v>
      </c>
      <c r="N17" s="5">
        <v>7936</v>
      </c>
      <c r="O17" s="5">
        <v>139724</v>
      </c>
      <c r="P17" s="5">
        <v>213014.2</v>
      </c>
      <c r="Q17" s="5">
        <f t="shared" si="0"/>
        <v>378237.2</v>
      </c>
      <c r="R17" s="5">
        <v>113782.4</v>
      </c>
      <c r="S17" s="5">
        <f t="shared" si="1"/>
        <v>741157.633424</v>
      </c>
      <c r="T17" s="8">
        <v>241.9</v>
      </c>
      <c r="U17" s="8">
        <v>72.9</v>
      </c>
      <c r="AN17" s="14"/>
    </row>
    <row r="18" spans="2:40" ht="15">
      <c r="B18" s="4">
        <v>2002</v>
      </c>
      <c r="C18" s="5">
        <v>13016</v>
      </c>
      <c r="D18" s="5">
        <v>40217.9</v>
      </c>
      <c r="E18" s="5">
        <v>16166.7</v>
      </c>
      <c r="F18" s="5">
        <v>13684.9</v>
      </c>
      <c r="G18" s="5">
        <v>103412.6</v>
      </c>
      <c r="H18" s="5">
        <v>25920.5</v>
      </c>
      <c r="I18" s="5">
        <v>32924.625085</v>
      </c>
      <c r="J18" s="5">
        <v>13637.576142</v>
      </c>
      <c r="K18" s="5">
        <v>29435.3</v>
      </c>
      <c r="L18" s="5">
        <v>5.6</v>
      </c>
      <c r="M18" s="5">
        <v>17526.9</v>
      </c>
      <c r="N18" s="5">
        <v>7342.2</v>
      </c>
      <c r="O18" s="5">
        <v>111756</v>
      </c>
      <c r="P18" s="5">
        <v>247295.6</v>
      </c>
      <c r="Q18" s="5">
        <f t="shared" si="0"/>
        <v>383926.30000000005</v>
      </c>
      <c r="R18" s="5">
        <v>115683.3</v>
      </c>
      <c r="S18" s="5">
        <f t="shared" si="1"/>
        <v>788025.7012270001</v>
      </c>
      <c r="T18" s="8">
        <v>299.2</v>
      </c>
      <c r="U18" s="8">
        <v>67</v>
      </c>
      <c r="AN18" s="14"/>
    </row>
    <row r="19" spans="2:40" ht="15">
      <c r="B19" s="4">
        <v>2003</v>
      </c>
      <c r="C19" s="5">
        <v>13183.7</v>
      </c>
      <c r="D19" s="5">
        <v>37899.3</v>
      </c>
      <c r="E19" s="5">
        <v>15309.1</v>
      </c>
      <c r="F19" s="5">
        <v>11278.4</v>
      </c>
      <c r="G19" s="5">
        <v>100181.3</v>
      </c>
      <c r="H19" s="5">
        <v>41562</v>
      </c>
      <c r="I19" s="5">
        <v>62027.251135</v>
      </c>
      <c r="J19" s="5">
        <v>5468.001437</v>
      </c>
      <c r="K19" s="5">
        <v>33491.1</v>
      </c>
      <c r="L19" s="5">
        <v>68.5</v>
      </c>
      <c r="M19" s="5">
        <v>5025.4</v>
      </c>
      <c r="N19" s="5">
        <v>9348.5</v>
      </c>
      <c r="O19" s="5">
        <v>119728.2</v>
      </c>
      <c r="P19" s="5">
        <v>298512.4</v>
      </c>
      <c r="Q19" s="5">
        <f t="shared" si="0"/>
        <v>432683</v>
      </c>
      <c r="R19" s="5">
        <v>131967</v>
      </c>
      <c r="S19" s="5">
        <f t="shared" si="1"/>
        <v>885050.1525719999</v>
      </c>
      <c r="T19" s="8">
        <v>286.2016303019352</v>
      </c>
      <c r="U19" s="8">
        <v>66.44449041123951</v>
      </c>
      <c r="AN19" s="14"/>
    </row>
    <row r="20" spans="2:40" ht="15">
      <c r="B20" s="4">
        <v>2004</v>
      </c>
      <c r="C20" s="5">
        <v>16239.6</v>
      </c>
      <c r="D20" s="5">
        <v>54663.9</v>
      </c>
      <c r="E20" s="5">
        <v>11124.9</v>
      </c>
      <c r="F20" s="5">
        <v>10573.2</v>
      </c>
      <c r="G20" s="5">
        <v>157959.6</v>
      </c>
      <c r="H20" s="5">
        <v>38233.8</v>
      </c>
      <c r="I20" s="5">
        <v>31929.303881</v>
      </c>
      <c r="J20" s="5">
        <v>16037.111961</v>
      </c>
      <c r="K20" s="5">
        <v>32093.1</v>
      </c>
      <c r="L20" s="5">
        <v>39.5</v>
      </c>
      <c r="M20" s="5">
        <v>4663.3</v>
      </c>
      <c r="N20" s="5">
        <v>11309.7</v>
      </c>
      <c r="O20" s="5">
        <v>135047.6</v>
      </c>
      <c r="P20" s="5">
        <v>377616.5</v>
      </c>
      <c r="Q20" s="5">
        <f t="shared" si="0"/>
        <v>528676.6</v>
      </c>
      <c r="R20" s="5">
        <v>130528.5</v>
      </c>
      <c r="S20" s="5">
        <f t="shared" si="1"/>
        <v>1028059.615842</v>
      </c>
      <c r="T20" s="8">
        <v>284.660834396539</v>
      </c>
      <c r="U20" s="8">
        <v>66.72773864994483</v>
      </c>
      <c r="AN20" s="14"/>
    </row>
    <row r="21" spans="2:40" ht="15">
      <c r="B21" s="4">
        <v>2005</v>
      </c>
      <c r="C21" s="5">
        <v>18366.7</v>
      </c>
      <c r="D21" s="5">
        <v>69114.3</v>
      </c>
      <c r="E21" s="5">
        <v>21698.5</v>
      </c>
      <c r="F21" s="5">
        <v>11578.9</v>
      </c>
      <c r="G21" s="5">
        <v>178518.4</v>
      </c>
      <c r="H21" s="5">
        <v>39561.5</v>
      </c>
      <c r="I21" s="5">
        <v>53099.183723</v>
      </c>
      <c r="J21" s="5">
        <v>15679.086574</v>
      </c>
      <c r="K21" s="5">
        <v>37157.4</v>
      </c>
      <c r="L21" s="5">
        <v>61.1</v>
      </c>
      <c r="M21" s="5">
        <v>3254.9</v>
      </c>
      <c r="N21" s="5">
        <v>12633.9</v>
      </c>
      <c r="O21" s="5">
        <v>165571.7</v>
      </c>
      <c r="P21" s="5">
        <v>491039.2</v>
      </c>
      <c r="Q21" s="5">
        <f t="shared" si="0"/>
        <v>672560.8</v>
      </c>
      <c r="R21" s="5">
        <v>158180.7</v>
      </c>
      <c r="S21" s="5">
        <f t="shared" si="1"/>
        <v>1275515.4702970001</v>
      </c>
      <c r="T21" s="8">
        <v>258.691839065696</v>
      </c>
      <c r="U21" s="8">
        <v>71.1476651870348</v>
      </c>
      <c r="AN21" s="14"/>
    </row>
    <row r="22" spans="2:40" ht="15">
      <c r="B22" s="4">
        <v>2006</v>
      </c>
      <c r="C22" s="5">
        <v>22220</v>
      </c>
      <c r="D22" s="5">
        <v>85715.9</v>
      </c>
      <c r="E22" s="5">
        <v>26249.6</v>
      </c>
      <c r="F22" s="5">
        <v>12288.8</v>
      </c>
      <c r="G22" s="5">
        <v>196688</v>
      </c>
      <c r="H22" s="5">
        <v>49194.5</v>
      </c>
      <c r="I22" s="5">
        <v>43203.306493</v>
      </c>
      <c r="J22" s="5">
        <v>45968.568972</v>
      </c>
      <c r="K22" s="5">
        <v>38496.7</v>
      </c>
      <c r="L22" s="5">
        <v>284.1</v>
      </c>
      <c r="M22" s="5">
        <v>5743.4</v>
      </c>
      <c r="N22" s="5">
        <v>10741.4</v>
      </c>
      <c r="O22" s="5">
        <v>221295.4</v>
      </c>
      <c r="P22" s="5">
        <v>642813.6</v>
      </c>
      <c r="Q22" s="5">
        <f t="shared" si="0"/>
        <v>880877.8999999999</v>
      </c>
      <c r="R22" s="5">
        <v>159116.3</v>
      </c>
      <c r="S22" s="5">
        <f t="shared" si="1"/>
        <v>1560019.575465</v>
      </c>
      <c r="T22" s="8">
        <v>257.0991867453598</v>
      </c>
      <c r="U22" s="8">
        <v>78.56482920483779</v>
      </c>
      <c r="AN22" s="14"/>
    </row>
    <row r="23" spans="2:40" ht="15">
      <c r="B23" s="4">
        <v>2007</v>
      </c>
      <c r="C23" s="5">
        <v>26181</v>
      </c>
      <c r="D23" s="5">
        <v>93319</v>
      </c>
      <c r="E23" s="5">
        <v>27903.9</v>
      </c>
      <c r="F23" s="5">
        <v>15138.5</v>
      </c>
      <c r="G23" s="5">
        <v>199122.2</v>
      </c>
      <c r="H23" s="5">
        <v>62048.9</v>
      </c>
      <c r="I23" s="5">
        <v>50115.86905</v>
      </c>
      <c r="J23" s="5">
        <v>54912.77435</v>
      </c>
      <c r="K23" s="5">
        <v>44169.6</v>
      </c>
      <c r="L23" s="5">
        <v>111.1</v>
      </c>
      <c r="M23" s="5">
        <v>10160</v>
      </c>
      <c r="N23" s="5">
        <v>16150.5</v>
      </c>
      <c r="O23" s="5">
        <v>246872.5</v>
      </c>
      <c r="P23" s="5">
        <v>757442.8</v>
      </c>
      <c r="Q23" s="5">
        <f t="shared" si="0"/>
        <v>1030736.9</v>
      </c>
      <c r="R23" s="5">
        <v>187050.9</v>
      </c>
      <c r="S23" s="5">
        <f t="shared" si="1"/>
        <v>1790699.5433999998</v>
      </c>
      <c r="T23" s="8">
        <v>286.598871303104</v>
      </c>
      <c r="U23" s="8">
        <v>78.85492246490728</v>
      </c>
      <c r="AN23" s="14"/>
    </row>
    <row r="24" spans="2:40" ht="15">
      <c r="B24" s="4">
        <v>2008</v>
      </c>
      <c r="C24" s="5">
        <v>31076</v>
      </c>
      <c r="D24" s="5">
        <v>84431.8</v>
      </c>
      <c r="E24" s="5">
        <v>21648.9</v>
      </c>
      <c r="F24" s="5">
        <v>12798.6</v>
      </c>
      <c r="G24" s="5">
        <v>197623.8</v>
      </c>
      <c r="H24" s="5">
        <v>75642.5</v>
      </c>
      <c r="I24" s="5">
        <v>74932.924698</v>
      </c>
      <c r="J24" s="5">
        <v>69159.694782</v>
      </c>
      <c r="K24" s="5">
        <v>29929.8</v>
      </c>
      <c r="L24" s="5">
        <v>67.6</v>
      </c>
      <c r="M24" s="5">
        <v>19480.7</v>
      </c>
      <c r="N24" s="5">
        <v>16533</v>
      </c>
      <c r="O24" s="5">
        <v>286701.7</v>
      </c>
      <c r="P24" s="5">
        <v>823658.8</v>
      </c>
      <c r="Q24" s="5">
        <f t="shared" si="0"/>
        <v>1146441.8</v>
      </c>
      <c r="R24" s="5">
        <v>204254.1</v>
      </c>
      <c r="S24" s="5">
        <f t="shared" si="1"/>
        <v>1947939.9194800002</v>
      </c>
      <c r="T24" s="8">
        <v>325.9676698766342</v>
      </c>
      <c r="U24" s="8">
        <v>81.29609790121324</v>
      </c>
      <c r="AN24" s="14"/>
    </row>
    <row r="25" spans="2:40" ht="15">
      <c r="B25" s="4">
        <v>2009</v>
      </c>
      <c r="C25" s="5">
        <v>35590.07092896</v>
      </c>
      <c r="D25" s="5">
        <v>88047.0206475</v>
      </c>
      <c r="E25" s="5">
        <v>18799.665245</v>
      </c>
      <c r="F25" s="5">
        <v>27892.755940000003</v>
      </c>
      <c r="G25" s="5">
        <v>236081.31124681</v>
      </c>
      <c r="H25" s="5">
        <v>144393.15408022</v>
      </c>
      <c r="I25" s="5">
        <v>158480.701362</v>
      </c>
      <c r="J25" s="5">
        <v>63316.911377</v>
      </c>
      <c r="K25" s="5">
        <v>110315.990638</v>
      </c>
      <c r="L25" s="5">
        <v>16.516353</v>
      </c>
      <c r="M25" s="5">
        <v>16126.945</v>
      </c>
      <c r="N25" s="5">
        <v>14232.956326</v>
      </c>
      <c r="O25" s="5">
        <v>246205.48162021</v>
      </c>
      <c r="P25" s="5">
        <v>860834.16456581</v>
      </c>
      <c r="Q25" s="5">
        <f t="shared" si="0"/>
        <v>1137416.06386502</v>
      </c>
      <c r="R25" s="5">
        <v>210022.25120473</v>
      </c>
      <c r="S25" s="5">
        <f t="shared" si="1"/>
        <v>2230355.89653524</v>
      </c>
      <c r="T25" s="8">
        <v>377.8844295002067</v>
      </c>
      <c r="U25" s="8">
        <v>68.02793443167788</v>
      </c>
      <c r="AN25" s="14"/>
    </row>
    <row r="26" spans="2:40" ht="15">
      <c r="B26" s="4">
        <v>2010</v>
      </c>
      <c r="C26" s="5">
        <v>39103.66987527</v>
      </c>
      <c r="D26" s="5">
        <v>107704.85438727</v>
      </c>
      <c r="E26" s="5">
        <v>11474.382011</v>
      </c>
      <c r="F26" s="5">
        <v>6065.836804</v>
      </c>
      <c r="G26" s="5">
        <v>191240.27929965</v>
      </c>
      <c r="H26" s="5">
        <v>205405.34052563002</v>
      </c>
      <c r="I26" s="5">
        <v>139416.315923</v>
      </c>
      <c r="J26" s="5">
        <v>58778.717608</v>
      </c>
      <c r="K26" s="5">
        <v>134874.050872</v>
      </c>
      <c r="L26" s="5">
        <v>302.384609</v>
      </c>
      <c r="M26" s="5">
        <v>13312.062764979999</v>
      </c>
      <c r="N26" s="5">
        <v>15959.726292860001</v>
      </c>
      <c r="O26" s="5">
        <v>338357.35747663</v>
      </c>
      <c r="P26" s="5">
        <v>1086687.16783075</v>
      </c>
      <c r="Q26" s="5">
        <v>1454618.69897422</v>
      </c>
      <c r="R26" s="5">
        <v>218054.57808121998</v>
      </c>
      <c r="S26" s="5">
        <v>2566736.7243612604</v>
      </c>
      <c r="T26" s="8">
        <v>301.96632730632007</v>
      </c>
      <c r="U26" s="8">
        <v>74.40766399180421</v>
      </c>
      <c r="AN26" s="14"/>
    </row>
    <row r="27" spans="2:40" ht="15">
      <c r="B27" s="4">
        <v>2011</v>
      </c>
      <c r="C27" s="5">
        <v>50362.22096003</v>
      </c>
      <c r="D27" s="5">
        <v>149710.69720501</v>
      </c>
      <c r="E27" s="5">
        <v>51390.266206</v>
      </c>
      <c r="F27" s="5">
        <v>21865.62620233</v>
      </c>
      <c r="G27" s="5">
        <v>159566.82815852</v>
      </c>
      <c r="H27" s="5">
        <v>175643.85437481003</v>
      </c>
      <c r="I27" s="5">
        <v>178582.422819</v>
      </c>
      <c r="J27" s="5">
        <v>105167.286924</v>
      </c>
      <c r="K27" s="5">
        <v>57651.058369</v>
      </c>
      <c r="L27" s="5">
        <v>49.770546</v>
      </c>
      <c r="M27" s="5">
        <v>16535.629439</v>
      </c>
      <c r="N27" s="5">
        <v>14435.41117596</v>
      </c>
      <c r="O27" s="5">
        <v>373761.68195753</v>
      </c>
      <c r="P27" s="5">
        <v>1500949.07984638</v>
      </c>
      <c r="Q27" s="5">
        <v>1905731.57296487</v>
      </c>
      <c r="R27" s="5">
        <v>302005.06147352</v>
      </c>
      <c r="S27" s="5">
        <v>3157676.8956570895</v>
      </c>
      <c r="T27" s="8">
        <v>310.41908027029467</v>
      </c>
      <c r="U27" s="8">
        <v>80.8302677676757</v>
      </c>
      <c r="AN27" s="14"/>
    </row>
    <row r="28" spans="2:40" ht="15">
      <c r="B28" s="4">
        <v>2012</v>
      </c>
      <c r="C28" s="5">
        <v>66521.62827067</v>
      </c>
      <c r="D28" s="5">
        <v>169465.60896038</v>
      </c>
      <c r="E28" s="5">
        <v>49839.5757335</v>
      </c>
      <c r="F28" s="5">
        <v>35890.495208</v>
      </c>
      <c r="G28" s="5">
        <v>155013.34232033</v>
      </c>
      <c r="H28" s="5">
        <v>200718.01592878997</v>
      </c>
      <c r="I28" s="5">
        <v>255656.839072</v>
      </c>
      <c r="J28" s="5">
        <v>134167.474851</v>
      </c>
      <c r="K28" s="5">
        <v>58183.083614</v>
      </c>
      <c r="L28" s="5">
        <v>1557.287444</v>
      </c>
      <c r="M28" s="5">
        <v>20010.966592</v>
      </c>
      <c r="N28" s="5">
        <v>13086.52544207</v>
      </c>
      <c r="O28" s="5">
        <v>495973.36589705</v>
      </c>
      <c r="P28" s="5">
        <v>1774985.1080535701</v>
      </c>
      <c r="Q28" s="5">
        <v>2305613.25342869</v>
      </c>
      <c r="R28" s="5">
        <v>326300.6131636099</v>
      </c>
      <c r="S28" s="5">
        <v>3757369.93055097</v>
      </c>
      <c r="T28" s="8">
        <v>361.99374462135415</v>
      </c>
      <c r="U28" s="8">
        <v>82.3979556588277</v>
      </c>
      <c r="AN28" s="14"/>
    </row>
    <row r="29" spans="2:40" ht="15">
      <c r="B29" s="4">
        <v>2013</v>
      </c>
      <c r="C29" s="5">
        <v>75163.821817</v>
      </c>
      <c r="D29" s="5">
        <v>151199.629358</v>
      </c>
      <c r="E29" s="5">
        <v>25568.139485</v>
      </c>
      <c r="F29" s="5">
        <v>25762.251043</v>
      </c>
      <c r="G29" s="5">
        <v>108503.148795</v>
      </c>
      <c r="H29" s="5">
        <v>398393.712963</v>
      </c>
      <c r="I29" s="5">
        <v>364205.077724</v>
      </c>
      <c r="J29" s="5">
        <v>150036.26158</v>
      </c>
      <c r="K29" s="5">
        <v>68231.353755</v>
      </c>
      <c r="L29" s="5">
        <v>1337.429019</v>
      </c>
      <c r="M29" s="5">
        <v>28261.835726</v>
      </c>
      <c r="N29" s="5">
        <v>15408.553704</v>
      </c>
      <c r="O29" s="5">
        <v>489382.858887</v>
      </c>
      <c r="P29" s="5">
        <v>2013270.715054</v>
      </c>
      <c r="Q29" s="5">
        <v>2547661.39239</v>
      </c>
      <c r="R29" s="5">
        <v>413541.617301</v>
      </c>
      <c r="S29" s="5">
        <v>4328266.406211</v>
      </c>
      <c r="T29" s="8">
        <v>419.698104077116</v>
      </c>
      <c r="U29" s="8">
        <v>78.32675032605398</v>
      </c>
      <c r="AN29" s="14"/>
    </row>
    <row r="30" spans="2:40" ht="15">
      <c r="B30" s="4">
        <v>2014</v>
      </c>
      <c r="C30" s="5">
        <v>87468.882394</v>
      </c>
      <c r="D30" s="5">
        <v>164427.674248</v>
      </c>
      <c r="E30" s="5">
        <v>43810.100713</v>
      </c>
      <c r="F30" s="5">
        <v>14831.186914</v>
      </c>
      <c r="G30" s="5">
        <v>196950.171435</v>
      </c>
      <c r="H30" s="5">
        <v>262049.45655941</v>
      </c>
      <c r="I30" s="5">
        <v>557378.471104</v>
      </c>
      <c r="J30" s="5">
        <v>161593.795839</v>
      </c>
      <c r="K30" s="5">
        <v>82615.900184</v>
      </c>
      <c r="L30" s="5">
        <v>780.131043</v>
      </c>
      <c r="M30" s="5">
        <v>25326.452588</v>
      </c>
      <c r="N30" s="5">
        <v>16473.620916</v>
      </c>
      <c r="O30" s="5">
        <v>531877.557245</v>
      </c>
      <c r="P30" s="5">
        <v>2202030.438189</v>
      </c>
      <c r="Q30" s="5">
        <v>2776488.199981</v>
      </c>
      <c r="R30" s="5">
        <v>508326.174543</v>
      </c>
      <c r="S30" s="5">
        <v>4855940.01391441</v>
      </c>
      <c r="T30" s="8">
        <v>386.288178035399</v>
      </c>
      <c r="U30" s="8">
        <v>76.2590596664742</v>
      </c>
      <c r="AN30" s="14"/>
    </row>
    <row r="31" spans="2:40" ht="15">
      <c r="B31" s="4" t="s">
        <v>65</v>
      </c>
      <c r="C31" s="5">
        <v>103643.234688</v>
      </c>
      <c r="D31" s="5">
        <v>199646.140246</v>
      </c>
      <c r="E31" s="5">
        <v>80582.049013</v>
      </c>
      <c r="F31" s="5">
        <v>17590.716332</v>
      </c>
      <c r="G31" s="5">
        <v>359740.316362</v>
      </c>
      <c r="H31" s="5">
        <v>325001.227738</v>
      </c>
      <c r="I31" s="5">
        <v>505207.610972</v>
      </c>
      <c r="J31" s="5">
        <v>236284.910511</v>
      </c>
      <c r="K31" s="5">
        <v>123467.647372</v>
      </c>
      <c r="L31" s="5">
        <v>483.980216</v>
      </c>
      <c r="M31" s="5">
        <v>4753.864302</v>
      </c>
      <c r="N31" s="5">
        <v>13790.96323</v>
      </c>
      <c r="O31" s="5">
        <v>605893.174021</v>
      </c>
      <c r="P31" s="5">
        <v>2852730.638079</v>
      </c>
      <c r="Q31" s="5">
        <v>3477652.6198480004</v>
      </c>
      <c r="R31" s="5">
        <v>269705.574741</v>
      </c>
      <c r="S31" s="5">
        <v>5698522.047823001</v>
      </c>
      <c r="T31" s="8">
        <v>389.3218229651441</v>
      </c>
      <c r="U31" s="8">
        <v>81.07246538590462</v>
      </c>
      <c r="AN31" s="14"/>
    </row>
    <row r="32" spans="2:40" ht="15">
      <c r="B32" s="4">
        <v>2016</v>
      </c>
      <c r="C32" s="5">
        <v>123276.039348</v>
      </c>
      <c r="D32" s="5">
        <v>308671.029765</v>
      </c>
      <c r="E32" s="5">
        <v>74812.943439</v>
      </c>
      <c r="F32" s="5">
        <v>20288.832025</v>
      </c>
      <c r="G32" s="5">
        <v>432932.550366</v>
      </c>
      <c r="H32" s="5">
        <v>227517.117126</v>
      </c>
      <c r="I32" s="5">
        <v>692336.229171</v>
      </c>
      <c r="J32" s="5">
        <v>244968.805681</v>
      </c>
      <c r="K32" s="5">
        <v>117208.866828</v>
      </c>
      <c r="L32" s="5">
        <v>1406.519109</v>
      </c>
      <c r="M32" s="5">
        <v>4785.173796</v>
      </c>
      <c r="N32" s="5">
        <v>13870.998607</v>
      </c>
      <c r="O32" s="5">
        <v>707017.974084</v>
      </c>
      <c r="P32" s="5">
        <v>3478638.48519</v>
      </c>
      <c r="Q32" s="5">
        <v>4205719.150786</v>
      </c>
      <c r="R32" s="5">
        <v>234849.926685</v>
      </c>
      <c r="S32" s="5">
        <v>6682581.491219999</v>
      </c>
      <c r="T32" s="8">
        <v>445.6384723896414</v>
      </c>
      <c r="U32" s="8">
        <v>82.82352513610387</v>
      </c>
      <c r="AN32" s="14"/>
    </row>
    <row r="33" spans="2:40" ht="15">
      <c r="B33" s="4">
        <v>2017</v>
      </c>
      <c r="C33" s="5">
        <v>158657.765916</v>
      </c>
      <c r="D33" s="5">
        <v>341827.829733</v>
      </c>
      <c r="E33" s="5">
        <v>78804.374457</v>
      </c>
      <c r="F33" s="5">
        <v>24047.604056</v>
      </c>
      <c r="G33" s="5">
        <v>525900.863217</v>
      </c>
      <c r="H33" s="5">
        <v>428452.268246</v>
      </c>
      <c r="I33" s="5">
        <v>736649.655376</v>
      </c>
      <c r="J33" s="5">
        <v>285811.04208</v>
      </c>
      <c r="K33" s="5">
        <v>116741.007917</v>
      </c>
      <c r="L33" s="5">
        <v>1711.650523</v>
      </c>
      <c r="M33" s="5">
        <v>6281.83434</v>
      </c>
      <c r="N33" s="5">
        <v>16717.04841</v>
      </c>
      <c r="O33" s="5">
        <v>864011.417865</v>
      </c>
      <c r="P33" s="5">
        <v>4002055.530469</v>
      </c>
      <c r="Q33" s="5">
        <v>4890777.481606999</v>
      </c>
      <c r="R33" s="5">
        <v>237169.321862</v>
      </c>
      <c r="S33" s="5">
        <v>7824839.214466999</v>
      </c>
      <c r="T33" s="8">
        <v>521.0368438398162</v>
      </c>
      <c r="U33" s="8">
        <v>81.6188646287949</v>
      </c>
      <c r="AN33" s="14"/>
    </row>
    <row r="34" spans="2:40" ht="15">
      <c r="B34" s="6">
        <v>2018</v>
      </c>
      <c r="C34" s="7">
        <v>167876.38204</v>
      </c>
      <c r="D34" s="7">
        <v>336266.618202</v>
      </c>
      <c r="E34" s="7">
        <v>78638.268465</v>
      </c>
      <c r="F34" s="7">
        <v>28255.198307</v>
      </c>
      <c r="G34" s="7">
        <v>772110.413641</v>
      </c>
      <c r="H34" s="7">
        <v>447299.17802027</v>
      </c>
      <c r="I34" s="7">
        <v>632669.5514255</v>
      </c>
      <c r="J34" s="7">
        <v>375838.951713</v>
      </c>
      <c r="K34" s="7">
        <v>110740.201431</v>
      </c>
      <c r="L34" s="7">
        <v>2699.91223</v>
      </c>
      <c r="M34" s="7">
        <v>12642.485807</v>
      </c>
      <c r="N34" s="7">
        <v>18242.567668</v>
      </c>
      <c r="O34" s="7">
        <v>1037776.248904</v>
      </c>
      <c r="P34" s="7">
        <v>4684392.572072</v>
      </c>
      <c r="Q34" s="7">
        <v>5755753.786681</v>
      </c>
      <c r="R34" s="7">
        <v>340215.835289</v>
      </c>
      <c r="S34" s="7">
        <v>9045664.38521477</v>
      </c>
      <c r="T34" s="9">
        <v>518.4956333149383</v>
      </c>
      <c r="U34" s="9">
        <v>83.49444003425725</v>
      </c>
      <c r="AN34" s="14"/>
    </row>
    <row r="36" ht="15">
      <c r="Q36" s="16" t="s">
        <v>35</v>
      </c>
    </row>
    <row r="37" spans="2:17" ht="15">
      <c r="B37" s="26" t="s">
        <v>20</v>
      </c>
      <c r="C37" s="3" t="s">
        <v>21</v>
      </c>
      <c r="D37" s="3"/>
      <c r="E37" s="3"/>
      <c r="F37" s="3"/>
      <c r="G37" s="3"/>
      <c r="H37" s="3"/>
      <c r="I37" s="3"/>
      <c r="J37" s="3"/>
      <c r="K37" s="3"/>
      <c r="L37" s="3"/>
      <c r="M37" s="3"/>
      <c r="N37" s="3"/>
      <c r="O37" s="3"/>
      <c r="P37" s="3"/>
      <c r="Q37" s="3"/>
    </row>
    <row r="38" spans="2:17" ht="15">
      <c r="B38" s="27"/>
      <c r="C38" s="26" t="s">
        <v>53</v>
      </c>
      <c r="D38" s="11" t="s">
        <v>22</v>
      </c>
      <c r="E38" s="12"/>
      <c r="F38" s="12"/>
      <c r="G38" s="12"/>
      <c r="H38" s="13"/>
      <c r="I38" s="3" t="s">
        <v>23</v>
      </c>
      <c r="J38" s="3"/>
      <c r="K38" s="3"/>
      <c r="L38" s="3" t="s">
        <v>55</v>
      </c>
      <c r="M38" s="3"/>
      <c r="N38" s="3"/>
      <c r="O38" s="3" t="s">
        <v>24</v>
      </c>
      <c r="P38" s="3"/>
      <c r="Q38" s="26" t="s">
        <v>25</v>
      </c>
    </row>
    <row r="39" spans="2:17" ht="15">
      <c r="B39" s="27"/>
      <c r="C39" s="27"/>
      <c r="D39" s="10" t="s">
        <v>26</v>
      </c>
      <c r="E39" s="10"/>
      <c r="F39" s="26" t="s">
        <v>32</v>
      </c>
      <c r="G39" s="26" t="s">
        <v>27</v>
      </c>
      <c r="H39" s="26" t="s">
        <v>28</v>
      </c>
      <c r="I39" s="26" t="s">
        <v>32</v>
      </c>
      <c r="J39" s="26" t="s">
        <v>27</v>
      </c>
      <c r="K39" s="26" t="s">
        <v>28</v>
      </c>
      <c r="L39" s="26" t="s">
        <v>29</v>
      </c>
      <c r="M39" s="26" t="s">
        <v>56</v>
      </c>
      <c r="N39" s="26" t="s">
        <v>15</v>
      </c>
      <c r="O39" s="26" t="s">
        <v>69</v>
      </c>
      <c r="P39" s="26" t="s">
        <v>30</v>
      </c>
      <c r="Q39" s="27"/>
    </row>
    <row r="40" spans="2:17" ht="15">
      <c r="B40" s="27"/>
      <c r="C40" s="27"/>
      <c r="D40" s="23" t="s">
        <v>31</v>
      </c>
      <c r="E40" s="23" t="s">
        <v>30</v>
      </c>
      <c r="F40" s="27"/>
      <c r="G40" s="27"/>
      <c r="H40" s="27"/>
      <c r="I40" s="27"/>
      <c r="J40" s="27"/>
      <c r="K40" s="27"/>
      <c r="L40" s="27"/>
      <c r="M40" s="27"/>
      <c r="N40" s="27"/>
      <c r="O40" s="27"/>
      <c r="P40" s="27"/>
      <c r="Q40" s="27"/>
    </row>
    <row r="41" spans="2:17" ht="15">
      <c r="B41" s="17"/>
      <c r="C41" s="18">
        <v>-20</v>
      </c>
      <c r="D41" s="18">
        <v>-21</v>
      </c>
      <c r="E41" s="18">
        <v>-22</v>
      </c>
      <c r="F41" s="18">
        <v>-23</v>
      </c>
      <c r="G41" s="18">
        <v>-24</v>
      </c>
      <c r="H41" s="18">
        <v>-25</v>
      </c>
      <c r="I41" s="18">
        <v>-26</v>
      </c>
      <c r="J41" s="18">
        <v>-27</v>
      </c>
      <c r="K41" s="18">
        <v>-28</v>
      </c>
      <c r="L41" s="18">
        <v>-29</v>
      </c>
      <c r="M41" s="18">
        <v>-30</v>
      </c>
      <c r="N41" s="18">
        <v>-31</v>
      </c>
      <c r="O41" s="18">
        <v>-32</v>
      </c>
      <c r="P41" s="18">
        <v>-33</v>
      </c>
      <c r="Q41" s="18">
        <v>-34</v>
      </c>
    </row>
    <row r="42" spans="2:17" ht="15">
      <c r="B42" s="4">
        <v>1995</v>
      </c>
      <c r="C42" s="5">
        <v>33459.8</v>
      </c>
      <c r="D42" s="5">
        <v>28</v>
      </c>
      <c r="E42" s="5">
        <v>260</v>
      </c>
      <c r="F42" s="5">
        <v>8231.7</v>
      </c>
      <c r="G42" s="5">
        <v>32970.4</v>
      </c>
      <c r="H42" s="5">
        <v>1085.5</v>
      </c>
      <c r="I42" s="5">
        <v>1251.5</v>
      </c>
      <c r="J42" s="5">
        <v>153319.2</v>
      </c>
      <c r="K42" s="5">
        <v>31085.3</v>
      </c>
      <c r="L42" s="5">
        <f aca="true" t="shared" si="2" ref="L42:L56">SUM(D42:H42)</f>
        <v>42575.600000000006</v>
      </c>
      <c r="M42" s="5">
        <f>I42+J42+K42</f>
        <v>185656</v>
      </c>
      <c r="N42" s="5">
        <f aca="true" t="shared" si="3" ref="N42:N56">L42+M42</f>
        <v>228231.6</v>
      </c>
      <c r="O42" s="5">
        <v>14259.5</v>
      </c>
      <c r="P42" s="5">
        <v>2783.7</v>
      </c>
      <c r="Q42" s="5">
        <v>56779</v>
      </c>
    </row>
    <row r="43" spans="2:17" ht="15">
      <c r="B43" s="4">
        <v>1996</v>
      </c>
      <c r="C43" s="5">
        <v>39237.7</v>
      </c>
      <c r="D43" s="5">
        <v>3.6</v>
      </c>
      <c r="E43" s="5">
        <v>949.9</v>
      </c>
      <c r="F43" s="5">
        <v>10868.6</v>
      </c>
      <c r="G43" s="5">
        <v>35515.7</v>
      </c>
      <c r="H43" s="5">
        <v>1529.1</v>
      </c>
      <c r="I43" s="5">
        <v>2033.2</v>
      </c>
      <c r="J43" s="5">
        <v>174997.8</v>
      </c>
      <c r="K43" s="5">
        <v>36008.8</v>
      </c>
      <c r="L43" s="5">
        <f t="shared" si="2"/>
        <v>48866.899999999994</v>
      </c>
      <c r="M43" s="5">
        <f aca="true" t="shared" si="4" ref="M43:M56">I43+J43+K43</f>
        <v>213039.8</v>
      </c>
      <c r="N43" s="5">
        <f t="shared" si="3"/>
        <v>261906.69999999998</v>
      </c>
      <c r="O43" s="5">
        <v>26208.3</v>
      </c>
      <c r="P43" s="5">
        <v>1986.5</v>
      </c>
      <c r="Q43" s="5">
        <v>60457.2</v>
      </c>
    </row>
    <row r="44" spans="2:17" ht="15">
      <c r="B44" s="4">
        <v>1997</v>
      </c>
      <c r="C44" s="5">
        <v>44368.4</v>
      </c>
      <c r="D44" s="5">
        <v>1.7</v>
      </c>
      <c r="E44" s="5">
        <v>737.2</v>
      </c>
      <c r="F44" s="5">
        <v>9847</v>
      </c>
      <c r="G44" s="5">
        <v>40107.8</v>
      </c>
      <c r="H44" s="5">
        <v>2010.5</v>
      </c>
      <c r="I44" s="5">
        <v>3881.4</v>
      </c>
      <c r="J44" s="5">
        <v>202406.3</v>
      </c>
      <c r="K44" s="5">
        <v>43254.8</v>
      </c>
      <c r="L44" s="5">
        <f t="shared" si="2"/>
        <v>52704.200000000004</v>
      </c>
      <c r="M44" s="5">
        <f t="shared" si="4"/>
        <v>249542.5</v>
      </c>
      <c r="N44" s="5">
        <f t="shared" si="3"/>
        <v>302246.7</v>
      </c>
      <c r="O44" s="5">
        <v>24170.9</v>
      </c>
      <c r="P44" s="5">
        <v>3237.6</v>
      </c>
      <c r="Q44" s="5">
        <v>68767</v>
      </c>
    </row>
    <row r="45" spans="2:17" ht="15">
      <c r="B45" s="4">
        <v>1998</v>
      </c>
      <c r="C45" s="5">
        <v>50219.7</v>
      </c>
      <c r="D45" s="5">
        <v>2.4</v>
      </c>
      <c r="E45" s="5">
        <v>627.1</v>
      </c>
      <c r="F45" s="5">
        <v>10396.9</v>
      </c>
      <c r="G45" s="5">
        <v>44470</v>
      </c>
      <c r="H45" s="5">
        <v>1736</v>
      </c>
      <c r="I45" s="5">
        <v>1248.6</v>
      </c>
      <c r="J45" s="5">
        <v>219905.8</v>
      </c>
      <c r="K45" s="5">
        <v>61073.8</v>
      </c>
      <c r="L45" s="5">
        <f t="shared" si="2"/>
        <v>57232.4</v>
      </c>
      <c r="M45" s="5">
        <f t="shared" si="4"/>
        <v>282228.2</v>
      </c>
      <c r="N45" s="5">
        <f t="shared" si="3"/>
        <v>339460.60000000003</v>
      </c>
      <c r="O45" s="5">
        <v>28413.2</v>
      </c>
      <c r="P45" s="5">
        <v>3625.7</v>
      </c>
      <c r="Q45" s="5">
        <v>79963.6</v>
      </c>
    </row>
    <row r="46" spans="2:17" ht="15">
      <c r="B46" s="4">
        <v>1999</v>
      </c>
      <c r="C46" s="5">
        <v>51570.8</v>
      </c>
      <c r="D46" s="5">
        <v>124.7</v>
      </c>
      <c r="E46" s="5">
        <v>658.6</v>
      </c>
      <c r="F46" s="5">
        <v>11603.2</v>
      </c>
      <c r="G46" s="5">
        <v>50058.8</v>
      </c>
      <c r="H46" s="5">
        <v>1687.7</v>
      </c>
      <c r="I46" s="5">
        <v>1063.3</v>
      </c>
      <c r="J46" s="5">
        <v>249521.8</v>
      </c>
      <c r="K46" s="5">
        <v>74984.8</v>
      </c>
      <c r="L46" s="5">
        <f t="shared" si="2"/>
        <v>64133</v>
      </c>
      <c r="M46" s="5">
        <f t="shared" si="4"/>
        <v>325569.89999999997</v>
      </c>
      <c r="N46" s="5">
        <f t="shared" si="3"/>
        <v>389702.89999999997</v>
      </c>
      <c r="O46" s="5">
        <v>32833.1</v>
      </c>
      <c r="P46" s="5">
        <v>4380.7</v>
      </c>
      <c r="Q46" s="5">
        <v>92367.9</v>
      </c>
    </row>
    <row r="47" spans="2:17" ht="15">
      <c r="B47" s="4">
        <v>2000</v>
      </c>
      <c r="C47" s="5">
        <v>51807.7</v>
      </c>
      <c r="D47" s="5">
        <v>161.5</v>
      </c>
      <c r="E47" s="5">
        <v>387.9</v>
      </c>
      <c r="F47" s="5">
        <v>12392.7</v>
      </c>
      <c r="G47" s="5">
        <v>55788.4</v>
      </c>
      <c r="H47" s="5">
        <v>1711.1</v>
      </c>
      <c r="I47" s="5">
        <v>763.7</v>
      </c>
      <c r="J47" s="5">
        <v>286191.9</v>
      </c>
      <c r="K47" s="5">
        <v>88268.6</v>
      </c>
      <c r="L47" s="5">
        <f t="shared" si="2"/>
        <v>70441.6</v>
      </c>
      <c r="M47" s="5">
        <f t="shared" si="4"/>
        <v>375224.20000000007</v>
      </c>
      <c r="N47" s="5">
        <f t="shared" si="3"/>
        <v>445665.80000000005</v>
      </c>
      <c r="O47" s="5">
        <v>66643.2</v>
      </c>
      <c r="P47" s="5">
        <v>5951.8</v>
      </c>
      <c r="Q47" s="5">
        <v>107612.6</v>
      </c>
    </row>
    <row r="48" spans="2:17" ht="15">
      <c r="B48" s="4">
        <v>2001</v>
      </c>
      <c r="C48" s="5">
        <v>44520</v>
      </c>
      <c r="D48" s="5">
        <v>27</v>
      </c>
      <c r="E48" s="5">
        <v>526</v>
      </c>
      <c r="F48" s="5">
        <v>24985</v>
      </c>
      <c r="G48" s="5">
        <v>56665</v>
      </c>
      <c r="H48" s="5">
        <v>2170</v>
      </c>
      <c r="I48" s="5">
        <v>1321</v>
      </c>
      <c r="J48" s="5">
        <v>328516</v>
      </c>
      <c r="K48" s="5">
        <v>104611</v>
      </c>
      <c r="L48" s="5">
        <f t="shared" si="2"/>
        <v>84373</v>
      </c>
      <c r="M48" s="5">
        <f t="shared" si="4"/>
        <v>434448</v>
      </c>
      <c r="N48" s="5">
        <f t="shared" si="3"/>
        <v>518821</v>
      </c>
      <c r="O48" s="5">
        <v>57815.5</v>
      </c>
      <c r="P48" s="5">
        <v>4916</v>
      </c>
      <c r="Q48" s="5">
        <v>115082.7</v>
      </c>
    </row>
    <row r="49" spans="2:17" ht="15">
      <c r="B49" s="4">
        <v>2002</v>
      </c>
      <c r="C49" s="5">
        <v>51769.8</v>
      </c>
      <c r="D49" s="5">
        <v>42.2</v>
      </c>
      <c r="E49" s="5">
        <v>1812.6</v>
      </c>
      <c r="F49" s="5">
        <v>12839.3</v>
      </c>
      <c r="G49" s="5">
        <v>64052.4</v>
      </c>
      <c r="H49" s="5">
        <v>1629.8</v>
      </c>
      <c r="I49" s="5">
        <v>1670.7</v>
      </c>
      <c r="J49" s="5">
        <v>371033.5</v>
      </c>
      <c r="K49" s="5">
        <v>120147.9</v>
      </c>
      <c r="L49" s="5">
        <f t="shared" si="2"/>
        <v>80376.3</v>
      </c>
      <c r="M49" s="5">
        <f t="shared" si="4"/>
        <v>492852.1</v>
      </c>
      <c r="N49" s="5">
        <f t="shared" si="3"/>
        <v>573228.4</v>
      </c>
      <c r="O49" s="5">
        <v>40920</v>
      </c>
      <c r="P49" s="5">
        <v>2825.8</v>
      </c>
      <c r="Q49" s="5">
        <v>119281.7</v>
      </c>
    </row>
    <row r="50" spans="2:17" ht="15">
      <c r="B50" s="4">
        <v>2003</v>
      </c>
      <c r="C50" s="5">
        <v>75196.9</v>
      </c>
      <c r="D50" s="5">
        <v>28.7</v>
      </c>
      <c r="E50" s="5">
        <v>621.6</v>
      </c>
      <c r="F50" s="5">
        <v>14805.8</v>
      </c>
      <c r="G50" s="5">
        <v>76014.2</v>
      </c>
      <c r="H50" s="5">
        <v>2651.4</v>
      </c>
      <c r="I50" s="5">
        <v>1604.4</v>
      </c>
      <c r="J50" s="5">
        <v>419111.3</v>
      </c>
      <c r="K50" s="5">
        <v>136386</v>
      </c>
      <c r="L50" s="5">
        <f t="shared" si="2"/>
        <v>94121.69999999998</v>
      </c>
      <c r="M50" s="5">
        <f t="shared" si="4"/>
        <v>557101.7</v>
      </c>
      <c r="N50" s="5">
        <f t="shared" si="3"/>
        <v>651223.3999999999</v>
      </c>
      <c r="O50" s="5">
        <v>36182.9</v>
      </c>
      <c r="P50" s="5">
        <v>4982.8</v>
      </c>
      <c r="Q50" s="5">
        <v>117464.2</v>
      </c>
    </row>
    <row r="51" spans="2:17" ht="15">
      <c r="B51" s="4">
        <v>2004</v>
      </c>
      <c r="C51" s="5">
        <v>77220.3</v>
      </c>
      <c r="D51" s="5">
        <v>228.8</v>
      </c>
      <c r="E51" s="5">
        <v>913</v>
      </c>
      <c r="F51" s="5">
        <v>17105.7</v>
      </c>
      <c r="G51" s="5">
        <v>88776.9</v>
      </c>
      <c r="H51" s="5">
        <v>3876</v>
      </c>
      <c r="I51" s="5">
        <v>2666.5</v>
      </c>
      <c r="J51" s="5">
        <v>499511</v>
      </c>
      <c r="K51" s="5">
        <v>179440</v>
      </c>
      <c r="L51" s="5">
        <f t="shared" si="2"/>
        <v>110900.4</v>
      </c>
      <c r="M51" s="5">
        <f t="shared" si="4"/>
        <v>681617.5</v>
      </c>
      <c r="N51" s="5">
        <f t="shared" si="3"/>
        <v>792517.9</v>
      </c>
      <c r="O51" s="5">
        <v>33945.5</v>
      </c>
      <c r="P51" s="5">
        <v>7582.6</v>
      </c>
      <c r="Q51" s="5">
        <v>116793.4</v>
      </c>
    </row>
    <row r="52" spans="2:17" ht="15">
      <c r="B52" s="4">
        <v>2005</v>
      </c>
      <c r="C52" s="5">
        <v>110928.2</v>
      </c>
      <c r="D52" s="5">
        <v>272.1</v>
      </c>
      <c r="E52" s="5">
        <v>1000</v>
      </c>
      <c r="F52" s="5">
        <v>23746.3</v>
      </c>
      <c r="G52" s="5">
        <v>116619.5</v>
      </c>
      <c r="H52" s="5">
        <v>3443.6</v>
      </c>
      <c r="I52" s="5">
        <v>3287.9</v>
      </c>
      <c r="J52" s="5">
        <v>592229.9</v>
      </c>
      <c r="K52" s="5">
        <v>204975.4</v>
      </c>
      <c r="L52" s="5">
        <f t="shared" si="2"/>
        <v>145081.5</v>
      </c>
      <c r="M52" s="5">
        <f t="shared" si="4"/>
        <v>800493.2000000001</v>
      </c>
      <c r="N52" s="5">
        <f t="shared" si="3"/>
        <v>945574.7000000001</v>
      </c>
      <c r="O52" s="5">
        <v>60224.1</v>
      </c>
      <c r="P52" s="5">
        <v>11511.1</v>
      </c>
      <c r="Q52" s="5">
        <v>147277.4</v>
      </c>
    </row>
    <row r="53" spans="2:17" ht="15">
      <c r="B53" s="4">
        <v>2006</v>
      </c>
      <c r="C53" s="5">
        <v>136834.5</v>
      </c>
      <c r="D53" s="5">
        <v>190.6</v>
      </c>
      <c r="E53" s="5">
        <v>2403.5</v>
      </c>
      <c r="F53" s="5">
        <v>30697.2</v>
      </c>
      <c r="G53" s="5">
        <v>124656.8</v>
      </c>
      <c r="H53" s="5">
        <v>3188.4</v>
      </c>
      <c r="I53" s="5">
        <v>2728.4</v>
      </c>
      <c r="J53" s="5">
        <v>733579.8</v>
      </c>
      <c r="K53" s="5">
        <v>223957.4</v>
      </c>
      <c r="L53" s="5">
        <f t="shared" si="2"/>
        <v>161136.5</v>
      </c>
      <c r="M53" s="5">
        <f t="shared" si="4"/>
        <v>960265.6000000001</v>
      </c>
      <c r="N53" s="5">
        <f t="shared" si="3"/>
        <v>1121402.1</v>
      </c>
      <c r="O53" s="5">
        <v>104694.1</v>
      </c>
      <c r="P53" s="5">
        <v>22734.9</v>
      </c>
      <c r="Q53" s="5">
        <v>174353.9</v>
      </c>
    </row>
    <row r="54" spans="2:17" ht="15">
      <c r="B54" s="4">
        <v>2007</v>
      </c>
      <c r="C54" s="5">
        <v>168505.7</v>
      </c>
      <c r="D54" s="5">
        <v>230.9</v>
      </c>
      <c r="E54" s="5">
        <v>2778</v>
      </c>
      <c r="F54" s="5">
        <v>34398.9</v>
      </c>
      <c r="G54" s="5">
        <v>119406.6</v>
      </c>
      <c r="H54" s="5">
        <v>2945.6</v>
      </c>
      <c r="I54" s="5">
        <v>4346.8</v>
      </c>
      <c r="J54" s="5">
        <v>881150.4</v>
      </c>
      <c r="K54" s="5">
        <v>262104.4</v>
      </c>
      <c r="L54" s="5">
        <f t="shared" si="2"/>
        <v>159760.00000000003</v>
      </c>
      <c r="M54" s="5">
        <f t="shared" si="4"/>
        <v>1147601.6</v>
      </c>
      <c r="N54" s="5">
        <f t="shared" si="3"/>
        <v>1307361.6</v>
      </c>
      <c r="O54" s="5">
        <v>87368.6</v>
      </c>
      <c r="P54" s="5">
        <v>14382.5</v>
      </c>
      <c r="Q54" s="5">
        <v>213081.2</v>
      </c>
    </row>
    <row r="55" spans="2:17" ht="15">
      <c r="B55" s="4">
        <v>2008</v>
      </c>
      <c r="C55" s="5">
        <v>183183.5</v>
      </c>
      <c r="D55" s="5">
        <v>362.1</v>
      </c>
      <c r="E55" s="5">
        <v>2706</v>
      </c>
      <c r="F55" s="5">
        <v>23296.8</v>
      </c>
      <c r="G55" s="5">
        <v>122284.6</v>
      </c>
      <c r="H55" s="5">
        <v>5037.1</v>
      </c>
      <c r="I55" s="5">
        <v>4087.1</v>
      </c>
      <c r="J55" s="5">
        <v>1004871</v>
      </c>
      <c r="K55" s="5">
        <v>247922.6</v>
      </c>
      <c r="L55" s="5">
        <f t="shared" si="2"/>
        <v>153686.6</v>
      </c>
      <c r="M55" s="5">
        <f t="shared" si="4"/>
        <v>1256880.7</v>
      </c>
      <c r="N55" s="5">
        <f t="shared" si="3"/>
        <v>1410567.3</v>
      </c>
      <c r="O55" s="5">
        <v>107053.6</v>
      </c>
      <c r="P55" s="5">
        <v>17888.6</v>
      </c>
      <c r="Q55" s="5">
        <v>229246.9</v>
      </c>
    </row>
    <row r="56" spans="2:17" ht="15">
      <c r="B56" s="4">
        <v>2009</v>
      </c>
      <c r="C56" s="5">
        <v>191016.56588506</v>
      </c>
      <c r="D56" s="5">
        <v>902.011247</v>
      </c>
      <c r="E56" s="5">
        <v>4221.849538</v>
      </c>
      <c r="F56" s="5">
        <v>20396.101354</v>
      </c>
      <c r="G56" s="5">
        <v>154848.67629953998</v>
      </c>
      <c r="H56" s="5">
        <v>3914.48667468</v>
      </c>
      <c r="I56" s="5">
        <v>7062.669431</v>
      </c>
      <c r="J56" s="5">
        <v>1200044.9814422198</v>
      </c>
      <c r="K56" s="5">
        <v>281495.06567857</v>
      </c>
      <c r="L56" s="5">
        <f t="shared" si="2"/>
        <v>184283.12511321998</v>
      </c>
      <c r="M56" s="5">
        <f t="shared" si="4"/>
        <v>1488602.7165517898</v>
      </c>
      <c r="N56" s="5">
        <f t="shared" si="3"/>
        <v>1672885.8416650097</v>
      </c>
      <c r="O56" s="5">
        <v>88998.142046</v>
      </c>
      <c r="P56" s="5">
        <v>14331.30792605</v>
      </c>
      <c r="Q56" s="5">
        <v>263124.03901312</v>
      </c>
    </row>
    <row r="57" spans="2:17" ht="15">
      <c r="B57" s="4">
        <v>2010</v>
      </c>
      <c r="C57" s="5">
        <v>237814.23119133</v>
      </c>
      <c r="D57" s="5">
        <v>45.739044</v>
      </c>
      <c r="E57" s="5">
        <v>6874.371868</v>
      </c>
      <c r="F57" s="5">
        <v>34606.59885</v>
      </c>
      <c r="G57" s="5">
        <v>190637.45708431</v>
      </c>
      <c r="H57" s="5">
        <v>3816.69782345</v>
      </c>
      <c r="I57" s="5">
        <v>14851.427102000001</v>
      </c>
      <c r="J57" s="5">
        <v>1405808.1163388798</v>
      </c>
      <c r="K57" s="5">
        <v>298336.61211756995</v>
      </c>
      <c r="L57" s="5">
        <v>235980.86466976002</v>
      </c>
      <c r="M57" s="5">
        <v>1718996.1555584497</v>
      </c>
      <c r="N57" s="5">
        <v>1954977.02022821</v>
      </c>
      <c r="O57" s="5">
        <v>99473.40473496</v>
      </c>
      <c r="P57" s="5">
        <v>13351.333157</v>
      </c>
      <c r="Q57" s="5">
        <v>261120.73504976003</v>
      </c>
    </row>
    <row r="58" spans="2:17" ht="15">
      <c r="B58" s="4">
        <v>2011</v>
      </c>
      <c r="C58" s="5">
        <v>313333.94735729</v>
      </c>
      <c r="D58" s="5">
        <v>3488.9435</v>
      </c>
      <c r="E58" s="5">
        <v>6367.22158412</v>
      </c>
      <c r="F58" s="5">
        <v>33690.905612</v>
      </c>
      <c r="G58" s="5">
        <v>195834.54940591</v>
      </c>
      <c r="H58" s="5">
        <v>4069.0016652100003</v>
      </c>
      <c r="I58" s="5">
        <v>30839.874041</v>
      </c>
      <c r="J58" s="5">
        <v>1753895.6395587302</v>
      </c>
      <c r="K58" s="5">
        <v>332998.29225832</v>
      </c>
      <c r="L58" s="5">
        <v>243450.62176724</v>
      </c>
      <c r="M58" s="5">
        <v>2117733.80585805</v>
      </c>
      <c r="N58" s="5">
        <v>2361184.42762529</v>
      </c>
      <c r="O58" s="5">
        <v>147274.85873742</v>
      </c>
      <c r="P58" s="5">
        <v>19742.455763</v>
      </c>
      <c r="Q58" s="5">
        <v>316141.20617409</v>
      </c>
    </row>
    <row r="59" spans="2:17" ht="15">
      <c r="B59" s="4">
        <v>2012</v>
      </c>
      <c r="C59" s="5">
        <v>375919.96378296</v>
      </c>
      <c r="D59" s="5">
        <v>76.217861</v>
      </c>
      <c r="E59" s="5">
        <v>14788.530949</v>
      </c>
      <c r="F59" s="5">
        <v>25398.269741</v>
      </c>
      <c r="G59" s="5">
        <v>198496.37636562</v>
      </c>
      <c r="H59" s="5">
        <v>4975.78864083</v>
      </c>
      <c r="I59" s="5">
        <v>54400.880961999996</v>
      </c>
      <c r="J59" s="5">
        <v>2143136.0478909397</v>
      </c>
      <c r="K59" s="5">
        <v>356947.86398654</v>
      </c>
      <c r="L59" s="5">
        <v>243735.18355745</v>
      </c>
      <c r="M59" s="5">
        <v>2554484.79283948</v>
      </c>
      <c r="N59" s="5">
        <v>2798219.9763969295</v>
      </c>
      <c r="O59" s="5">
        <v>142491.589054</v>
      </c>
      <c r="P59" s="5">
        <v>75460.24306</v>
      </c>
      <c r="Q59" s="5">
        <v>365278.15825704</v>
      </c>
    </row>
    <row r="60" spans="2:17" ht="15">
      <c r="B60" s="4">
        <v>2013</v>
      </c>
      <c r="C60" s="5">
        <v>444945.343588</v>
      </c>
      <c r="D60" s="5">
        <v>540.365555</v>
      </c>
      <c r="E60" s="5">
        <v>21780.427785</v>
      </c>
      <c r="F60" s="5">
        <v>24753.805259</v>
      </c>
      <c r="G60" s="5">
        <v>219966.114636</v>
      </c>
      <c r="H60" s="5">
        <v>5712.749784</v>
      </c>
      <c r="I60" s="5">
        <v>26421.690363</v>
      </c>
      <c r="J60" s="5">
        <v>2574214.821804</v>
      </c>
      <c r="K60" s="5">
        <v>379757.426643</v>
      </c>
      <c r="L60" s="5">
        <v>272753.463019</v>
      </c>
      <c r="M60" s="5">
        <v>2980393.93881</v>
      </c>
      <c r="N60" s="5">
        <v>3253147.401829</v>
      </c>
      <c r="O60" s="5">
        <v>127460.457776</v>
      </c>
      <c r="P60" s="5">
        <v>111980.776028</v>
      </c>
      <c r="Q60" s="5">
        <v>390732.42699</v>
      </c>
    </row>
    <row r="61" spans="2:17" ht="15">
      <c r="B61" s="4">
        <v>2014</v>
      </c>
      <c r="C61" s="5">
        <v>528661.200575</v>
      </c>
      <c r="D61" s="5">
        <v>112.123091</v>
      </c>
      <c r="E61" s="5">
        <v>11517.006342</v>
      </c>
      <c r="F61" s="5">
        <v>34440.774079</v>
      </c>
      <c r="G61" s="5">
        <v>282721.579662</v>
      </c>
      <c r="H61" s="5">
        <v>10666.997073</v>
      </c>
      <c r="I61" s="5">
        <v>30513.405896</v>
      </c>
      <c r="J61" s="5">
        <v>2848402.443106</v>
      </c>
      <c r="K61" s="5">
        <v>422601.203546</v>
      </c>
      <c r="L61" s="5">
        <v>339458.480247</v>
      </c>
      <c r="M61" s="5">
        <v>3301517.052548</v>
      </c>
      <c r="N61" s="5">
        <v>3640975.532795</v>
      </c>
      <c r="O61" s="5">
        <v>145315.092228</v>
      </c>
      <c r="P61" s="5">
        <v>138442.738646</v>
      </c>
      <c r="Q61" s="5">
        <v>402545.44967</v>
      </c>
    </row>
    <row r="62" spans="2:17" ht="15">
      <c r="B62" s="4" t="s">
        <v>65</v>
      </c>
      <c r="C62" s="5">
        <v>608898.188804</v>
      </c>
      <c r="D62" s="5">
        <v>856.705236</v>
      </c>
      <c r="E62" s="5">
        <v>8682.624582</v>
      </c>
      <c r="F62" s="5">
        <v>44182.403229</v>
      </c>
      <c r="G62" s="5">
        <v>326926.092438</v>
      </c>
      <c r="H62" s="5">
        <v>8645.193502</v>
      </c>
      <c r="I62" s="5">
        <v>29149.971084</v>
      </c>
      <c r="J62" s="5">
        <v>3342224.174625</v>
      </c>
      <c r="K62" s="5">
        <v>529750.248105</v>
      </c>
      <c r="L62" s="5">
        <v>389293.01898700005</v>
      </c>
      <c r="M62" s="5">
        <v>3901124.3938140003</v>
      </c>
      <c r="N62" s="5">
        <v>4290417.412801</v>
      </c>
      <c r="O62" s="5">
        <v>182212.489289</v>
      </c>
      <c r="P62" s="5">
        <v>195717.287732</v>
      </c>
      <c r="Q62" s="5">
        <v>421276.669479</v>
      </c>
    </row>
    <row r="63" spans="2:17" ht="15">
      <c r="B63" s="4">
        <v>2016</v>
      </c>
      <c r="C63" s="5">
        <v>716962.863348</v>
      </c>
      <c r="D63" s="5">
        <v>161.366758</v>
      </c>
      <c r="E63" s="5">
        <v>8761.440718</v>
      </c>
      <c r="F63" s="5">
        <v>41661.257098</v>
      </c>
      <c r="G63" s="5">
        <v>347005.048028</v>
      </c>
      <c r="H63" s="5">
        <v>7563.243289</v>
      </c>
      <c r="I63" s="5">
        <v>16418.933059</v>
      </c>
      <c r="J63" s="5">
        <v>4046934.617316</v>
      </c>
      <c r="K63" s="5">
        <v>609583.674577</v>
      </c>
      <c r="L63" s="5">
        <v>405152.355891</v>
      </c>
      <c r="M63" s="5">
        <v>4672937.224952</v>
      </c>
      <c r="N63" s="5">
        <v>5078089.580843</v>
      </c>
      <c r="O63" s="5">
        <v>206130.608938</v>
      </c>
      <c r="P63" s="5">
        <v>212373.567977</v>
      </c>
      <c r="Q63" s="5">
        <v>469024.870114</v>
      </c>
    </row>
    <row r="64" spans="2:17" ht="15">
      <c r="B64" s="4">
        <v>2017</v>
      </c>
      <c r="C64" s="5">
        <v>850930.674638</v>
      </c>
      <c r="D64" s="5">
        <v>477.967024</v>
      </c>
      <c r="E64" s="5">
        <v>15715.128919</v>
      </c>
      <c r="F64" s="5">
        <v>46842.981835</v>
      </c>
      <c r="G64" s="5">
        <v>353875.854449</v>
      </c>
      <c r="H64" s="5">
        <v>8910.027638</v>
      </c>
      <c r="I64" s="5">
        <v>27972.985512</v>
      </c>
      <c r="J64" s="5">
        <v>4872014.04146</v>
      </c>
      <c r="K64" s="5">
        <v>666883.529912</v>
      </c>
      <c r="L64" s="5">
        <v>425821.959865</v>
      </c>
      <c r="M64" s="5">
        <v>5566870.556884</v>
      </c>
      <c r="N64" s="5">
        <v>5992692.516749</v>
      </c>
      <c r="O64" s="5">
        <v>254942.472195</v>
      </c>
      <c r="P64" s="5">
        <v>162385.30609</v>
      </c>
      <c r="Q64" s="5">
        <v>563888.244795</v>
      </c>
    </row>
    <row r="65" spans="2:17" ht="15">
      <c r="B65" s="6">
        <v>2018</v>
      </c>
      <c r="C65" s="7">
        <v>1002593.653971</v>
      </c>
      <c r="D65" s="7">
        <v>635.244015</v>
      </c>
      <c r="E65" s="7">
        <v>21861.460306</v>
      </c>
      <c r="F65" s="7">
        <v>45295.47518</v>
      </c>
      <c r="G65" s="7">
        <v>357679.509117</v>
      </c>
      <c r="H65" s="7">
        <v>36075.269109</v>
      </c>
      <c r="I65" s="7">
        <v>75433.189548</v>
      </c>
      <c r="J65" s="7">
        <v>5596536.32816251</v>
      </c>
      <c r="K65" s="7">
        <v>760696.094588</v>
      </c>
      <c r="L65" s="7">
        <v>461546.957727</v>
      </c>
      <c r="M65" s="7">
        <v>6432665.61229851</v>
      </c>
      <c r="N65" s="7">
        <v>6894212.57002551</v>
      </c>
      <c r="O65" s="7">
        <v>268771.406029</v>
      </c>
      <c r="P65" s="7">
        <v>173813.216139</v>
      </c>
      <c r="Q65" s="7">
        <v>706273.53905</v>
      </c>
    </row>
    <row r="66" ht="7.5" customHeight="1"/>
    <row r="67" spans="2:21" ht="60" customHeight="1">
      <c r="B67" s="29" t="s">
        <v>62</v>
      </c>
      <c r="C67" s="29"/>
      <c r="D67" s="29"/>
      <c r="E67" s="29"/>
      <c r="F67" s="29"/>
      <c r="G67" s="29"/>
      <c r="H67" s="29"/>
      <c r="I67" s="29"/>
      <c r="J67" s="29"/>
      <c r="K67" s="29"/>
      <c r="L67" s="29"/>
      <c r="M67" s="29"/>
      <c r="N67" s="29"/>
      <c r="O67" s="29"/>
      <c r="P67" s="29"/>
      <c r="Q67" s="29"/>
      <c r="R67" s="29"/>
      <c r="S67" s="29"/>
      <c r="T67" s="29"/>
      <c r="U67" s="29"/>
    </row>
    <row r="68" ht="15">
      <c r="B68" t="s">
        <v>19</v>
      </c>
    </row>
    <row r="69" spans="2:21" ht="30" customHeight="1">
      <c r="B69" s="28" t="s">
        <v>49</v>
      </c>
      <c r="C69" s="28"/>
      <c r="D69" s="28"/>
      <c r="E69" s="28"/>
      <c r="F69" s="28"/>
      <c r="G69" s="28"/>
      <c r="H69" s="28"/>
      <c r="I69" s="28"/>
      <c r="J69" s="28"/>
      <c r="K69" s="28"/>
      <c r="L69" s="28"/>
      <c r="M69" s="28"/>
      <c r="N69" s="28"/>
      <c r="O69" s="28"/>
      <c r="P69" s="28"/>
      <c r="Q69" s="28"/>
      <c r="R69" s="28"/>
      <c r="S69" s="28"/>
      <c r="T69" s="28"/>
      <c r="U69" s="28"/>
    </row>
    <row r="70" ht="15">
      <c r="B70" t="s">
        <v>50</v>
      </c>
    </row>
    <row r="71" ht="15" customHeight="1">
      <c r="B71" t="s">
        <v>66</v>
      </c>
    </row>
    <row r="72" spans="2:21" ht="45" customHeight="1">
      <c r="B72" s="28" t="s">
        <v>58</v>
      </c>
      <c r="C72" s="28"/>
      <c r="D72" s="28"/>
      <c r="E72" s="28"/>
      <c r="F72" s="28"/>
      <c r="G72" s="28"/>
      <c r="H72" s="28"/>
      <c r="I72" s="28"/>
      <c r="J72" s="28"/>
      <c r="K72" s="28"/>
      <c r="L72" s="28"/>
      <c r="M72" s="28"/>
      <c r="N72" s="28"/>
      <c r="O72" s="28"/>
      <c r="P72" s="28"/>
      <c r="Q72" s="28"/>
      <c r="R72" s="28"/>
      <c r="S72" s="28"/>
      <c r="T72" s="28"/>
      <c r="U72" s="28"/>
    </row>
    <row r="73" ht="15">
      <c r="B73" t="s">
        <v>67</v>
      </c>
    </row>
    <row r="74" ht="15">
      <c r="B74" t="s">
        <v>68</v>
      </c>
    </row>
  </sheetData>
  <sheetProtection/>
  <mergeCells count="31">
    <mergeCell ref="F39:F40"/>
    <mergeCell ref="K39:K40"/>
    <mergeCell ref="B6:B9"/>
    <mergeCell ref="C7:C9"/>
    <mergeCell ref="D7:D9"/>
    <mergeCell ref="L39:L40"/>
    <mergeCell ref="M39:M40"/>
    <mergeCell ref="F7:F9"/>
    <mergeCell ref="G7:G9"/>
    <mergeCell ref="B37:B40"/>
    <mergeCell ref="E7:E9"/>
    <mergeCell ref="G39:G40"/>
    <mergeCell ref="P8:P9"/>
    <mergeCell ref="U7:U9"/>
    <mergeCell ref="K8:K9"/>
    <mergeCell ref="R7:R9"/>
    <mergeCell ref="H39:H40"/>
    <mergeCell ref="O39:O40"/>
    <mergeCell ref="S7:S9"/>
    <mergeCell ref="Q8:Q9"/>
    <mergeCell ref="T7:T9"/>
    <mergeCell ref="O8:O9"/>
    <mergeCell ref="B72:U72"/>
    <mergeCell ref="B67:U67"/>
    <mergeCell ref="B69:U69"/>
    <mergeCell ref="Q38:Q40"/>
    <mergeCell ref="I39:I40"/>
    <mergeCell ref="C38:C40"/>
    <mergeCell ref="N39:N40"/>
    <mergeCell ref="J39:J40"/>
    <mergeCell ref="P39:P40"/>
  </mergeCells>
  <printOptions/>
  <pageMargins left="0.4" right="0.4" top="0.75" bottom="0.75" header="0.3" footer="0.3"/>
  <pageSetup horizontalDpi="600" verticalDpi="600" orientation="landscape" paperSize="9" scale="65" r:id="rId1"/>
  <rowBreaks count="1" manualBreakCount="1">
    <brk id="35" max="20" man="1"/>
  </rowBreaks>
</worksheet>
</file>

<file path=xl/worksheets/sheet2.xml><?xml version="1.0" encoding="utf-8"?>
<worksheet xmlns="http://schemas.openxmlformats.org/spreadsheetml/2006/main" xmlns:r="http://schemas.openxmlformats.org/officeDocument/2006/relationships">
  <sheetPr>
    <pageSetUpPr fitToPage="1"/>
  </sheetPr>
  <dimension ref="B2:U36"/>
  <sheetViews>
    <sheetView zoomScalePageLayoutView="0" workbookViewId="0" topLeftCell="A1">
      <selection activeCell="B34" sqref="B34:S34"/>
    </sheetView>
  </sheetViews>
  <sheetFormatPr defaultColWidth="9.140625" defaultRowHeight="15"/>
  <cols>
    <col min="1" max="1" width="4.28125" style="0" customWidth="1"/>
    <col min="2" max="2" width="6.7109375" style="0" customWidth="1"/>
    <col min="3" max="3" width="8.57421875" style="0" customWidth="1"/>
    <col min="4" max="4" width="7.57421875" style="0" bestFit="1" customWidth="1"/>
    <col min="5" max="5" width="7.140625" style="0" customWidth="1"/>
    <col min="6" max="6" width="11.57421875" style="0" bestFit="1" customWidth="1"/>
    <col min="7" max="7" width="6.57421875" style="0" bestFit="1" customWidth="1"/>
    <col min="8" max="8" width="11.140625" style="0" customWidth="1"/>
    <col min="9" max="9" width="10.7109375" style="0" customWidth="1"/>
    <col min="10" max="10" width="6.7109375" style="0" bestFit="1" customWidth="1"/>
    <col min="11" max="11" width="9.7109375" style="0" bestFit="1" customWidth="1"/>
    <col min="12" max="12" width="7.57421875" style="0" bestFit="1" customWidth="1"/>
    <col min="13" max="13" width="7.421875" style="0" bestFit="1" customWidth="1"/>
    <col min="14" max="14" width="11.421875" style="0" customWidth="1"/>
    <col min="15" max="15" width="6.57421875" style="0" bestFit="1" customWidth="1"/>
    <col min="16" max="16" width="10.8515625" style="0" customWidth="1"/>
    <col min="17" max="17" width="10.7109375" style="0" customWidth="1"/>
    <col min="18" max="18" width="10.00390625" style="0" customWidth="1"/>
    <col min="19" max="19" width="9.7109375" style="0" customWidth="1"/>
    <col min="21" max="21" width="9.8515625" style="0" bestFit="1" customWidth="1"/>
  </cols>
  <sheetData>
    <row r="2" ht="18.75">
      <c r="B2" s="1" t="s">
        <v>33</v>
      </c>
    </row>
    <row r="4" ht="15">
      <c r="S4" s="16" t="s">
        <v>35</v>
      </c>
    </row>
    <row r="5" spans="2:19" s="2" customFormat="1" ht="15">
      <c r="B5" s="26" t="s">
        <v>0</v>
      </c>
      <c r="C5" s="3" t="s">
        <v>1</v>
      </c>
      <c r="D5" s="3"/>
      <c r="E5" s="3"/>
      <c r="F5" s="3"/>
      <c r="G5" s="3"/>
      <c r="H5" s="3"/>
      <c r="I5" s="3"/>
      <c r="J5" s="3"/>
      <c r="K5" s="19" t="s">
        <v>21</v>
      </c>
      <c r="L5" s="20"/>
      <c r="M5" s="20"/>
      <c r="N5" s="20"/>
      <c r="O5" s="20"/>
      <c r="P5" s="20"/>
      <c r="Q5" s="20"/>
      <c r="R5" s="21"/>
      <c r="S5" s="26" t="s">
        <v>44</v>
      </c>
    </row>
    <row r="6" spans="2:19" s="2" customFormat="1" ht="15">
      <c r="B6" s="27"/>
      <c r="C6" s="10" t="s">
        <v>36</v>
      </c>
      <c r="D6" s="10"/>
      <c r="E6" s="10" t="s">
        <v>39</v>
      </c>
      <c r="F6" s="10"/>
      <c r="G6" s="10"/>
      <c r="H6" s="10"/>
      <c r="I6" s="10"/>
      <c r="J6" s="10"/>
      <c r="K6" s="10" t="s">
        <v>36</v>
      </c>
      <c r="L6" s="10"/>
      <c r="M6" s="10" t="s">
        <v>39</v>
      </c>
      <c r="N6" s="10"/>
      <c r="O6" s="10"/>
      <c r="P6" s="10"/>
      <c r="Q6" s="10"/>
      <c r="R6" s="10"/>
      <c r="S6" s="27"/>
    </row>
    <row r="7" spans="2:19" s="2" customFormat="1" ht="45" customHeight="1">
      <c r="B7" s="27"/>
      <c r="C7" s="23" t="s">
        <v>38</v>
      </c>
      <c r="D7" s="23" t="s">
        <v>37</v>
      </c>
      <c r="E7" s="23" t="s">
        <v>40</v>
      </c>
      <c r="F7" s="23" t="s">
        <v>41</v>
      </c>
      <c r="G7" s="23" t="s">
        <v>57</v>
      </c>
      <c r="H7" s="23" t="s">
        <v>42</v>
      </c>
      <c r="I7" s="23" t="s">
        <v>60</v>
      </c>
      <c r="J7" s="23" t="s">
        <v>43</v>
      </c>
      <c r="K7" s="23" t="s">
        <v>38</v>
      </c>
      <c r="L7" s="23" t="s">
        <v>37</v>
      </c>
      <c r="M7" s="23" t="s">
        <v>40</v>
      </c>
      <c r="N7" s="23" t="s">
        <v>41</v>
      </c>
      <c r="O7" s="23" t="s">
        <v>57</v>
      </c>
      <c r="P7" s="23" t="s">
        <v>42</v>
      </c>
      <c r="Q7" s="23" t="s">
        <v>60</v>
      </c>
      <c r="R7" s="23" t="s">
        <v>25</v>
      </c>
      <c r="S7" s="27"/>
    </row>
    <row r="8" spans="2:19" ht="15">
      <c r="B8" s="17"/>
      <c r="C8" s="18">
        <v>-1</v>
      </c>
      <c r="D8" s="18">
        <v>-2</v>
      </c>
      <c r="E8" s="18">
        <v>-3</v>
      </c>
      <c r="F8" s="18">
        <v>-4</v>
      </c>
      <c r="G8" s="18">
        <v>-5</v>
      </c>
      <c r="H8" s="18">
        <v>-6</v>
      </c>
      <c r="I8" s="18">
        <v>-7</v>
      </c>
      <c r="J8" s="18">
        <v>-8</v>
      </c>
      <c r="K8" s="18">
        <v>-9</v>
      </c>
      <c r="L8" s="18">
        <v>-10</v>
      </c>
      <c r="M8" s="18">
        <v>-11</v>
      </c>
      <c r="N8" s="18">
        <v>-12</v>
      </c>
      <c r="O8" s="18">
        <v>-13</v>
      </c>
      <c r="P8" s="18">
        <v>-14</v>
      </c>
      <c r="Q8" s="18">
        <v>-15</v>
      </c>
      <c r="R8" s="18">
        <v>-16</v>
      </c>
      <c r="S8" s="18">
        <v>-17</v>
      </c>
    </row>
    <row r="9" spans="2:21" ht="15">
      <c r="B9" s="4">
        <v>1995</v>
      </c>
      <c r="C9" s="5">
        <v>3095.9</v>
      </c>
      <c r="D9" s="5">
        <v>27903.2</v>
      </c>
      <c r="E9" s="25" t="s">
        <v>61</v>
      </c>
      <c r="F9" s="25" t="s">
        <v>61</v>
      </c>
      <c r="G9" s="5">
        <v>6256.8</v>
      </c>
      <c r="H9" s="5">
        <v>30533.7</v>
      </c>
      <c r="I9" s="5">
        <v>8349.6</v>
      </c>
      <c r="J9" s="5">
        <v>3621.5</v>
      </c>
      <c r="K9" s="5">
        <v>5657.4</v>
      </c>
      <c r="L9" s="5">
        <v>31221.6</v>
      </c>
      <c r="M9" s="5">
        <v>639.1</v>
      </c>
      <c r="N9" s="5">
        <v>15666.7</v>
      </c>
      <c r="O9" s="5">
        <v>6264.3</v>
      </c>
      <c r="P9" s="5">
        <v>11955.500000000002</v>
      </c>
      <c r="Q9" s="5">
        <v>1123.4</v>
      </c>
      <c r="R9" s="5">
        <v>7232.7</v>
      </c>
      <c r="S9" s="5">
        <f aca="true" t="shared" si="0" ref="S9:S23">SUM(K9:R9)</f>
        <v>79760.7</v>
      </c>
      <c r="U9" s="14"/>
    </row>
    <row r="10" spans="2:21" ht="15">
      <c r="B10" s="4">
        <v>1996</v>
      </c>
      <c r="C10" s="5">
        <v>1923.8</v>
      </c>
      <c r="D10" s="5">
        <v>26673.4</v>
      </c>
      <c r="E10" s="25" t="s">
        <v>61</v>
      </c>
      <c r="F10" s="25" t="s">
        <v>61</v>
      </c>
      <c r="G10" s="5">
        <v>3948.9</v>
      </c>
      <c r="H10" s="5">
        <v>35576.9</v>
      </c>
      <c r="I10" s="5">
        <v>9015.400000000001</v>
      </c>
      <c r="J10" s="5">
        <v>3935</v>
      </c>
      <c r="K10" s="5">
        <v>6106</v>
      </c>
      <c r="L10" s="5">
        <v>28771.7</v>
      </c>
      <c r="M10" s="5">
        <v>245.3</v>
      </c>
      <c r="N10" s="5">
        <v>13150.4</v>
      </c>
      <c r="O10" s="5">
        <v>5743.7</v>
      </c>
      <c r="P10" s="5">
        <v>13832.1</v>
      </c>
      <c r="Q10" s="5">
        <v>5464.599999999999</v>
      </c>
      <c r="R10" s="5">
        <v>7759.6</v>
      </c>
      <c r="S10" s="5">
        <f t="shared" si="0"/>
        <v>81073.40000000001</v>
      </c>
      <c r="U10" s="14"/>
    </row>
    <row r="11" spans="2:21" ht="15">
      <c r="B11" s="4">
        <v>1997</v>
      </c>
      <c r="C11" s="5">
        <v>5738.4</v>
      </c>
      <c r="D11" s="5">
        <v>36078.3</v>
      </c>
      <c r="E11" s="25" t="s">
        <v>61</v>
      </c>
      <c r="F11" s="5">
        <v>507.1</v>
      </c>
      <c r="G11" s="5">
        <v>1877.1</v>
      </c>
      <c r="H11" s="5">
        <v>46161.5</v>
      </c>
      <c r="I11" s="5">
        <v>7817.299999999999</v>
      </c>
      <c r="J11" s="5">
        <v>4901.4</v>
      </c>
      <c r="K11" s="5">
        <v>7757.3</v>
      </c>
      <c r="L11" s="5">
        <v>35589.3</v>
      </c>
      <c r="M11" s="25" t="s">
        <v>61</v>
      </c>
      <c r="N11" s="5">
        <v>22843.6</v>
      </c>
      <c r="O11" s="5">
        <v>3158</v>
      </c>
      <c r="P11" s="5">
        <v>19047.6</v>
      </c>
      <c r="Q11" s="5">
        <v>4471.4</v>
      </c>
      <c r="R11" s="5">
        <v>10213.9</v>
      </c>
      <c r="S11" s="5">
        <f t="shared" si="0"/>
        <v>103081.1</v>
      </c>
      <c r="U11" s="14"/>
    </row>
    <row r="12" spans="2:21" ht="15">
      <c r="B12" s="4">
        <v>1998</v>
      </c>
      <c r="C12" s="5">
        <v>6649.1</v>
      </c>
      <c r="D12" s="5">
        <v>25796.1</v>
      </c>
      <c r="E12" s="25" t="s">
        <v>61</v>
      </c>
      <c r="F12" s="5">
        <v>904.6</v>
      </c>
      <c r="G12" s="5">
        <v>5455.1</v>
      </c>
      <c r="H12" s="5">
        <v>49344.700000000004</v>
      </c>
      <c r="I12" s="5">
        <v>11408.9</v>
      </c>
      <c r="J12" s="5">
        <v>3906.1</v>
      </c>
      <c r="K12" s="5">
        <v>6879.5</v>
      </c>
      <c r="L12" s="5">
        <v>22803</v>
      </c>
      <c r="M12" s="25" t="s">
        <v>61</v>
      </c>
      <c r="N12" s="5">
        <v>29634.1</v>
      </c>
      <c r="O12" s="5">
        <v>5927.4</v>
      </c>
      <c r="P12" s="5">
        <v>22182.3</v>
      </c>
      <c r="Q12" s="5">
        <v>4156.400000000001</v>
      </c>
      <c r="R12" s="5">
        <v>11881.9</v>
      </c>
      <c r="S12" s="5">
        <f t="shared" si="0"/>
        <v>103464.59999999999</v>
      </c>
      <c r="U12" s="14"/>
    </row>
    <row r="13" spans="2:21" ht="15">
      <c r="B13" s="4">
        <v>1999</v>
      </c>
      <c r="C13" s="5">
        <v>6381.7</v>
      </c>
      <c r="D13" s="5">
        <v>25254</v>
      </c>
      <c r="E13" s="25" t="s">
        <v>61</v>
      </c>
      <c r="F13" s="5">
        <v>1145.5</v>
      </c>
      <c r="G13" s="5">
        <v>3903.3</v>
      </c>
      <c r="H13" s="5">
        <v>49059.299999999996</v>
      </c>
      <c r="I13" s="5">
        <v>10162.3</v>
      </c>
      <c r="J13" s="5">
        <v>3876</v>
      </c>
      <c r="K13" s="5">
        <v>6584.5</v>
      </c>
      <c r="L13" s="5">
        <v>15481.1</v>
      </c>
      <c r="M13" s="25" t="s">
        <v>61</v>
      </c>
      <c r="N13" s="5">
        <v>36582.1</v>
      </c>
      <c r="O13" s="5">
        <v>4907.4</v>
      </c>
      <c r="P13" s="5">
        <v>19697.6</v>
      </c>
      <c r="Q13" s="5">
        <v>2364</v>
      </c>
      <c r="R13" s="5">
        <v>14165.4</v>
      </c>
      <c r="S13" s="5">
        <f t="shared" si="0"/>
        <v>99782.09999999999</v>
      </c>
      <c r="U13" s="14"/>
    </row>
    <row r="14" spans="2:21" ht="15">
      <c r="B14" s="4">
        <v>2000</v>
      </c>
      <c r="C14" s="5">
        <v>9188.5</v>
      </c>
      <c r="D14" s="5">
        <v>25129.7</v>
      </c>
      <c r="E14" s="25" t="s">
        <v>61</v>
      </c>
      <c r="F14" s="5">
        <v>2442</v>
      </c>
      <c r="G14" s="5">
        <v>4941.3</v>
      </c>
      <c r="H14" s="5">
        <v>54260.7</v>
      </c>
      <c r="I14" s="5">
        <v>26719.3</v>
      </c>
      <c r="J14" s="5">
        <v>4594.4</v>
      </c>
      <c r="K14" s="5">
        <v>7258.6</v>
      </c>
      <c r="L14" s="5">
        <v>27107</v>
      </c>
      <c r="M14" s="25" t="s">
        <v>61</v>
      </c>
      <c r="N14" s="5">
        <v>45459.8</v>
      </c>
      <c r="O14" s="5">
        <v>4685.5</v>
      </c>
      <c r="P14" s="5">
        <v>20654.4</v>
      </c>
      <c r="Q14" s="5">
        <v>2649.1</v>
      </c>
      <c r="R14" s="5">
        <v>19461.5</v>
      </c>
      <c r="S14" s="5">
        <f t="shared" si="0"/>
        <v>127275.9</v>
      </c>
      <c r="U14" s="14"/>
    </row>
    <row r="15" spans="2:21" ht="15">
      <c r="B15" s="4">
        <v>2001</v>
      </c>
      <c r="C15" s="5">
        <v>10861.0001982</v>
      </c>
      <c r="D15" s="5">
        <v>28402.0381386</v>
      </c>
      <c r="E15" s="25" t="s">
        <v>61</v>
      </c>
      <c r="F15" s="5">
        <v>5526.5467188</v>
      </c>
      <c r="G15" s="5">
        <v>911.7441969</v>
      </c>
      <c r="H15" s="5">
        <v>65435.2298322</v>
      </c>
      <c r="I15" s="5">
        <v>60143.8156722</v>
      </c>
      <c r="J15" s="5">
        <v>6034.4479512</v>
      </c>
      <c r="K15" s="5">
        <v>7703.7586965</v>
      </c>
      <c r="L15" s="5">
        <v>40658.5556628</v>
      </c>
      <c r="M15" s="5">
        <v>1397.3805</v>
      </c>
      <c r="N15" s="5">
        <v>64402.7519601</v>
      </c>
      <c r="O15" s="5">
        <v>3401.4104544</v>
      </c>
      <c r="P15" s="5">
        <v>28838.9524416</v>
      </c>
      <c r="Q15" s="5">
        <v>3044.2399986</v>
      </c>
      <c r="R15" s="5">
        <v>27867.7729941</v>
      </c>
      <c r="S15" s="5">
        <f t="shared" si="0"/>
        <v>177314.82270810002</v>
      </c>
      <c r="U15" s="14"/>
    </row>
    <row r="16" spans="2:21" ht="15">
      <c r="B16" s="4">
        <v>2002</v>
      </c>
      <c r="C16" s="5">
        <v>8073.110629975</v>
      </c>
      <c r="D16" s="5">
        <v>23798.1</v>
      </c>
      <c r="E16" s="25" t="s">
        <v>61</v>
      </c>
      <c r="F16" s="5">
        <v>357.11198865</v>
      </c>
      <c r="G16" s="5">
        <v>1691.508712425</v>
      </c>
      <c r="H16" s="5">
        <v>74490.25579717499</v>
      </c>
      <c r="I16" s="5">
        <v>57352.977226075</v>
      </c>
      <c r="J16" s="5">
        <v>5881.260419425</v>
      </c>
      <c r="K16" s="5">
        <v>8463.4</v>
      </c>
      <c r="L16" s="5">
        <v>23483.5</v>
      </c>
      <c r="M16" s="25" t="s">
        <v>61</v>
      </c>
      <c r="N16" s="5">
        <v>60231.3</v>
      </c>
      <c r="O16" s="5">
        <v>10082.8</v>
      </c>
      <c r="P16" s="5">
        <v>33184.3</v>
      </c>
      <c r="Q16" s="5">
        <v>4233.3</v>
      </c>
      <c r="R16" s="5">
        <v>31965.7</v>
      </c>
      <c r="S16" s="5">
        <f t="shared" si="0"/>
        <v>171644.30000000002</v>
      </c>
      <c r="U16" s="14"/>
    </row>
    <row r="17" spans="2:21" ht="15">
      <c r="B17" s="4">
        <v>2003</v>
      </c>
      <c r="C17" s="5">
        <v>7951.5503562144</v>
      </c>
      <c r="D17" s="5">
        <v>33020.8114383056</v>
      </c>
      <c r="E17" s="25" t="s">
        <v>61</v>
      </c>
      <c r="F17" s="5">
        <v>371.724272556</v>
      </c>
      <c r="G17" s="5">
        <v>471.0962667892</v>
      </c>
      <c r="H17" s="5">
        <v>84133.68384851041</v>
      </c>
      <c r="I17" s="5">
        <v>44841.237488837396</v>
      </c>
      <c r="J17" s="5">
        <v>2879.101993378</v>
      </c>
      <c r="K17" s="5">
        <v>7453.2</v>
      </c>
      <c r="L17" s="5">
        <v>19258</v>
      </c>
      <c r="M17" s="25" t="s">
        <v>61</v>
      </c>
      <c r="N17" s="5">
        <v>60003.4</v>
      </c>
      <c r="O17" s="5">
        <v>4598.6</v>
      </c>
      <c r="P17" s="5">
        <v>44286.600000000006</v>
      </c>
      <c r="Q17" s="5">
        <v>4982</v>
      </c>
      <c r="R17" s="5">
        <v>33087.2</v>
      </c>
      <c r="S17" s="5">
        <f t="shared" si="0"/>
        <v>173669</v>
      </c>
      <c r="U17" s="14"/>
    </row>
    <row r="18" spans="2:21" ht="15">
      <c r="B18" s="4">
        <v>2004</v>
      </c>
      <c r="C18" s="5">
        <v>9525.766038380001</v>
      </c>
      <c r="D18" s="5">
        <v>44887.655643875005</v>
      </c>
      <c r="E18" s="25" t="s">
        <v>61</v>
      </c>
      <c r="F18" s="5">
        <v>985.9812063800002</v>
      </c>
      <c r="G18" s="5">
        <v>1721.5264316050002</v>
      </c>
      <c r="H18" s="5">
        <v>107689.08908995</v>
      </c>
      <c r="I18" s="5">
        <v>53648.40755485</v>
      </c>
      <c r="J18" s="5">
        <v>8597.71215206</v>
      </c>
      <c r="K18" s="5">
        <v>8367.94287615</v>
      </c>
      <c r="L18" s="5">
        <v>31550.823590475</v>
      </c>
      <c r="M18" s="25" t="s">
        <v>61</v>
      </c>
      <c r="N18" s="5">
        <v>83749.88974805502</v>
      </c>
      <c r="O18" s="5">
        <v>9507.504411295</v>
      </c>
      <c r="P18" s="5">
        <v>48628.94845021501</v>
      </c>
      <c r="Q18" s="5">
        <v>1784.5461322750002</v>
      </c>
      <c r="R18" s="5">
        <v>43466.482908635</v>
      </c>
      <c r="S18" s="5">
        <f t="shared" si="0"/>
        <v>227056.13811710002</v>
      </c>
      <c r="U18" s="14"/>
    </row>
    <row r="19" spans="2:21" ht="15">
      <c r="B19" s="4">
        <v>2005</v>
      </c>
      <c r="C19" s="5">
        <v>8438.157048244799</v>
      </c>
      <c r="D19" s="5">
        <v>76750.89477724879</v>
      </c>
      <c r="E19" s="5">
        <v>765.879</v>
      </c>
      <c r="F19" s="5">
        <v>3080.1122915784</v>
      </c>
      <c r="G19" s="5">
        <v>1528.3570887712</v>
      </c>
      <c r="H19" s="5">
        <v>120455.82269935562</v>
      </c>
      <c r="I19" s="5">
        <v>82537.3898106736</v>
      </c>
      <c r="J19" s="5">
        <v>3837.0073266740005</v>
      </c>
      <c r="K19" s="5">
        <v>6184.4010344912</v>
      </c>
      <c r="L19" s="5">
        <v>60674.41344552479</v>
      </c>
      <c r="M19" s="5">
        <v>21.7735315012</v>
      </c>
      <c r="N19" s="5">
        <v>128455.77574648401</v>
      </c>
      <c r="O19" s="5">
        <v>3238.0627854987997</v>
      </c>
      <c r="P19" s="5">
        <v>54692.6482683848</v>
      </c>
      <c r="Q19" s="5">
        <v>2113.9147798468002</v>
      </c>
      <c r="R19" s="5">
        <v>42012.63045081479</v>
      </c>
      <c r="S19" s="5">
        <f t="shared" si="0"/>
        <v>297393.62004254636</v>
      </c>
      <c r="U19" s="14"/>
    </row>
    <row r="20" spans="2:21" ht="15">
      <c r="B20" s="4">
        <v>2006</v>
      </c>
      <c r="C20" s="5">
        <v>14781.745202988799</v>
      </c>
      <c r="D20" s="5">
        <v>38968.14812772479</v>
      </c>
      <c r="E20" s="5">
        <v>1306.8532215808</v>
      </c>
      <c r="F20" s="5">
        <v>14016.6456564224</v>
      </c>
      <c r="G20" s="5">
        <v>20685.5387021632</v>
      </c>
      <c r="H20" s="5">
        <v>133747.44955775363</v>
      </c>
      <c r="I20" s="5">
        <v>109451.05444312959</v>
      </c>
      <c r="J20" s="5">
        <v>13955.766035372795</v>
      </c>
      <c r="K20" s="5">
        <v>6891.963729484801</v>
      </c>
      <c r="L20" s="5">
        <v>76071.48009687678</v>
      </c>
      <c r="M20" s="25" t="s">
        <v>61</v>
      </c>
      <c r="N20" s="5">
        <v>137764.5932499456</v>
      </c>
      <c r="O20" s="5">
        <v>2747.9728903552</v>
      </c>
      <c r="P20" s="5">
        <v>54671.78002690559</v>
      </c>
      <c r="Q20" s="5">
        <v>5902.7415385792</v>
      </c>
      <c r="R20" s="5">
        <v>62862.66941498881</v>
      </c>
      <c r="S20" s="5">
        <f t="shared" si="0"/>
        <v>346913.20094713604</v>
      </c>
      <c r="U20" s="14"/>
    </row>
    <row r="21" spans="2:21" ht="15">
      <c r="B21" s="4">
        <v>2007</v>
      </c>
      <c r="C21" s="5">
        <v>18219.473851592396</v>
      </c>
      <c r="D21" s="5">
        <v>51410.014389108</v>
      </c>
      <c r="E21" s="5">
        <v>1396.5405930198</v>
      </c>
      <c r="F21" s="5">
        <v>10582.7759676768</v>
      </c>
      <c r="G21" s="5">
        <v>1708.0541811204</v>
      </c>
      <c r="H21" s="5">
        <v>151055.74121036337</v>
      </c>
      <c r="I21" s="5">
        <v>153425.27477123516</v>
      </c>
      <c r="J21" s="5">
        <v>26121.1579866234</v>
      </c>
      <c r="K21" s="5">
        <v>7623.65372812921</v>
      </c>
      <c r="L21" s="5">
        <v>110338.99311923877</v>
      </c>
      <c r="M21" s="5">
        <v>10.889661262199999</v>
      </c>
      <c r="N21" s="5">
        <v>122894.35213663561</v>
      </c>
      <c r="O21" s="5">
        <v>19267.301752765798</v>
      </c>
      <c r="P21" s="5">
        <v>73796.8305879954</v>
      </c>
      <c r="Q21" s="5">
        <v>4695.783754215599</v>
      </c>
      <c r="R21" s="5">
        <v>75291.2282083224</v>
      </c>
      <c r="S21" s="5">
        <f t="shared" si="0"/>
        <v>413919.03294856497</v>
      </c>
      <c r="U21" s="14"/>
    </row>
    <row r="22" spans="2:21" ht="15">
      <c r="B22" s="4">
        <v>2008</v>
      </c>
      <c r="C22" s="5">
        <v>29813.1606183246</v>
      </c>
      <c r="D22" s="5">
        <v>22172.855720199</v>
      </c>
      <c r="E22" s="5">
        <v>1453.3222533066</v>
      </c>
      <c r="F22" s="5">
        <v>7193.3445342684</v>
      </c>
      <c r="G22" s="5">
        <v>4740.8463527696</v>
      </c>
      <c r="H22" s="5">
        <v>169637.44722662302</v>
      </c>
      <c r="I22" s="5">
        <v>145520.9514551042</v>
      </c>
      <c r="J22" s="5">
        <v>23402.886056204195</v>
      </c>
      <c r="K22" s="5">
        <v>10956.087812294798</v>
      </c>
      <c r="L22" s="5">
        <v>96952.63764364399</v>
      </c>
      <c r="M22" s="5">
        <v>19573.1854</v>
      </c>
      <c r="N22" s="5">
        <v>108301.720963691</v>
      </c>
      <c r="O22" s="5">
        <v>23778.625821079797</v>
      </c>
      <c r="P22" s="5">
        <v>65703.7380546104</v>
      </c>
      <c r="Q22" s="5">
        <v>3946.9114524878005</v>
      </c>
      <c r="R22" s="5">
        <v>74721.9070689918</v>
      </c>
      <c r="S22" s="5">
        <f t="shared" si="0"/>
        <v>403934.81421679957</v>
      </c>
      <c r="U22" s="14"/>
    </row>
    <row r="23" spans="2:21" ht="15">
      <c r="B23" s="4">
        <v>2009</v>
      </c>
      <c r="C23" s="5">
        <v>28712.5693988432</v>
      </c>
      <c r="D23" s="5">
        <v>60625.40166908681</v>
      </c>
      <c r="E23" s="5">
        <v>1842.7746630748</v>
      </c>
      <c r="F23" s="5">
        <v>1058.4925340236</v>
      </c>
      <c r="G23" s="5">
        <v>149.2000373656</v>
      </c>
      <c r="H23" s="5">
        <v>148659.5145697064</v>
      </c>
      <c r="I23" s="5">
        <v>128230.25849808719</v>
      </c>
      <c r="J23" s="5">
        <v>5177.408663840401</v>
      </c>
      <c r="K23" s="5">
        <v>19445.966476450798</v>
      </c>
      <c r="L23" s="5">
        <v>73447.04772275519</v>
      </c>
      <c r="M23" s="25" t="s">
        <v>61</v>
      </c>
      <c r="N23" s="5">
        <v>75167.98023733438</v>
      </c>
      <c r="O23" s="5">
        <v>19167.7987143916</v>
      </c>
      <c r="P23" s="5">
        <v>67431.89960929239</v>
      </c>
      <c r="Q23" s="5">
        <v>6822.4044636384</v>
      </c>
      <c r="R23" s="5">
        <v>112972.52281016519</v>
      </c>
      <c r="S23" s="5">
        <f t="shared" si="0"/>
        <v>374455.62003402796</v>
      </c>
      <c r="U23" s="14"/>
    </row>
    <row r="24" spans="2:21" ht="15">
      <c r="B24" s="4">
        <v>2010</v>
      </c>
      <c r="C24" s="5">
        <v>29205.2545264283</v>
      </c>
      <c r="D24" s="5">
        <v>66616.30381491479</v>
      </c>
      <c r="E24" s="5">
        <v>1883.1446855100999</v>
      </c>
      <c r="F24" s="5">
        <v>10727.033817270201</v>
      </c>
      <c r="G24" s="5">
        <v>9741.7134938494</v>
      </c>
      <c r="H24" s="5">
        <v>155864.07762896398</v>
      </c>
      <c r="I24" s="5">
        <v>186482.15552354432</v>
      </c>
      <c r="J24" s="5">
        <v>8559.924265343701</v>
      </c>
      <c r="K24" s="5">
        <v>29140.21324156231</v>
      </c>
      <c r="L24" s="5">
        <v>128144.91139178966</v>
      </c>
      <c r="M24" s="25" t="s">
        <v>61</v>
      </c>
      <c r="N24" s="5">
        <v>31479.1944608649</v>
      </c>
      <c r="O24" s="5">
        <v>24791.9397303574</v>
      </c>
      <c r="P24" s="5">
        <v>62286.695694579495</v>
      </c>
      <c r="Q24" s="5">
        <v>22508.9232847287</v>
      </c>
      <c r="R24" s="5">
        <v>170727.72995194225</v>
      </c>
      <c r="S24" s="5">
        <v>469079.6077558248</v>
      </c>
      <c r="U24" s="14"/>
    </row>
    <row r="25" spans="2:21" ht="15">
      <c r="B25" s="4">
        <v>2011</v>
      </c>
      <c r="C25" s="5">
        <v>26488.297913884206</v>
      </c>
      <c r="D25" s="5">
        <v>33296.662809310496</v>
      </c>
      <c r="E25" s="5">
        <v>1995.2323079652003</v>
      </c>
      <c r="F25" s="5">
        <v>7985.7966900149995</v>
      </c>
      <c r="G25" s="5">
        <v>13515.859710783001</v>
      </c>
      <c r="H25" s="5">
        <v>182811.50073232115</v>
      </c>
      <c r="I25" s="5">
        <v>226740.24075247924</v>
      </c>
      <c r="J25" s="5">
        <v>12594.3415848369</v>
      </c>
      <c r="K25" s="5">
        <v>26805.347649696603</v>
      </c>
      <c r="L25" s="5">
        <v>211255.39387127705</v>
      </c>
      <c r="M25" s="25" t="s">
        <v>61</v>
      </c>
      <c r="N25" s="5">
        <v>110742.37182471961</v>
      </c>
      <c r="O25" s="5">
        <v>1423.76625</v>
      </c>
      <c r="P25" s="5">
        <v>65134.7308569096</v>
      </c>
      <c r="Q25" s="5">
        <v>16191.411726702601</v>
      </c>
      <c r="R25" s="5">
        <v>73874.91032228971</v>
      </c>
      <c r="S25" s="5">
        <v>505427.9325015951</v>
      </c>
      <c r="U25" s="14"/>
    </row>
    <row r="26" spans="2:21" ht="15">
      <c r="B26" s="4">
        <v>2012</v>
      </c>
      <c r="C26" s="5">
        <v>25166.582125983998</v>
      </c>
      <c r="D26" s="5">
        <v>55634.97078782239</v>
      </c>
      <c r="E26" s="5">
        <v>1547.7805303896</v>
      </c>
      <c r="F26" s="5">
        <v>20760.4704516872</v>
      </c>
      <c r="G26" s="5">
        <v>17724.1734447128</v>
      </c>
      <c r="H26" s="5">
        <v>184680.27057339603</v>
      </c>
      <c r="I26" s="5">
        <v>335266.2250903888</v>
      </c>
      <c r="J26" s="5">
        <v>26487.307765235197</v>
      </c>
      <c r="K26" s="5">
        <v>25207.107001335997</v>
      </c>
      <c r="L26" s="5">
        <v>356015.3445332639</v>
      </c>
      <c r="M26" s="25" t="s">
        <v>61</v>
      </c>
      <c r="N26" s="5">
        <v>79319.21975828237</v>
      </c>
      <c r="O26" s="25" t="s">
        <v>61</v>
      </c>
      <c r="P26" s="5">
        <v>100561.2564250216</v>
      </c>
      <c r="Q26" s="5">
        <v>12423.2342726752</v>
      </c>
      <c r="R26" s="5">
        <v>93741.61877903678</v>
      </c>
      <c r="S26" s="5">
        <v>667267.7807696159</v>
      </c>
      <c r="U26" s="14"/>
    </row>
    <row r="27" spans="2:21" ht="15">
      <c r="B27" s="4">
        <v>2013</v>
      </c>
      <c r="C27" s="5">
        <v>38748.8821067649</v>
      </c>
      <c r="D27" s="5">
        <v>49855.1379818413</v>
      </c>
      <c r="E27" s="5">
        <v>1784.0455742048798</v>
      </c>
      <c r="F27" s="5">
        <v>64517.75040082589</v>
      </c>
      <c r="G27" s="5">
        <v>21349.02426503</v>
      </c>
      <c r="H27" s="5">
        <v>202002.0662933333</v>
      </c>
      <c r="I27" s="5">
        <v>397067.3452204992</v>
      </c>
      <c r="J27" s="5">
        <v>8712.19236503021</v>
      </c>
      <c r="K27" s="5">
        <v>34773.93934562687</v>
      </c>
      <c r="L27" s="5">
        <v>428128.58402282983</v>
      </c>
      <c r="M27" s="25" t="s">
        <v>61</v>
      </c>
      <c r="N27" s="5">
        <v>98185.41452215971</v>
      </c>
      <c r="O27" s="5">
        <v>1060.3224943149999</v>
      </c>
      <c r="P27" s="5">
        <v>111057.23566407336</v>
      </c>
      <c r="Q27" s="5">
        <v>12329.713574997</v>
      </c>
      <c r="R27" s="5">
        <v>98501.23458352785</v>
      </c>
      <c r="S27" s="5">
        <v>784036.4442075297</v>
      </c>
      <c r="U27" s="14"/>
    </row>
    <row r="28" spans="2:21" ht="15">
      <c r="B28" s="4">
        <v>2014</v>
      </c>
      <c r="C28" s="5">
        <v>52067.16497688306</v>
      </c>
      <c r="D28" s="5">
        <v>77922.37185204538</v>
      </c>
      <c r="E28" s="5">
        <v>805.214362597</v>
      </c>
      <c r="F28" s="5">
        <v>126291.24740168868</v>
      </c>
      <c r="G28" s="5">
        <v>41257.284416222996</v>
      </c>
      <c r="H28" s="5">
        <v>250114.8557840365</v>
      </c>
      <c r="I28" s="5">
        <v>466829.80062036566</v>
      </c>
      <c r="J28" s="5">
        <v>13393.069359559246</v>
      </c>
      <c r="K28" s="5">
        <v>52210.480269694744</v>
      </c>
      <c r="L28" s="5">
        <v>529713.1743362341</v>
      </c>
      <c r="M28" s="25" t="s">
        <v>61</v>
      </c>
      <c r="N28" s="5">
        <v>198983.68734401517</v>
      </c>
      <c r="O28" s="25" t="s">
        <v>61</v>
      </c>
      <c r="P28" s="5">
        <v>129129.52547579544</v>
      </c>
      <c r="Q28" s="5">
        <v>13536.780459767999</v>
      </c>
      <c r="R28" s="5">
        <v>105107.36088789119</v>
      </c>
      <c r="S28" s="5">
        <v>1028681.0087733985</v>
      </c>
      <c r="U28" s="14"/>
    </row>
    <row r="29" spans="2:21" ht="15">
      <c r="B29" s="4">
        <v>2015</v>
      </c>
      <c r="C29" s="5">
        <v>95473.9492405745</v>
      </c>
      <c r="D29" s="5">
        <v>82647.1151491677</v>
      </c>
      <c r="E29" s="5">
        <v>1124.394726516</v>
      </c>
      <c r="F29" s="5">
        <v>214882.72896551728</v>
      </c>
      <c r="G29" s="5">
        <v>45671.7475491365</v>
      </c>
      <c r="H29" s="5">
        <v>249770.6012804687</v>
      </c>
      <c r="I29" s="5">
        <v>654283.9391909125</v>
      </c>
      <c r="J29" s="5">
        <v>26969.667641139495</v>
      </c>
      <c r="K29" s="5">
        <v>55081.293796286394</v>
      </c>
      <c r="L29" s="5">
        <v>701525.6905069937</v>
      </c>
      <c r="M29" s="25" t="s">
        <v>61</v>
      </c>
      <c r="N29" s="5">
        <v>313804.7389101271</v>
      </c>
      <c r="O29" s="25" t="s">
        <v>61</v>
      </c>
      <c r="P29" s="5">
        <v>166794.20725406</v>
      </c>
      <c r="Q29" s="5">
        <v>9774.759448253699</v>
      </c>
      <c r="R29" s="5">
        <v>123843.45382771181</v>
      </c>
      <c r="S29" s="5">
        <v>1370824.1437434328</v>
      </c>
      <c r="U29" s="14"/>
    </row>
    <row r="30" spans="2:21" ht="15">
      <c r="B30" s="4">
        <v>2016</v>
      </c>
      <c r="C30" s="5">
        <v>136622.960925556</v>
      </c>
      <c r="D30" s="5">
        <v>105358.79484677399</v>
      </c>
      <c r="E30" s="5">
        <v>1169.1755180000002</v>
      </c>
      <c r="F30" s="5">
        <v>287952.9283624</v>
      </c>
      <c r="G30" s="5">
        <v>26175.471225400004</v>
      </c>
      <c r="H30" s="5">
        <v>298761.38151335006</v>
      </c>
      <c r="I30" s="5">
        <v>523811.94549714803</v>
      </c>
      <c r="J30" s="5">
        <v>18462.783373454004</v>
      </c>
      <c r="K30" s="5">
        <v>57927.571009812</v>
      </c>
      <c r="L30" s="5">
        <v>648222.6605833021</v>
      </c>
      <c r="M30" s="25" t="s">
        <v>61</v>
      </c>
      <c r="N30" s="5">
        <v>363778.00027591403</v>
      </c>
      <c r="O30" s="25">
        <v>6741.000000000001</v>
      </c>
      <c r="P30" s="5">
        <v>179826.79071182004</v>
      </c>
      <c r="Q30" s="5">
        <v>9206.719850677999</v>
      </c>
      <c r="R30" s="5">
        <v>132612.698830556</v>
      </c>
      <c r="S30" s="5">
        <v>1398315.4412620822</v>
      </c>
      <c r="U30" s="14"/>
    </row>
    <row r="31" spans="2:21" ht="15">
      <c r="B31" s="4">
        <v>2017</v>
      </c>
      <c r="C31" s="5">
        <v>140463.38162059727</v>
      </c>
      <c r="D31" s="5">
        <v>101704.18571822578</v>
      </c>
      <c r="E31" s="5">
        <v>8899.192203818448</v>
      </c>
      <c r="F31" s="5">
        <v>317790.3874387481</v>
      </c>
      <c r="G31" s="5">
        <v>37301.52440935192</v>
      </c>
      <c r="H31" s="5">
        <v>307559.6400659826</v>
      </c>
      <c r="I31" s="5">
        <v>581129.2031981394</v>
      </c>
      <c r="J31" s="5">
        <v>14935.277157320097</v>
      </c>
      <c r="K31" s="5">
        <v>73433.27569131162</v>
      </c>
      <c r="L31" s="5">
        <v>602574.1919170119</v>
      </c>
      <c r="M31" s="25" t="s">
        <v>61</v>
      </c>
      <c r="N31" s="5">
        <v>463341.0356858773</v>
      </c>
      <c r="O31" s="25">
        <v>5732.055</v>
      </c>
      <c r="P31" s="5">
        <v>202796.09877931856</v>
      </c>
      <c r="Q31" s="5">
        <v>13401.907875417519</v>
      </c>
      <c r="R31" s="5">
        <v>148504.22686324667</v>
      </c>
      <c r="S31" s="5">
        <v>1509782.7918121833</v>
      </c>
      <c r="U31" s="14"/>
    </row>
    <row r="32" spans="2:21" ht="15">
      <c r="B32" s="6">
        <v>2018</v>
      </c>
      <c r="C32" s="7">
        <v>180156.3916069172</v>
      </c>
      <c r="D32" s="7">
        <v>130526.76796722237</v>
      </c>
      <c r="E32" s="7">
        <v>6120.836543565704</v>
      </c>
      <c r="F32" s="7">
        <v>351268.95268747665</v>
      </c>
      <c r="G32" s="7">
        <v>38361.18213877758</v>
      </c>
      <c r="H32" s="7">
        <v>399427.2110668716</v>
      </c>
      <c r="I32" s="7">
        <v>749612.5624311029</v>
      </c>
      <c r="J32" s="7">
        <v>29189.825788098868</v>
      </c>
      <c r="K32" s="7">
        <v>97950.32719905041</v>
      </c>
      <c r="L32" s="7">
        <v>688512.295803637</v>
      </c>
      <c r="M32" s="7" t="s">
        <v>61</v>
      </c>
      <c r="N32" s="7">
        <v>665483.9238208784</v>
      </c>
      <c r="O32" s="7">
        <v>7537.012129027699</v>
      </c>
      <c r="P32" s="7">
        <v>217002.3832885283</v>
      </c>
      <c r="Q32" s="7">
        <v>9383.530854110182</v>
      </c>
      <c r="R32" s="7">
        <v>198794.25713480066</v>
      </c>
      <c r="S32" s="7">
        <v>1884663.7302300327</v>
      </c>
      <c r="U32" s="14"/>
    </row>
    <row r="34" spans="2:19" ht="43.5" customHeight="1">
      <c r="B34" s="28" t="s">
        <v>59</v>
      </c>
      <c r="C34" s="28"/>
      <c r="D34" s="28"/>
      <c r="E34" s="28"/>
      <c r="F34" s="28"/>
      <c r="G34" s="28"/>
      <c r="H34" s="28"/>
      <c r="I34" s="28"/>
      <c r="J34" s="28"/>
      <c r="K34" s="28"/>
      <c r="L34" s="28"/>
      <c r="M34" s="28"/>
      <c r="N34" s="28"/>
      <c r="O34" s="28"/>
      <c r="P34" s="28"/>
      <c r="Q34" s="28"/>
      <c r="R34" s="28"/>
      <c r="S34" s="28"/>
    </row>
    <row r="35" ht="15">
      <c r="B35" t="s">
        <v>64</v>
      </c>
    </row>
    <row r="36" spans="2:19" ht="30" customHeight="1">
      <c r="B36" s="30" t="s">
        <v>63</v>
      </c>
      <c r="C36" s="30"/>
      <c r="D36" s="30"/>
      <c r="E36" s="30"/>
      <c r="F36" s="30"/>
      <c r="G36" s="30"/>
      <c r="H36" s="30"/>
      <c r="I36" s="30"/>
      <c r="J36" s="30"/>
      <c r="K36" s="30"/>
      <c r="L36" s="30"/>
      <c r="M36" s="30"/>
      <c r="N36" s="30"/>
      <c r="O36" s="30"/>
      <c r="P36" s="30"/>
      <c r="Q36" s="30"/>
      <c r="R36" s="30"/>
      <c r="S36" s="30"/>
    </row>
  </sheetData>
  <sheetProtection/>
  <mergeCells count="4">
    <mergeCell ref="B5:B7"/>
    <mergeCell ref="S5:S7"/>
    <mergeCell ref="B34:S34"/>
    <mergeCell ref="B36:S36"/>
  </mergeCells>
  <printOptions/>
  <pageMargins left="0.4" right="0.4" top="0.75" bottom="0.75" header="0.3" footer="0.3"/>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Hematharshi J</cp:lastModifiedBy>
  <cp:lastPrinted>2017-07-14T03:48:03Z</cp:lastPrinted>
  <dcterms:created xsi:type="dcterms:W3CDTF">2011-07-12T06:15:51Z</dcterms:created>
  <dcterms:modified xsi:type="dcterms:W3CDTF">2019-06-06T04:43:16Z</dcterms:modified>
  <cp:category/>
  <cp:version/>
  <cp:contentType/>
  <cp:contentStatus/>
</cp:coreProperties>
</file>