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poornima\Downloads\"/>
    </mc:Choice>
  </mc:AlternateContent>
  <xr:revisionPtr revIDLastSave="0" documentId="13_ncr:1_{2F25709D-8CC6-4D66-9125-F293B95B4BC6}" xr6:coauthVersionLast="47" xr6:coauthVersionMax="47" xr10:uidLastSave="{00000000-0000-0000-0000-000000000000}"/>
  <bookViews>
    <workbookView xWindow="-120" yWindow="-120" windowWidth="29040" windowHeight="15720" xr2:uid="{00000000-000D-0000-FFFF-FFFF00000000}"/>
  </bookViews>
  <sheets>
    <sheet name="4.06" sheetId="4" r:id="rId1"/>
  </sheets>
  <definedNames>
    <definedName name="_xlnm.Print_Area" localSheetId="0">'4.06'!$A$1:$N$293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4" l="1"/>
  <c r="H65" i="4"/>
  <c r="K68" i="4"/>
  <c r="C69" i="4"/>
  <c r="H69" i="4" s="1"/>
  <c r="K69" i="4"/>
  <c r="C70" i="4"/>
  <c r="F70" i="4"/>
  <c r="K70" i="4"/>
  <c r="H70" i="4" l="1"/>
</calcChain>
</file>

<file path=xl/sharedStrings.xml><?xml version="1.0" encoding="utf-8"?>
<sst xmlns="http://schemas.openxmlformats.org/spreadsheetml/2006/main" count="602" uniqueCount="89">
  <si>
    <t>Total</t>
  </si>
  <si>
    <t>Others</t>
  </si>
  <si>
    <t>ASSETS</t>
  </si>
  <si>
    <t>Rs. Million</t>
  </si>
  <si>
    <t>A S S E T S</t>
  </si>
  <si>
    <t>International Reserves</t>
  </si>
  <si>
    <t>Domestic Assets</t>
  </si>
  <si>
    <t>Special Drawing Rights</t>
  </si>
  <si>
    <t>LIABILITIES</t>
  </si>
  <si>
    <t>L I A B I L I T I E S</t>
  </si>
  <si>
    <t>Currency Issue</t>
  </si>
  <si>
    <t>Deposits</t>
  </si>
  <si>
    <t>Other Liabilities and Accounts</t>
  </si>
  <si>
    <t>Capital</t>
  </si>
  <si>
    <t>Surplus</t>
  </si>
  <si>
    <t>Notes in Circulation</t>
  </si>
  <si>
    <t>Coins in Circulation</t>
  </si>
  <si>
    <t>Government</t>
  </si>
  <si>
    <t>Commercial Banks</t>
  </si>
  <si>
    <t>Source : Central Bank of Sri Lanka</t>
  </si>
  <si>
    <t>Feb</t>
  </si>
  <si>
    <t>Mar</t>
  </si>
  <si>
    <t>Apr</t>
  </si>
  <si>
    <t>May</t>
  </si>
  <si>
    <t>June</t>
  </si>
  <si>
    <t>July</t>
  </si>
  <si>
    <t>Aug</t>
  </si>
  <si>
    <t>Sep</t>
  </si>
  <si>
    <t>Oct</t>
  </si>
  <si>
    <t>Nov</t>
  </si>
  <si>
    <t>Dec</t>
  </si>
  <si>
    <t>Jun</t>
  </si>
  <si>
    <t>Jul</t>
  </si>
  <si>
    <t>2003 Jan</t>
  </si>
  <si>
    <t>2004 Jan</t>
  </si>
  <si>
    <t>2005 Jan</t>
  </si>
  <si>
    <t>2006 Jan</t>
  </si>
  <si>
    <t>2007 Jan</t>
  </si>
  <si>
    <t>percentage of Curresncy and Deposit Liabilities</t>
  </si>
  <si>
    <t>Government Agencies and Institutions</t>
  </si>
  <si>
    <t>End of Period</t>
  </si>
  <si>
    <t>(b)  Includes securities acquired from government institutions.</t>
  </si>
  <si>
    <t>(c)  According to IAS, the amount of Sri Lanka's quota with the IMF has been taken into the Central Bank's balance sheet.</t>
  </si>
  <si>
    <t>Total Assets and Liabilities</t>
  </si>
  <si>
    <t>International Reserve as a Percentage of Currency and Deposit Liabilities</t>
  </si>
  <si>
    <t>2008 Jan</t>
  </si>
  <si>
    <t>2009 Jan</t>
  </si>
  <si>
    <t>End of period</t>
  </si>
  <si>
    <t>Foreign Government and non Governmental securities            (a) (b)</t>
  </si>
  <si>
    <t>Cash and Bank Balances Abroad Including Treasury Bills</t>
  </si>
  <si>
    <t>Loans and Advances to</t>
  </si>
  <si>
    <t>(a)  The balance sheet data of the Central Bank from January 2002  is based on International Accounting Standards (IAS).  Accordingly foreign securities of the Central Bank have been</t>
  </si>
  <si>
    <t xml:space="preserve">       valued at current market prices since January 2002.  These data prior to January 2002 are according to local books at cost or face value whichever is less.</t>
  </si>
  <si>
    <t>(d)  According to IAS, balance sheet of the CBSL is prepared on accrual basis and receivables show interest receivables on foreign securities.</t>
  </si>
  <si>
    <t xml:space="preserve">International Organisations, Foreign Governments &amp; Foreign Banking Institutions </t>
  </si>
  <si>
    <t>2010 Jan</t>
  </si>
  <si>
    <t>2011 Jan</t>
  </si>
  <si>
    <t>2012 Jan</t>
  </si>
  <si>
    <t>2013 Jan</t>
  </si>
  <si>
    <t>2014 Jan</t>
  </si>
  <si>
    <t>2015 Jan</t>
  </si>
  <si>
    <t>2016 Jan</t>
  </si>
  <si>
    <t>2017 Jan</t>
  </si>
  <si>
    <t>2018 Jan</t>
  </si>
  <si>
    <t>4.06 Assets and Liabilities of the Central Bank - Monthly</t>
  </si>
  <si>
    <t>IMF Related Assets                    (c)</t>
  </si>
  <si>
    <t>Receivables              (d)</t>
  </si>
  <si>
    <t>2019 Jan</t>
  </si>
  <si>
    <t>2020 Jan</t>
  </si>
  <si>
    <t xml:space="preserve">Other Assets and Accounts </t>
  </si>
  <si>
    <t>2021 Jan</t>
  </si>
  <si>
    <t>2022 Jan</t>
  </si>
  <si>
    <t>2023 Jan</t>
  </si>
  <si>
    <t xml:space="preserve">Mar </t>
  </si>
  <si>
    <r>
      <rPr>
        <b/>
        <i/>
        <sz val="8"/>
        <color theme="1"/>
        <rFont val="Book Antiqua"/>
        <family val="1"/>
      </rPr>
      <t xml:space="preserve">Note: </t>
    </r>
    <r>
      <rPr>
        <sz val="8"/>
        <color theme="1"/>
        <rFont val="Book Antiqua"/>
        <family val="1"/>
      </rPr>
      <t xml:space="preserve">Valuation changes arising from changes in the exchange rate have led to significant changes in monetary and credit aggregates during the period starting from March 2022.  </t>
    </r>
  </si>
  <si>
    <t>2024 Jan</t>
  </si>
  <si>
    <t xml:space="preserve">Government                          (e)  </t>
  </si>
  <si>
    <t>Others                         (f)</t>
  </si>
  <si>
    <t xml:space="preserve">Government and Government Guaranteed Securities                    (g) </t>
  </si>
  <si>
    <t>(f)  Credit provided under "Susahana" refinance credit scheme is included from December 2005 to December 2016. Credit support facilities under the COVID-19 Renaissance scheme is included from May 2020.</t>
  </si>
  <si>
    <t>(g)  According to IAS, government and government guaranteed securities are on fair value basis since January 2002.</t>
  </si>
  <si>
    <t xml:space="preserve">Securities Outstanding        </t>
  </si>
  <si>
    <t xml:space="preserve">(e) With the conversion of total outstanding provisional advances to the Government into longer term Treasury bonds under the Domestic Debt Optimisation (DDO) operation, </t>
  </si>
  <si>
    <t xml:space="preserve">      the balance reported under the outstanding provisional advances to the Government became Zero w.e.f. September 2023.</t>
  </si>
  <si>
    <t>1,804,931.6 (h)</t>
  </si>
  <si>
    <t>(i) Provisional</t>
  </si>
  <si>
    <t>(h) The notable increase in government and government guaranteed securities during November 2024 was primarily due to the change in method used to estimate the fair value of the Treasury bond holding of the Central Bank.</t>
  </si>
  <si>
    <t>2025 Jan</t>
  </si>
  <si>
    <t>Sep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</si>
</sst>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_);\(#,##0.0\)"/>
  </numFmts>
  <fonts count="15" x14ac:knownFonts="1">
    <font>
      <sz val="10"/>
      <name val="Arial"/>
    </font>
    <font>
      <sz val="10"/>
      <name val="Arial"/>
      <family val="2"/>
    </font>
    <font>
      <sz val="12"/>
      <name val="Arial"/>
      <family val="2"/>
    </font>
    <font>
      <sz val="7.5"/>
      <name val="Book Antiqua"/>
      <family val="1"/>
    </font>
    <font>
      <b/>
      <sz val="11"/>
      <name val="Book Antiqua"/>
      <family val="1"/>
    </font>
    <font>
      <b/>
      <sz val="9"/>
      <name val="Book Antiqua"/>
      <family val="1"/>
    </font>
    <font>
      <b/>
      <sz val="7.5"/>
      <name val="Book Antiqua"/>
      <family val="1"/>
    </font>
    <font>
      <sz val="7.5"/>
      <color indexed="8"/>
      <name val="Book Antiqua"/>
      <family val="1"/>
    </font>
    <font>
      <sz val="10"/>
      <name val="Book Antiqua"/>
      <family val="1"/>
    </font>
    <font>
      <i/>
      <sz val="7.5"/>
      <name val="Book Antiqua"/>
      <family val="1"/>
    </font>
    <font>
      <sz val="8"/>
      <name val="Book Antiqua"/>
      <family val="1"/>
    </font>
    <font>
      <sz val="11"/>
      <color theme="1"/>
      <name val="Book Antiqua"/>
      <family val="1"/>
    </font>
    <font>
      <b/>
      <sz val="11"/>
      <color theme="1"/>
      <name val="Book Antiqua"/>
      <family val="1"/>
    </font>
    <font>
      <sz val="8"/>
      <color theme="1"/>
      <name val="Book Antiqua"/>
      <family val="1"/>
    </font>
    <font>
      <b/>
      <i/>
      <sz val="8"/>
      <color theme="1"/>
      <name val="Book Antiqua"/>
      <family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17">
    <border>
      <left/>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78">
    <xf numFmtId="0" fontId="0" fillId="0" borderId="0" xfId="0"/>
    <xf numFmtId="0" fontId="3" fillId="2" borderId="0" xfId="0" applyFont="1" applyFill="1"/>
    <xf numFmtId="0" fontId="6" fillId="2" borderId="0" xfId="0" applyFont="1" applyFill="1" applyAlignment="1">
      <alignment horizontal="righ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0" xfId="0" applyFont="1" applyFill="1" applyAlignment="1">
      <alignment horizontal="left"/>
    </xf>
    <xf numFmtId="0" fontId="7" fillId="2" borderId="3" xfId="0" applyFont="1" applyFill="1" applyBorder="1" applyAlignment="1">
      <alignment horizontal="right"/>
    </xf>
    <xf numFmtId="166" fontId="7" fillId="2" borderId="3" xfId="0" applyNumberFormat="1" applyFont="1" applyFill="1" applyBorder="1" applyAlignment="1">
      <alignment horizontal="right"/>
    </xf>
    <xf numFmtId="166" fontId="3" fillId="2" borderId="0" xfId="0" applyNumberFormat="1" applyFont="1" applyFill="1"/>
    <xf numFmtId="0" fontId="8" fillId="2" borderId="0" xfId="0" applyFont="1" applyFill="1"/>
    <xf numFmtId="0" fontId="3" fillId="2" borderId="0" xfId="0" applyFont="1" applyFill="1" applyAlignment="1">
      <alignment horizontal="left"/>
    </xf>
    <xf numFmtId="0" fontId="3" fillId="2" borderId="0" xfId="0" applyFont="1" applyFill="1" applyAlignment="1">
      <alignment horizontal="center" wrapText="1"/>
    </xf>
    <xf numFmtId="164" fontId="3" fillId="2" borderId="0" xfId="2" applyNumberFormat="1" applyFont="1" applyFill="1"/>
    <xf numFmtId="0" fontId="3" fillId="2" borderId="0" xfId="0" applyFont="1" applyFill="1" applyAlignment="1">
      <alignment horizontal="center"/>
    </xf>
    <xf numFmtId="0" fontId="3" fillId="2" borderId="4" xfId="0" applyFont="1" applyFill="1" applyBorder="1" applyAlignment="1">
      <alignment horizontal="centerContinuous" wrapText="1"/>
    </xf>
    <xf numFmtId="0" fontId="3" fillId="2" borderId="5" xfId="0" applyFont="1" applyFill="1" applyBorder="1" applyAlignment="1">
      <alignment horizontal="centerContinuous" wrapText="1"/>
    </xf>
    <xf numFmtId="0" fontId="3" fillId="2" borderId="3" xfId="0" applyFont="1" applyFill="1" applyBorder="1" applyAlignment="1">
      <alignment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66" fontId="3" fillId="2" borderId="3" xfId="0" applyNumberFormat="1" applyFont="1" applyFill="1" applyBorder="1" applyAlignment="1">
      <alignment horizontal="right"/>
    </xf>
    <xf numFmtId="166" fontId="3" fillId="2" borderId="3" xfId="0" applyNumberFormat="1" applyFont="1" applyFill="1" applyBorder="1"/>
    <xf numFmtId="0" fontId="3" fillId="2" borderId="0" xfId="0" applyFont="1" applyFill="1" applyAlignment="1">
      <alignment vertical="top" wrapText="1"/>
    </xf>
    <xf numFmtId="0" fontId="9" fillId="2" borderId="0" xfId="0" applyFont="1" applyFill="1" applyAlignment="1">
      <alignment wrapText="1"/>
    </xf>
    <xf numFmtId="165" fontId="10" fillId="2" borderId="0" xfId="1" applyNumberFormat="1" applyFont="1" applyFill="1"/>
    <xf numFmtId="0" fontId="4" fillId="2" borderId="0" xfId="0" applyFont="1" applyFill="1" applyAlignment="1">
      <alignment wrapText="1"/>
    </xf>
    <xf numFmtId="0" fontId="0" fillId="2" borderId="0" xfId="0" applyFill="1"/>
    <xf numFmtId="0" fontId="3" fillId="2" borderId="0" xfId="0" applyFont="1" applyFill="1" applyAlignment="1">
      <alignment vertical="center"/>
    </xf>
    <xf numFmtId="164" fontId="3" fillId="2" borderId="0" xfId="2" applyNumberFormat="1"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164" fontId="3" fillId="2" borderId="0" xfId="0" applyNumberFormat="1" applyFont="1" applyFill="1" applyAlignment="1">
      <alignment horizontal="right" vertical="center" wrapText="1"/>
    </xf>
    <xf numFmtId="0" fontId="3" fillId="2" borderId="0" xfId="2" applyFont="1" applyFill="1" applyAlignment="1">
      <alignment vertical="center"/>
    </xf>
    <xf numFmtId="0" fontId="11" fillId="2" borderId="0" xfId="0" applyFont="1" applyFill="1"/>
    <xf numFmtId="0" fontId="12" fillId="2" borderId="0" xfId="0" applyFont="1" applyFill="1"/>
    <xf numFmtId="0" fontId="13" fillId="2" borderId="0" xfId="0" applyFont="1" applyFill="1"/>
    <xf numFmtId="166" fontId="8" fillId="2" borderId="0" xfId="0" applyNumberFormat="1" applyFont="1" applyFill="1"/>
    <xf numFmtId="166" fontId="9" fillId="2" borderId="0" xfId="0" applyNumberFormat="1" applyFont="1" applyFill="1" applyAlignment="1">
      <alignment wrapText="1"/>
    </xf>
    <xf numFmtId="43" fontId="3" fillId="2" borderId="0" xfId="1" applyFont="1" applyFill="1"/>
    <xf numFmtId="0" fontId="7" fillId="2" borderId="0" xfId="0" applyFont="1" applyFill="1" applyAlignment="1">
      <alignment horizontal="right"/>
    </xf>
    <xf numFmtId="166" fontId="7" fillId="2" borderId="0" xfId="0" applyNumberFormat="1" applyFont="1" applyFill="1" applyAlignment="1">
      <alignment horizontal="right"/>
    </xf>
    <xf numFmtId="0" fontId="7" fillId="3" borderId="3" xfId="0" applyFont="1" applyFill="1" applyBorder="1" applyAlignment="1">
      <alignment horizontal="right"/>
    </xf>
    <xf numFmtId="0" fontId="7" fillId="3" borderId="9" xfId="0" applyFont="1" applyFill="1" applyBorder="1" applyAlignment="1">
      <alignment horizontal="right"/>
    </xf>
    <xf numFmtId="166" fontId="3" fillId="3" borderId="3" xfId="0" applyNumberFormat="1" applyFont="1" applyFill="1" applyBorder="1" applyAlignment="1">
      <alignment horizontal="right"/>
    </xf>
    <xf numFmtId="166" fontId="3" fillId="3" borderId="3" xfId="0" applyNumberFormat="1" applyFont="1" applyFill="1" applyBorder="1"/>
    <xf numFmtId="166" fontId="3" fillId="3" borderId="9" xfId="0" applyNumberFormat="1" applyFont="1" applyFill="1" applyBorder="1" applyAlignment="1">
      <alignment horizontal="right"/>
    </xf>
    <xf numFmtId="166" fontId="3" fillId="3" borderId="9" xfId="0" applyNumberFormat="1" applyFont="1" applyFill="1" applyBorder="1"/>
    <xf numFmtId="0" fontId="7" fillId="0" borderId="3" xfId="0" applyFont="1" applyBorder="1" applyAlignment="1">
      <alignment horizontal="right"/>
    </xf>
    <xf numFmtId="166" fontId="3" fillId="0" borderId="3" xfId="0" applyNumberFormat="1" applyFont="1" applyBorder="1" applyAlignment="1">
      <alignment horizontal="right"/>
    </xf>
    <xf numFmtId="166" fontId="3" fillId="0" borderId="3" xfId="0" applyNumberFormat="1" applyFont="1" applyBorder="1"/>
    <xf numFmtId="0" fontId="3" fillId="2" borderId="0" xfId="0" applyFont="1" applyFill="1" applyAlignment="1">
      <alignment horizont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0" xfId="0" applyFont="1" applyFill="1" applyAlignment="1">
      <alignment horizontal="left" wrapText="1"/>
    </xf>
    <xf numFmtId="0" fontId="3" fillId="2" borderId="0" xfId="0" applyFont="1" applyFill="1" applyAlignment="1">
      <alignment horizontal="left"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0" xfId="0" applyFont="1" applyFill="1" applyAlignment="1">
      <alignment horizontal="left" wrapText="1"/>
    </xf>
    <xf numFmtId="0" fontId="3" fillId="2" borderId="8" xfId="0" applyFont="1" applyFill="1" applyBorder="1" applyAlignment="1">
      <alignment horizontal="center" wrapText="1"/>
    </xf>
    <xf numFmtId="0" fontId="3" fillId="2" borderId="16" xfId="0" applyFont="1" applyFill="1" applyBorder="1" applyAlignment="1">
      <alignment horizontal="center" wrapText="1"/>
    </xf>
    <xf numFmtId="0" fontId="3" fillId="2" borderId="6" xfId="0" applyFont="1" applyFill="1" applyBorder="1" applyAlignment="1">
      <alignment horizontal="center" wrapText="1"/>
    </xf>
    <xf numFmtId="0" fontId="3" fillId="2" borderId="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6" xfId="0" applyFont="1" applyFill="1" applyBorder="1" applyAlignment="1">
      <alignment horizontal="center" vertical="center" wrapText="1"/>
    </xf>
    <xf numFmtId="166" fontId="3" fillId="2" borderId="0" xfId="0" applyNumberFormat="1" applyFont="1" applyFill="1" applyAlignment="1">
      <alignment horizontal="right"/>
    </xf>
    <xf numFmtId="0" fontId="6" fillId="2" borderId="0" xfId="0" applyFont="1" applyFill="1" applyAlignment="1">
      <alignment horizontal="center" wrapText="1"/>
    </xf>
    <xf numFmtId="0" fontId="3" fillId="2" borderId="15" xfId="0" applyFont="1" applyFill="1" applyBorder="1" applyAlignment="1">
      <alignment horizontal="center" vertical="center" wrapText="1"/>
    </xf>
    <xf numFmtId="0" fontId="7" fillId="2" borderId="9" xfId="0" applyFont="1" applyFill="1" applyBorder="1" applyAlignment="1">
      <alignment horizontal="right"/>
    </xf>
    <xf numFmtId="166" fontId="7" fillId="2" borderId="9" xfId="0" applyNumberFormat="1" applyFont="1" applyFill="1" applyBorder="1" applyAlignment="1">
      <alignment horizontal="right"/>
    </xf>
  </cellXfs>
  <cellStyles count="3">
    <cellStyle name="Comma" xfId="1" builtinId="3"/>
    <cellStyle name="Normal" xfId="0" builtinId="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N629"/>
  <sheetViews>
    <sheetView tabSelected="1" topLeftCell="A252" zoomScaleNormal="100" zoomScaleSheetLayoutView="130" workbookViewId="0">
      <selection activeCell="S277" sqref="S277"/>
    </sheetView>
  </sheetViews>
  <sheetFormatPr defaultColWidth="11" defaultRowHeight="9.75" x14ac:dyDescent="0.15"/>
  <cols>
    <col min="1" max="1" width="4.42578125" style="1" customWidth="1"/>
    <col min="2" max="15" width="11" style="1" customWidth="1"/>
    <col min="16" max="16" width="10.7109375" style="1" customWidth="1"/>
    <col min="17" max="17" width="7" style="1" customWidth="1"/>
    <col min="18" max="16384" width="11" style="1"/>
  </cols>
  <sheetData>
    <row r="2" spans="1:17" ht="15.75" customHeight="1" x14ac:dyDescent="0.25">
      <c r="B2" s="60" t="s">
        <v>64</v>
      </c>
      <c r="C2" s="60"/>
      <c r="D2" s="60"/>
      <c r="E2" s="60"/>
      <c r="F2" s="60"/>
      <c r="G2" s="60"/>
      <c r="H2" s="60"/>
      <c r="I2" s="60"/>
      <c r="J2" s="60"/>
      <c r="K2" s="60"/>
      <c r="L2" s="60"/>
      <c r="M2" s="60"/>
      <c r="N2" s="60"/>
      <c r="O2" s="25"/>
      <c r="P2" s="25"/>
      <c r="Q2" s="25"/>
    </row>
    <row r="3" spans="1:17" x14ac:dyDescent="0.15">
      <c r="B3" s="50"/>
      <c r="C3" s="50"/>
      <c r="D3" s="50"/>
      <c r="E3" s="50"/>
      <c r="F3" s="50"/>
      <c r="G3" s="50"/>
      <c r="H3" s="50"/>
      <c r="I3" s="50"/>
      <c r="J3" s="50"/>
      <c r="K3" s="50"/>
      <c r="L3" s="50"/>
      <c r="M3" s="50"/>
      <c r="N3" s="50"/>
    </row>
    <row r="4" spans="1:17" ht="15.75" customHeight="1" x14ac:dyDescent="0.3">
      <c r="B4" s="66" t="s">
        <v>2</v>
      </c>
      <c r="C4" s="66"/>
      <c r="D4" s="66"/>
      <c r="E4" s="66"/>
      <c r="F4" s="66"/>
      <c r="G4" s="66"/>
      <c r="H4" s="66"/>
      <c r="I4" s="66"/>
      <c r="J4" s="66"/>
      <c r="K4" s="66"/>
      <c r="L4" s="66"/>
      <c r="M4" s="66"/>
      <c r="N4" s="66"/>
    </row>
    <row r="5" spans="1:17" ht="12.75" customHeight="1" x14ac:dyDescent="0.15">
      <c r="B5" s="74"/>
      <c r="C5" s="74"/>
      <c r="D5" s="74"/>
      <c r="E5" s="74"/>
      <c r="F5" s="74"/>
      <c r="G5" s="74"/>
      <c r="H5" s="74"/>
      <c r="I5" s="74"/>
      <c r="J5" s="74"/>
      <c r="K5" s="74"/>
      <c r="L5" s="74"/>
      <c r="M5" s="74"/>
      <c r="N5" s="2" t="s">
        <v>3</v>
      </c>
    </row>
    <row r="6" spans="1:17" ht="12.75" customHeight="1" x14ac:dyDescent="0.15">
      <c r="B6" s="51" t="s">
        <v>47</v>
      </c>
      <c r="C6" s="54" t="s">
        <v>4</v>
      </c>
      <c r="D6" s="55"/>
      <c r="E6" s="55"/>
      <c r="F6" s="55"/>
      <c r="G6" s="55"/>
      <c r="H6" s="55"/>
      <c r="I6" s="55"/>
      <c r="J6" s="55"/>
      <c r="K6" s="55"/>
      <c r="L6" s="55"/>
      <c r="M6" s="55"/>
      <c r="N6" s="56"/>
    </row>
    <row r="7" spans="1:17" ht="12.75" customHeight="1" x14ac:dyDescent="0.15">
      <c r="B7" s="52"/>
      <c r="C7" s="57"/>
      <c r="D7" s="58"/>
      <c r="E7" s="58"/>
      <c r="F7" s="58"/>
      <c r="G7" s="58"/>
      <c r="H7" s="58"/>
      <c r="I7" s="58"/>
      <c r="J7" s="58"/>
      <c r="K7" s="58"/>
      <c r="L7" s="58"/>
      <c r="M7" s="58"/>
      <c r="N7" s="59"/>
    </row>
    <row r="8" spans="1:17" ht="12.75" customHeight="1" x14ac:dyDescent="0.15">
      <c r="B8" s="52"/>
      <c r="C8" s="70" t="s">
        <v>5</v>
      </c>
      <c r="D8" s="71"/>
      <c r="E8" s="71"/>
      <c r="F8" s="71"/>
      <c r="G8" s="71"/>
      <c r="H8" s="72"/>
      <c r="I8" s="71" t="s">
        <v>6</v>
      </c>
      <c r="J8" s="71"/>
      <c r="K8" s="71"/>
      <c r="L8" s="72"/>
      <c r="M8" s="75" t="s">
        <v>43</v>
      </c>
      <c r="N8" s="52" t="s">
        <v>44</v>
      </c>
    </row>
    <row r="9" spans="1:17" ht="12.75" customHeight="1" x14ac:dyDescent="0.15">
      <c r="B9" s="52"/>
      <c r="C9" s="51" t="s">
        <v>49</v>
      </c>
      <c r="D9" s="64" t="s">
        <v>48</v>
      </c>
      <c r="E9" s="51" t="s">
        <v>7</v>
      </c>
      <c r="F9" s="64" t="s">
        <v>65</v>
      </c>
      <c r="G9" s="51" t="s">
        <v>66</v>
      </c>
      <c r="H9" s="64" t="s">
        <v>0</v>
      </c>
      <c r="I9" s="70" t="s">
        <v>50</v>
      </c>
      <c r="J9" s="72"/>
      <c r="K9" s="51" t="s">
        <v>78</v>
      </c>
      <c r="L9" s="62" t="s">
        <v>69</v>
      </c>
      <c r="M9" s="75"/>
      <c r="N9" s="52"/>
    </row>
    <row r="10" spans="1:17" ht="64.5" customHeight="1" x14ac:dyDescent="0.15">
      <c r="B10" s="53"/>
      <c r="C10" s="53"/>
      <c r="D10" s="65"/>
      <c r="E10" s="53"/>
      <c r="F10" s="65"/>
      <c r="G10" s="53"/>
      <c r="H10" s="65"/>
      <c r="I10" s="3" t="s">
        <v>76</v>
      </c>
      <c r="J10" s="4" t="s">
        <v>77</v>
      </c>
      <c r="K10" s="53"/>
      <c r="L10" s="63"/>
      <c r="M10" s="63"/>
      <c r="N10" s="53" t="s">
        <v>38</v>
      </c>
    </row>
    <row r="11" spans="1:17" ht="12" hidden="1" customHeight="1" x14ac:dyDescent="0.25">
      <c r="A11" s="5"/>
      <c r="B11" s="6" t="s">
        <v>33</v>
      </c>
      <c r="C11" s="7">
        <v>60695.199999999997</v>
      </c>
      <c r="D11" s="7">
        <v>93377.1</v>
      </c>
      <c r="E11" s="7">
        <v>1029.5</v>
      </c>
      <c r="F11" s="7">
        <v>55106.6</v>
      </c>
      <c r="G11" s="7">
        <v>762.6</v>
      </c>
      <c r="H11" s="7">
        <v>210971</v>
      </c>
      <c r="I11" s="7">
        <v>32831.9</v>
      </c>
      <c r="J11" s="7">
        <v>29.8</v>
      </c>
      <c r="K11" s="7">
        <v>30395.7</v>
      </c>
      <c r="L11" s="7">
        <v>28962.400000000001</v>
      </c>
      <c r="M11" s="7">
        <v>303190.8</v>
      </c>
      <c r="N11" s="7">
        <v>99.9</v>
      </c>
      <c r="O11" s="8"/>
      <c r="P11" s="8"/>
      <c r="Q11" s="9"/>
    </row>
    <row r="12" spans="1:17" ht="13.5" hidden="1" x14ac:dyDescent="0.25">
      <c r="B12" s="6" t="s">
        <v>20</v>
      </c>
      <c r="C12" s="7">
        <v>58923.1</v>
      </c>
      <c r="D12" s="7">
        <v>101618.8</v>
      </c>
      <c r="E12" s="7">
        <v>78.2</v>
      </c>
      <c r="F12" s="7">
        <v>54908.2</v>
      </c>
      <c r="G12" s="7">
        <v>622</v>
      </c>
      <c r="H12" s="7">
        <v>216150.3</v>
      </c>
      <c r="I12" s="7">
        <v>32826.199999999997</v>
      </c>
      <c r="J12" s="7">
        <v>27.2</v>
      </c>
      <c r="K12" s="7">
        <v>25913.5</v>
      </c>
      <c r="L12" s="7">
        <v>27893.4</v>
      </c>
      <c r="M12" s="7">
        <v>302810.59999999998</v>
      </c>
      <c r="N12" s="7">
        <v>98.3</v>
      </c>
      <c r="O12" s="8"/>
      <c r="P12" s="8"/>
      <c r="Q12" s="9"/>
    </row>
    <row r="13" spans="1:17" ht="13.5" hidden="1" x14ac:dyDescent="0.25">
      <c r="B13" s="6" t="s">
        <v>21</v>
      </c>
      <c r="C13" s="7">
        <v>59765.1</v>
      </c>
      <c r="D13" s="7">
        <v>96183.4</v>
      </c>
      <c r="E13" s="7">
        <v>78</v>
      </c>
      <c r="F13" s="7">
        <v>55058.2</v>
      </c>
      <c r="G13" s="7">
        <v>796.9</v>
      </c>
      <c r="H13" s="7">
        <v>211881.60000000001</v>
      </c>
      <c r="I13" s="7">
        <v>32839.699999999997</v>
      </c>
      <c r="J13" s="7">
        <v>22.3</v>
      </c>
      <c r="K13" s="7">
        <v>30274.3</v>
      </c>
      <c r="L13" s="7">
        <v>22364.1</v>
      </c>
      <c r="M13" s="7">
        <v>297382</v>
      </c>
      <c r="N13" s="7">
        <v>96.262255876301126</v>
      </c>
      <c r="O13" s="8"/>
      <c r="P13" s="8"/>
      <c r="Q13" s="9"/>
    </row>
    <row r="14" spans="1:17" ht="13.5" hidden="1" x14ac:dyDescent="0.25">
      <c r="B14" s="6" t="s">
        <v>22</v>
      </c>
      <c r="C14" s="7">
        <v>67787</v>
      </c>
      <c r="D14" s="7">
        <v>108225.7</v>
      </c>
      <c r="E14" s="7">
        <v>387.6</v>
      </c>
      <c r="F14" s="7">
        <v>55532.800000000003</v>
      </c>
      <c r="G14" s="7">
        <v>1009.7</v>
      </c>
      <c r="H14" s="7">
        <v>232942.8</v>
      </c>
      <c r="I14" s="7">
        <v>32807</v>
      </c>
      <c r="J14" s="7">
        <v>16.5</v>
      </c>
      <c r="K14" s="7">
        <v>21993.4</v>
      </c>
      <c r="L14" s="7">
        <v>32214.7</v>
      </c>
      <c r="M14" s="7">
        <v>319974.40000000002</v>
      </c>
      <c r="N14" s="7">
        <v>100.54888134563122</v>
      </c>
      <c r="O14" s="8"/>
      <c r="P14" s="8"/>
      <c r="Q14" s="9"/>
    </row>
    <row r="15" spans="1:17" ht="13.5" hidden="1" x14ac:dyDescent="0.25">
      <c r="B15" s="6" t="s">
        <v>23</v>
      </c>
      <c r="C15" s="7">
        <v>50536.9</v>
      </c>
      <c r="D15" s="7">
        <v>122046.2</v>
      </c>
      <c r="E15" s="7">
        <v>194.6</v>
      </c>
      <c r="F15" s="7">
        <v>57093.1</v>
      </c>
      <c r="G15" s="7">
        <v>574.5</v>
      </c>
      <c r="H15" s="7">
        <v>230445.3</v>
      </c>
      <c r="I15" s="7">
        <v>32726.5</v>
      </c>
      <c r="J15" s="7">
        <v>16</v>
      </c>
      <c r="K15" s="7">
        <v>25934.3</v>
      </c>
      <c r="L15" s="7">
        <v>28821.87</v>
      </c>
      <c r="M15" s="7">
        <v>317943.96999999997</v>
      </c>
      <c r="N15" s="7">
        <v>100.53656953241362</v>
      </c>
      <c r="O15" s="8"/>
      <c r="P15" s="8"/>
      <c r="Q15" s="9"/>
    </row>
    <row r="16" spans="1:17" ht="13.5" hidden="1" x14ac:dyDescent="0.25">
      <c r="B16" s="6" t="s">
        <v>24</v>
      </c>
      <c r="C16" s="7">
        <v>60055.4</v>
      </c>
      <c r="D16" s="7">
        <v>121039.3</v>
      </c>
      <c r="E16" s="7">
        <v>203.4</v>
      </c>
      <c r="F16" s="7">
        <v>56252.1</v>
      </c>
      <c r="G16" s="7">
        <v>605.5</v>
      </c>
      <c r="H16" s="7">
        <v>238155.7</v>
      </c>
      <c r="I16" s="7">
        <v>32186.6</v>
      </c>
      <c r="J16" s="7">
        <v>15.9</v>
      </c>
      <c r="K16" s="7">
        <v>20703.2</v>
      </c>
      <c r="L16" s="7">
        <v>30040</v>
      </c>
      <c r="M16" s="7">
        <v>321101.40000000002</v>
      </c>
      <c r="N16" s="7">
        <v>102.55465431533111</v>
      </c>
      <c r="O16" s="8"/>
      <c r="P16" s="8"/>
      <c r="Q16" s="9"/>
    </row>
    <row r="17" spans="1:17" ht="13.5" hidden="1" x14ac:dyDescent="0.25">
      <c r="B17" s="6" t="s">
        <v>25</v>
      </c>
      <c r="C17" s="7">
        <v>43121.8</v>
      </c>
      <c r="D17" s="7">
        <v>133785.1</v>
      </c>
      <c r="E17" s="7">
        <v>391.3</v>
      </c>
      <c r="F17" s="7">
        <v>55892.5</v>
      </c>
      <c r="G17" s="7">
        <v>999.2</v>
      </c>
      <c r="H17" s="7">
        <v>234189.9</v>
      </c>
      <c r="I17" s="7">
        <v>32673.200000000001</v>
      </c>
      <c r="J17" s="7">
        <v>13.6</v>
      </c>
      <c r="K17" s="7">
        <v>10369.9</v>
      </c>
      <c r="L17" s="7">
        <v>32978.9</v>
      </c>
      <c r="M17" s="7">
        <v>310225.5</v>
      </c>
      <c r="N17" s="7">
        <v>104.8</v>
      </c>
      <c r="O17" s="8"/>
      <c r="P17" s="8"/>
      <c r="Q17" s="9"/>
    </row>
    <row r="18" spans="1:17" ht="13.5" hidden="1" x14ac:dyDescent="0.25">
      <c r="B18" s="6" t="s">
        <v>26</v>
      </c>
      <c r="C18" s="7">
        <v>50975.3</v>
      </c>
      <c r="D18" s="7">
        <v>137181.70000000001</v>
      </c>
      <c r="E18" s="7">
        <v>199.1</v>
      </c>
      <c r="F18" s="7">
        <v>55107.1</v>
      </c>
      <c r="G18" s="7">
        <v>1339.9</v>
      </c>
      <c r="H18" s="7">
        <v>244803.1</v>
      </c>
      <c r="I18" s="7">
        <v>32747.599999999999</v>
      </c>
      <c r="J18" s="7">
        <v>13.1</v>
      </c>
      <c r="K18" s="7">
        <v>10001.799999999999</v>
      </c>
      <c r="L18" s="7">
        <v>29251.4</v>
      </c>
      <c r="M18" s="7">
        <v>316817</v>
      </c>
      <c r="N18" s="7">
        <v>104.3</v>
      </c>
      <c r="O18" s="8"/>
      <c r="P18" s="8"/>
      <c r="Q18" s="9"/>
    </row>
    <row r="19" spans="1:17" ht="13.5" hidden="1" x14ac:dyDescent="0.25">
      <c r="B19" s="6" t="s">
        <v>27</v>
      </c>
      <c r="C19" s="7">
        <v>54379.7</v>
      </c>
      <c r="D19" s="7">
        <v>146325.1</v>
      </c>
      <c r="E19" s="7">
        <v>201.7</v>
      </c>
      <c r="F19" s="7">
        <v>55816</v>
      </c>
      <c r="G19" s="7">
        <v>1420.5</v>
      </c>
      <c r="H19" s="7">
        <v>258143</v>
      </c>
      <c r="I19" s="7">
        <v>32766.6</v>
      </c>
      <c r="J19" s="7">
        <v>13</v>
      </c>
      <c r="K19" s="7">
        <v>2099.5</v>
      </c>
      <c r="L19" s="7">
        <v>26036.1</v>
      </c>
      <c r="M19" s="7">
        <v>319058.2</v>
      </c>
      <c r="N19" s="7">
        <v>111.4</v>
      </c>
      <c r="O19" s="8"/>
      <c r="P19" s="8"/>
      <c r="Q19" s="9"/>
    </row>
    <row r="20" spans="1:17" ht="13.5" hidden="1" x14ac:dyDescent="0.25">
      <c r="B20" s="6" t="s">
        <v>28</v>
      </c>
      <c r="C20" s="7">
        <v>64829.1</v>
      </c>
      <c r="D20" s="7">
        <v>142805.20000000001</v>
      </c>
      <c r="E20" s="7">
        <v>256.89999999999998</v>
      </c>
      <c r="F20" s="7">
        <v>56092.6</v>
      </c>
      <c r="G20" s="7">
        <v>1604.1</v>
      </c>
      <c r="H20" s="7">
        <v>265587.90000000002</v>
      </c>
      <c r="I20" s="7">
        <v>32808.400000000001</v>
      </c>
      <c r="J20" s="7">
        <v>10.8</v>
      </c>
      <c r="K20" s="7">
        <v>3405.7</v>
      </c>
      <c r="L20" s="7">
        <v>22216.1</v>
      </c>
      <c r="M20" s="7">
        <v>324028.90000000002</v>
      </c>
      <c r="N20" s="7">
        <v>109.5</v>
      </c>
      <c r="O20" s="8"/>
      <c r="P20" s="8"/>
      <c r="Q20" s="9"/>
    </row>
    <row r="21" spans="1:17" ht="13.5" hidden="1" x14ac:dyDescent="0.25">
      <c r="B21" s="6" t="s">
        <v>29</v>
      </c>
      <c r="C21" s="7">
        <v>61488</v>
      </c>
      <c r="D21" s="7">
        <v>136216.6</v>
      </c>
      <c r="E21" s="7">
        <v>75.099999999999994</v>
      </c>
      <c r="F21" s="7">
        <v>57795</v>
      </c>
      <c r="G21" s="7">
        <v>1119.0999999999999</v>
      </c>
      <c r="H21" s="7">
        <v>256693.8</v>
      </c>
      <c r="I21" s="7">
        <v>32807.699999999997</v>
      </c>
      <c r="J21" s="7">
        <v>10.199999999999999</v>
      </c>
      <c r="K21" s="7">
        <v>10785.4</v>
      </c>
      <c r="L21" s="7">
        <v>23793.9</v>
      </c>
      <c r="M21" s="7">
        <v>324091</v>
      </c>
      <c r="N21" s="7">
        <v>107.5</v>
      </c>
      <c r="O21" s="8"/>
      <c r="P21" s="8"/>
      <c r="Q21" s="9"/>
    </row>
    <row r="22" spans="1:17" ht="13.5" hidden="1" x14ac:dyDescent="0.25">
      <c r="B22" s="6" t="s">
        <v>30</v>
      </c>
      <c r="C22" s="7">
        <v>84594.8</v>
      </c>
      <c r="D22" s="7">
        <v>134261.79999999999</v>
      </c>
      <c r="E22" s="7">
        <v>59.8</v>
      </c>
      <c r="F22" s="7">
        <v>59426.3</v>
      </c>
      <c r="G22" s="7">
        <v>83.1</v>
      </c>
      <c r="H22" s="7">
        <v>278425.8</v>
      </c>
      <c r="I22" s="7">
        <v>31203.9</v>
      </c>
      <c r="J22" s="7">
        <v>29.9</v>
      </c>
      <c r="K22" s="7">
        <v>11513.9</v>
      </c>
      <c r="L22" s="7">
        <v>33409</v>
      </c>
      <c r="M22" s="7">
        <v>354582.5</v>
      </c>
      <c r="N22" s="7">
        <v>108.5</v>
      </c>
      <c r="O22" s="8"/>
      <c r="P22" s="8"/>
      <c r="Q22" s="9"/>
    </row>
    <row r="23" spans="1:17" ht="13.5" hidden="1" x14ac:dyDescent="0.25">
      <c r="A23" s="5"/>
      <c r="B23" s="6" t="s">
        <v>34</v>
      </c>
      <c r="C23" s="7">
        <v>74127.100000000006</v>
      </c>
      <c r="D23" s="7">
        <v>132210.20000000001</v>
      </c>
      <c r="E23" s="7">
        <v>233.4</v>
      </c>
      <c r="F23" s="7">
        <v>59707.8</v>
      </c>
      <c r="G23" s="7">
        <v>107.1</v>
      </c>
      <c r="H23" s="7">
        <v>266385.59999999998</v>
      </c>
      <c r="I23" s="7">
        <v>35299.199999999997</v>
      </c>
      <c r="J23" s="7">
        <v>29.8</v>
      </c>
      <c r="K23" s="7">
        <v>14147.4</v>
      </c>
      <c r="L23" s="7">
        <v>24835.4</v>
      </c>
      <c r="M23" s="7">
        <v>340697.4</v>
      </c>
      <c r="N23" s="7">
        <v>107.1</v>
      </c>
      <c r="O23" s="8"/>
      <c r="P23" s="8"/>
      <c r="Q23" s="9"/>
    </row>
    <row r="24" spans="1:17" ht="13.5" hidden="1" x14ac:dyDescent="0.25">
      <c r="B24" s="6" t="s">
        <v>20</v>
      </c>
      <c r="C24" s="7">
        <v>90551.8</v>
      </c>
      <c r="D24" s="7">
        <v>128277.6</v>
      </c>
      <c r="E24" s="7">
        <v>32</v>
      </c>
      <c r="F24" s="7">
        <v>60561.9</v>
      </c>
      <c r="G24" s="7">
        <v>85.1</v>
      </c>
      <c r="H24" s="7">
        <v>279508.40000000002</v>
      </c>
      <c r="I24" s="7">
        <v>35283.599999999999</v>
      </c>
      <c r="J24" s="7">
        <v>29.4</v>
      </c>
      <c r="K24" s="7">
        <v>17187.8</v>
      </c>
      <c r="L24" s="7">
        <v>22195.3</v>
      </c>
      <c r="M24" s="7">
        <v>354204.5</v>
      </c>
      <c r="N24" s="7">
        <v>107.3</v>
      </c>
      <c r="O24" s="8"/>
      <c r="P24" s="8"/>
      <c r="Q24" s="9"/>
    </row>
    <row r="25" spans="1:17" ht="13.5" hidden="1" x14ac:dyDescent="0.25">
      <c r="B25" s="6" t="s">
        <v>21</v>
      </c>
      <c r="C25" s="7">
        <v>111573</v>
      </c>
      <c r="D25" s="7">
        <v>106936.9</v>
      </c>
      <c r="E25" s="7">
        <v>31.5</v>
      </c>
      <c r="F25" s="7">
        <v>59623.9</v>
      </c>
      <c r="G25" s="7">
        <v>102.7</v>
      </c>
      <c r="H25" s="7">
        <v>278268</v>
      </c>
      <c r="I25" s="7">
        <v>35428.199999999997</v>
      </c>
      <c r="J25" s="7">
        <v>27</v>
      </c>
      <c r="K25" s="7">
        <v>32448.9</v>
      </c>
      <c r="L25" s="7">
        <v>23003.8</v>
      </c>
      <c r="M25" s="7">
        <v>369175.9</v>
      </c>
      <c r="N25" s="7">
        <v>100.4</v>
      </c>
      <c r="O25" s="8"/>
      <c r="P25" s="8"/>
      <c r="Q25" s="9"/>
    </row>
    <row r="26" spans="1:17" ht="13.5" hidden="1" x14ac:dyDescent="0.25">
      <c r="B26" s="6" t="s">
        <v>22</v>
      </c>
      <c r="C26" s="7">
        <v>100473.1</v>
      </c>
      <c r="D26" s="7">
        <v>108031.8</v>
      </c>
      <c r="E26" s="7">
        <v>200.9</v>
      </c>
      <c r="F26" s="7">
        <v>59024.800000000003</v>
      </c>
      <c r="G26" s="7">
        <v>5675.9</v>
      </c>
      <c r="H26" s="7">
        <v>273406.5</v>
      </c>
      <c r="I26" s="7">
        <v>35320.800000000003</v>
      </c>
      <c r="J26" s="7">
        <v>24.9</v>
      </c>
      <c r="K26" s="7">
        <v>32119.200000000001</v>
      </c>
      <c r="L26" s="7">
        <v>22559.8</v>
      </c>
      <c r="M26" s="7">
        <v>363431.2</v>
      </c>
      <c r="N26" s="7">
        <v>99.216196169054001</v>
      </c>
      <c r="O26" s="8"/>
      <c r="P26" s="8"/>
      <c r="Q26" s="9"/>
    </row>
    <row r="27" spans="1:17" ht="13.5" hidden="1" x14ac:dyDescent="0.25">
      <c r="B27" s="6" t="s">
        <v>23</v>
      </c>
      <c r="C27" s="7">
        <v>83358</v>
      </c>
      <c r="D27" s="7">
        <v>105632.1</v>
      </c>
      <c r="E27" s="7">
        <v>3</v>
      </c>
      <c r="F27" s="7">
        <v>60160.9</v>
      </c>
      <c r="G27" s="7">
        <v>2315.8000000000002</v>
      </c>
      <c r="H27" s="7">
        <v>251469.8</v>
      </c>
      <c r="I27" s="7">
        <v>35459.5</v>
      </c>
      <c r="J27" s="7">
        <v>24.3</v>
      </c>
      <c r="K27" s="7">
        <v>34443.800000000003</v>
      </c>
      <c r="L27" s="7">
        <v>18373.2</v>
      </c>
      <c r="M27" s="7">
        <v>339770.6</v>
      </c>
      <c r="N27" s="7">
        <v>99.148834161447098</v>
      </c>
      <c r="O27" s="8"/>
      <c r="P27" s="8"/>
      <c r="Q27" s="9"/>
    </row>
    <row r="28" spans="1:17" ht="13.5" hidden="1" x14ac:dyDescent="0.25">
      <c r="B28" s="6" t="s">
        <v>24</v>
      </c>
      <c r="C28" s="7">
        <v>100951.3</v>
      </c>
      <c r="D28" s="7">
        <v>101669.2</v>
      </c>
      <c r="E28" s="7">
        <v>287.60000000000002</v>
      </c>
      <c r="F28" s="7">
        <v>62012.9</v>
      </c>
      <c r="G28" s="7">
        <v>10369.799999999999</v>
      </c>
      <c r="H28" s="7">
        <v>275290.8</v>
      </c>
      <c r="I28" s="7">
        <v>34722.5</v>
      </c>
      <c r="J28" s="7">
        <v>24.2</v>
      </c>
      <c r="K28" s="7">
        <v>36731.199999999997</v>
      </c>
      <c r="L28" s="7">
        <v>21285.7</v>
      </c>
      <c r="M28" s="7">
        <v>368054.4</v>
      </c>
      <c r="N28" s="7">
        <v>99.847847541422979</v>
      </c>
      <c r="O28" s="8"/>
      <c r="P28" s="8"/>
      <c r="Q28" s="9"/>
    </row>
    <row r="29" spans="1:17" ht="13.5" hidden="1" x14ac:dyDescent="0.25">
      <c r="B29" s="6" t="s">
        <v>25</v>
      </c>
      <c r="C29" s="7">
        <v>105078</v>
      </c>
      <c r="D29" s="7">
        <v>84361.600000000006</v>
      </c>
      <c r="E29" s="7">
        <v>289</v>
      </c>
      <c r="F29" s="7">
        <v>62300.2</v>
      </c>
      <c r="G29" s="7">
        <v>6086.6</v>
      </c>
      <c r="H29" s="7">
        <v>258115.4</v>
      </c>
      <c r="I29" s="7">
        <v>35497.199999999997</v>
      </c>
      <c r="J29" s="7">
        <v>22</v>
      </c>
      <c r="K29" s="7">
        <v>44845.4</v>
      </c>
      <c r="L29" s="7">
        <v>19913.900000000001</v>
      </c>
      <c r="M29" s="7">
        <v>358393.9</v>
      </c>
      <c r="N29" s="7">
        <v>97.564325867329487</v>
      </c>
      <c r="O29" s="8"/>
      <c r="P29" s="8"/>
      <c r="Q29" s="9"/>
    </row>
    <row r="30" spans="1:17" ht="13.5" hidden="1" x14ac:dyDescent="0.25">
      <c r="B30" s="6" t="s">
        <v>26</v>
      </c>
      <c r="C30" s="7">
        <v>122676.4</v>
      </c>
      <c r="D30" s="7">
        <v>78412.3</v>
      </c>
      <c r="E30" s="7">
        <v>25.2</v>
      </c>
      <c r="F30" s="7">
        <v>62268.800000000003</v>
      </c>
      <c r="G30" s="7">
        <v>4533.5</v>
      </c>
      <c r="H30" s="7">
        <v>267916.2</v>
      </c>
      <c r="I30" s="7">
        <v>35182.300000000003</v>
      </c>
      <c r="J30" s="7">
        <v>21.4</v>
      </c>
      <c r="K30" s="7">
        <v>47009.4</v>
      </c>
      <c r="L30" s="7">
        <v>21519.5</v>
      </c>
      <c r="M30" s="7">
        <v>371648.8</v>
      </c>
      <c r="N30" s="7">
        <v>97.202944864337724</v>
      </c>
      <c r="O30" s="8"/>
      <c r="P30" s="8"/>
      <c r="Q30" s="9"/>
    </row>
    <row r="31" spans="1:17" ht="13.5" hidden="1" x14ac:dyDescent="0.25">
      <c r="B31" s="6" t="s">
        <v>27</v>
      </c>
      <c r="C31" s="7">
        <v>112352.2</v>
      </c>
      <c r="D31" s="7">
        <v>76290.3</v>
      </c>
      <c r="E31" s="7">
        <v>25.5</v>
      </c>
      <c r="F31" s="7">
        <v>62945.9</v>
      </c>
      <c r="G31" s="7">
        <v>9512.7999999999993</v>
      </c>
      <c r="H31" s="7">
        <v>261126.7</v>
      </c>
      <c r="I31" s="7">
        <v>35392.400000000001</v>
      </c>
      <c r="J31" s="7">
        <v>21.3</v>
      </c>
      <c r="K31" s="7">
        <v>49537.9</v>
      </c>
      <c r="L31" s="7">
        <v>24016</v>
      </c>
      <c r="M31" s="7">
        <v>370094.3</v>
      </c>
      <c r="N31" s="7">
        <v>97.078572068543608</v>
      </c>
      <c r="O31" s="8"/>
      <c r="P31" s="8"/>
      <c r="Q31" s="9"/>
    </row>
    <row r="32" spans="1:17" ht="13.5" hidden="1" x14ac:dyDescent="0.25">
      <c r="B32" s="6" t="s">
        <v>28</v>
      </c>
      <c r="C32" s="7">
        <v>115539.9</v>
      </c>
      <c r="D32" s="7">
        <v>72720.7</v>
      </c>
      <c r="E32" s="7">
        <v>299</v>
      </c>
      <c r="F32" s="7">
        <v>64467.3</v>
      </c>
      <c r="G32" s="7">
        <v>4722.7</v>
      </c>
      <c r="H32" s="7">
        <v>257749.6</v>
      </c>
      <c r="I32" s="7">
        <v>35257.800000000003</v>
      </c>
      <c r="J32" s="7">
        <v>19.100000000000001</v>
      </c>
      <c r="K32" s="7">
        <v>71836.800000000003</v>
      </c>
      <c r="L32" s="7">
        <v>13383.6</v>
      </c>
      <c r="M32" s="7">
        <v>378246.9</v>
      </c>
      <c r="N32" s="7">
        <v>93.567891733341085</v>
      </c>
      <c r="O32" s="8"/>
      <c r="P32" s="8"/>
      <c r="Q32" s="9"/>
    </row>
    <row r="33" spans="1:17" ht="13.5" hidden="1" x14ac:dyDescent="0.25">
      <c r="B33" s="6" t="s">
        <v>29</v>
      </c>
      <c r="C33" s="7">
        <v>117639.3</v>
      </c>
      <c r="D33" s="7">
        <v>66306.95</v>
      </c>
      <c r="E33" s="7">
        <v>35</v>
      </c>
      <c r="F33" s="7">
        <v>66611.899999999994</v>
      </c>
      <c r="G33" s="7">
        <v>7704.1</v>
      </c>
      <c r="H33" s="7">
        <v>258297.25</v>
      </c>
      <c r="I33" s="7">
        <v>35296.1</v>
      </c>
      <c r="J33" s="7">
        <v>18.600000000000001</v>
      </c>
      <c r="K33" s="7">
        <v>72491.429999999993</v>
      </c>
      <c r="L33" s="7">
        <v>24013.5</v>
      </c>
      <c r="M33" s="7">
        <v>390116.88</v>
      </c>
      <c r="N33" s="7">
        <v>92.211375856212982</v>
      </c>
      <c r="O33" s="8"/>
      <c r="P33" s="8"/>
      <c r="Q33" s="9"/>
    </row>
    <row r="34" spans="1:17" ht="13.5" hidden="1" x14ac:dyDescent="0.25">
      <c r="B34" s="6" t="s">
        <v>30</v>
      </c>
      <c r="C34" s="7">
        <v>146646</v>
      </c>
      <c r="D34" s="7">
        <v>66145.8</v>
      </c>
      <c r="E34" s="7">
        <v>19.5</v>
      </c>
      <c r="F34" s="7">
        <v>67157.7</v>
      </c>
      <c r="G34" s="7">
        <v>4639.3</v>
      </c>
      <c r="H34" s="7">
        <v>284608.3</v>
      </c>
      <c r="I34" s="7">
        <v>34791.1</v>
      </c>
      <c r="J34" s="7">
        <v>29.9</v>
      </c>
      <c r="K34" s="7">
        <v>73875.600000000006</v>
      </c>
      <c r="L34" s="7">
        <v>20707.599999999999</v>
      </c>
      <c r="M34" s="7">
        <v>414012.5</v>
      </c>
      <c r="N34" s="7">
        <v>93.35481371731241</v>
      </c>
      <c r="O34" s="8"/>
      <c r="P34" s="8"/>
      <c r="Q34" s="9"/>
    </row>
    <row r="35" spans="1:17" ht="13.5" hidden="1" x14ac:dyDescent="0.25">
      <c r="A35" s="5"/>
      <c r="B35" s="6" t="s">
        <v>35</v>
      </c>
      <c r="C35" s="7">
        <v>110040.6</v>
      </c>
      <c r="D35" s="7">
        <v>70863.8</v>
      </c>
      <c r="E35" s="7">
        <v>259.89999999999998</v>
      </c>
      <c r="F35" s="7">
        <v>62454.8</v>
      </c>
      <c r="G35" s="7">
        <v>121.5</v>
      </c>
      <c r="H35" s="7">
        <v>243740.6</v>
      </c>
      <c r="I35" s="7">
        <v>40779.4</v>
      </c>
      <c r="J35" s="7">
        <v>25.3</v>
      </c>
      <c r="K35" s="7">
        <v>65509.9</v>
      </c>
      <c r="L35" s="7">
        <v>28846.1</v>
      </c>
      <c r="M35" s="7">
        <v>378901.3</v>
      </c>
      <c r="N35" s="7">
        <v>88.125916996827698</v>
      </c>
      <c r="O35" s="8"/>
      <c r="P35" s="8"/>
      <c r="Q35" s="9"/>
    </row>
    <row r="36" spans="1:17" ht="13.5" hidden="1" x14ac:dyDescent="0.25">
      <c r="B36" s="6" t="s">
        <v>20</v>
      </c>
      <c r="C36" s="7">
        <v>113900.3</v>
      </c>
      <c r="D36" s="7">
        <v>78338.3</v>
      </c>
      <c r="E36" s="7">
        <v>41.6</v>
      </c>
      <c r="F36" s="7">
        <v>62988.5</v>
      </c>
      <c r="G36" s="7">
        <v>108.9</v>
      </c>
      <c r="H36" s="7">
        <v>255377.6</v>
      </c>
      <c r="I36" s="7">
        <v>40985.699999999997</v>
      </c>
      <c r="J36" s="7">
        <v>24.8</v>
      </c>
      <c r="K36" s="7">
        <v>65571.5</v>
      </c>
      <c r="L36" s="7">
        <v>29628.2</v>
      </c>
      <c r="M36" s="7">
        <v>391587.8</v>
      </c>
      <c r="N36" s="7">
        <v>89.160747116685144</v>
      </c>
      <c r="O36" s="8"/>
      <c r="P36" s="8"/>
      <c r="Q36" s="9"/>
    </row>
    <row r="37" spans="1:17" ht="13.5" hidden="1" x14ac:dyDescent="0.25">
      <c r="B37" s="6" t="s">
        <v>21</v>
      </c>
      <c r="C37" s="7">
        <v>121764.2</v>
      </c>
      <c r="D37" s="7">
        <v>93918.399999999994</v>
      </c>
      <c r="E37" s="7">
        <v>41</v>
      </c>
      <c r="F37" s="7">
        <v>62089.8</v>
      </c>
      <c r="G37" s="7">
        <v>111.8</v>
      </c>
      <c r="H37" s="7">
        <v>277925.2</v>
      </c>
      <c r="I37" s="7">
        <v>40877.699999999997</v>
      </c>
      <c r="J37" s="7">
        <v>24.6</v>
      </c>
      <c r="K37" s="7">
        <v>61527.9</v>
      </c>
      <c r="L37" s="7">
        <v>36124.9</v>
      </c>
      <c r="M37" s="7">
        <v>416480.3</v>
      </c>
      <c r="N37" s="7">
        <v>90.185969386927283</v>
      </c>
      <c r="O37" s="8"/>
      <c r="P37" s="8"/>
      <c r="Q37" s="9"/>
    </row>
    <row r="38" spans="1:17" ht="13.5" hidden="1" x14ac:dyDescent="0.25">
      <c r="B38" s="6" t="s">
        <v>22</v>
      </c>
      <c r="C38" s="7">
        <v>152316.5</v>
      </c>
      <c r="D38" s="7">
        <v>81706.5</v>
      </c>
      <c r="E38" s="7">
        <v>373.4</v>
      </c>
      <c r="F38" s="7">
        <v>62645.4</v>
      </c>
      <c r="G38" s="7">
        <v>125.5</v>
      </c>
      <c r="H38" s="7">
        <v>297167.3</v>
      </c>
      <c r="I38" s="7">
        <v>40994.800000000003</v>
      </c>
      <c r="J38" s="7">
        <v>22.5</v>
      </c>
      <c r="K38" s="7">
        <v>52972</v>
      </c>
      <c r="L38" s="7">
        <v>33000.300000000003</v>
      </c>
      <c r="M38" s="7">
        <v>424156.9</v>
      </c>
      <c r="N38" s="7">
        <v>93.979079447625566</v>
      </c>
      <c r="O38" s="8"/>
      <c r="P38" s="8"/>
      <c r="Q38" s="9"/>
    </row>
    <row r="39" spans="1:17" ht="13.5" hidden="1" x14ac:dyDescent="0.25">
      <c r="B39" s="6" t="s">
        <v>23</v>
      </c>
      <c r="C39" s="7">
        <v>137654.9</v>
      </c>
      <c r="D39" s="7">
        <v>69539.5</v>
      </c>
      <c r="E39" s="7">
        <v>76.900000000000006</v>
      </c>
      <c r="F39" s="7">
        <v>60940.5</v>
      </c>
      <c r="G39" s="7">
        <v>146.30000000000001</v>
      </c>
      <c r="H39" s="7">
        <v>268358.09999999998</v>
      </c>
      <c r="I39" s="7">
        <v>41008.5</v>
      </c>
      <c r="J39" s="7">
        <v>21.9</v>
      </c>
      <c r="K39" s="7">
        <v>52092.6</v>
      </c>
      <c r="L39" s="7">
        <v>17943.900000000001</v>
      </c>
      <c r="M39" s="7">
        <v>379425</v>
      </c>
      <c r="N39" s="7">
        <v>92.319465591869104</v>
      </c>
      <c r="O39" s="8"/>
      <c r="P39" s="8"/>
      <c r="Q39" s="9"/>
    </row>
    <row r="40" spans="1:17" ht="13.5" hidden="1" x14ac:dyDescent="0.25">
      <c r="B40" s="6" t="s">
        <v>24</v>
      </c>
      <c r="C40" s="7">
        <v>140288.29999999999</v>
      </c>
      <c r="D40" s="7">
        <v>87721.7</v>
      </c>
      <c r="E40" s="7">
        <v>88.2</v>
      </c>
      <c r="F40" s="7">
        <v>60219.5</v>
      </c>
      <c r="G40" s="7">
        <v>100.9</v>
      </c>
      <c r="H40" s="7">
        <v>288418.59999999998</v>
      </c>
      <c r="I40" s="7">
        <v>40233.1</v>
      </c>
      <c r="J40" s="7">
        <v>18.899999999999999</v>
      </c>
      <c r="K40" s="7">
        <v>50728.1</v>
      </c>
      <c r="L40" s="7">
        <v>24865.9</v>
      </c>
      <c r="M40" s="7">
        <v>404264.6</v>
      </c>
      <c r="N40" s="7">
        <v>93.121226073036695</v>
      </c>
      <c r="O40" s="8"/>
      <c r="P40" s="8"/>
      <c r="Q40" s="9"/>
    </row>
    <row r="41" spans="1:17" ht="13.5" hidden="1" x14ac:dyDescent="0.25">
      <c r="B41" s="6" t="s">
        <v>25</v>
      </c>
      <c r="C41" s="7">
        <v>127563.8</v>
      </c>
      <c r="D41" s="7">
        <v>97441.4</v>
      </c>
      <c r="E41" s="7">
        <v>234.8</v>
      </c>
      <c r="F41" s="7">
        <v>60454.3</v>
      </c>
      <c r="G41" s="7">
        <v>134</v>
      </c>
      <c r="H41" s="7">
        <v>285828.3</v>
      </c>
      <c r="I41" s="7">
        <v>40922.9</v>
      </c>
      <c r="J41" s="7">
        <v>16.600000000000001</v>
      </c>
      <c r="K41" s="7">
        <v>56541.4</v>
      </c>
      <c r="L41" s="7">
        <v>25658.1</v>
      </c>
      <c r="M41" s="7">
        <v>408967.3</v>
      </c>
      <c r="N41" s="7">
        <v>90.996590990128254</v>
      </c>
      <c r="O41" s="8"/>
      <c r="P41" s="8"/>
      <c r="Q41" s="9"/>
    </row>
    <row r="42" spans="1:17" ht="13.5" hidden="1" x14ac:dyDescent="0.25">
      <c r="B42" s="6" t="s">
        <v>26</v>
      </c>
      <c r="C42" s="7">
        <v>147703.29999999999</v>
      </c>
      <c r="D42" s="7">
        <v>86563.4</v>
      </c>
      <c r="E42" s="7">
        <v>58.8</v>
      </c>
      <c r="F42" s="7">
        <v>61053.4</v>
      </c>
      <c r="G42" s="7">
        <v>111.7</v>
      </c>
      <c r="H42" s="7">
        <v>295490.59999999998</v>
      </c>
      <c r="I42" s="7">
        <v>41023.699999999997</v>
      </c>
      <c r="J42" s="7">
        <v>16.100000000000001</v>
      </c>
      <c r="K42" s="7">
        <v>54974.3</v>
      </c>
      <c r="L42" s="7">
        <v>29131.1</v>
      </c>
      <c r="M42" s="7">
        <v>420635.8</v>
      </c>
      <c r="N42" s="7">
        <v>92.389605760542295</v>
      </c>
      <c r="O42" s="8"/>
      <c r="P42" s="8"/>
      <c r="Q42" s="9"/>
    </row>
    <row r="43" spans="1:17" ht="13.5" hidden="1" x14ac:dyDescent="0.25">
      <c r="B43" s="6" t="s">
        <v>27</v>
      </c>
      <c r="C43" s="7">
        <v>138161.4</v>
      </c>
      <c r="D43" s="7">
        <v>102165.6</v>
      </c>
      <c r="E43" s="7">
        <v>58.5</v>
      </c>
      <c r="F43" s="7">
        <v>60705.7</v>
      </c>
      <c r="G43" s="7">
        <v>132.80000000000001</v>
      </c>
      <c r="H43" s="7">
        <v>301224</v>
      </c>
      <c r="I43" s="7">
        <v>40768.5</v>
      </c>
      <c r="J43" s="7">
        <v>15.9</v>
      </c>
      <c r="K43" s="7">
        <v>48012.5</v>
      </c>
      <c r="L43" s="7">
        <v>34031.300000000003</v>
      </c>
      <c r="M43" s="7">
        <v>424052.2</v>
      </c>
      <c r="N43" s="7">
        <v>94.703622030608329</v>
      </c>
      <c r="O43" s="8"/>
      <c r="P43" s="8"/>
      <c r="Q43" s="9"/>
    </row>
    <row r="44" spans="1:17" ht="13.5" hidden="1" x14ac:dyDescent="0.25">
      <c r="B44" s="6" t="s">
        <v>28</v>
      </c>
      <c r="C44" s="7">
        <v>147324.79999999999</v>
      </c>
      <c r="D44" s="7">
        <v>140628.70000000001</v>
      </c>
      <c r="E44" s="7">
        <v>426.7</v>
      </c>
      <c r="F44" s="7">
        <v>60873.2</v>
      </c>
      <c r="G44" s="7">
        <v>91.2</v>
      </c>
      <c r="H44" s="7">
        <v>349344.6</v>
      </c>
      <c r="I44" s="7">
        <v>40807.5</v>
      </c>
      <c r="J44" s="7">
        <v>13.8</v>
      </c>
      <c r="K44" s="7">
        <v>44588.800000000003</v>
      </c>
      <c r="L44" s="7">
        <v>24454.400000000001</v>
      </c>
      <c r="M44" s="7">
        <v>459209.1</v>
      </c>
      <c r="N44" s="7">
        <v>96.474690984868971</v>
      </c>
      <c r="O44" s="8"/>
      <c r="P44" s="8"/>
      <c r="Q44" s="9"/>
    </row>
    <row r="45" spans="1:17" ht="13.5" hidden="1" x14ac:dyDescent="0.25">
      <c r="B45" s="6" t="s">
        <v>29</v>
      </c>
      <c r="C45" s="7">
        <v>124055.25</v>
      </c>
      <c r="D45" s="7">
        <v>127389.7</v>
      </c>
      <c r="E45" s="7">
        <v>167.7</v>
      </c>
      <c r="F45" s="7">
        <v>60048.800000000003</v>
      </c>
      <c r="G45" s="7">
        <v>73.8</v>
      </c>
      <c r="H45" s="7">
        <v>311735.25</v>
      </c>
      <c r="I45" s="7">
        <v>41029</v>
      </c>
      <c r="J45" s="7">
        <v>8.9</v>
      </c>
      <c r="K45" s="7">
        <v>39030.9</v>
      </c>
      <c r="L45" s="7">
        <v>27040.15</v>
      </c>
      <c r="M45" s="7">
        <v>418844.2</v>
      </c>
      <c r="N45" s="7">
        <v>97.476884924742095</v>
      </c>
      <c r="O45" s="8"/>
      <c r="P45" s="8"/>
      <c r="Q45" s="9"/>
    </row>
    <row r="46" spans="1:17" ht="13.5" hidden="1" x14ac:dyDescent="0.25">
      <c r="B46" s="6" t="s">
        <v>30</v>
      </c>
      <c r="C46" s="7">
        <v>154872.6</v>
      </c>
      <c r="D46" s="7">
        <v>118930.7</v>
      </c>
      <c r="E46" s="7">
        <v>154.5</v>
      </c>
      <c r="F46" s="7">
        <v>60182.400000000001</v>
      </c>
      <c r="G46" s="7">
        <v>163.6</v>
      </c>
      <c r="H46" s="7">
        <v>334303.8</v>
      </c>
      <c r="I46" s="7">
        <v>39746.300000000003</v>
      </c>
      <c r="J46" s="7">
        <v>2469</v>
      </c>
      <c r="K46" s="7">
        <v>35388.699999999997</v>
      </c>
      <c r="L46" s="7">
        <v>28689.1</v>
      </c>
      <c r="M46" s="7">
        <v>440596.9</v>
      </c>
      <c r="N46" s="7">
        <v>99.322068482901912</v>
      </c>
      <c r="O46" s="8"/>
      <c r="P46" s="8"/>
      <c r="Q46" s="9"/>
    </row>
    <row r="47" spans="1:17" ht="13.5" hidden="1" x14ac:dyDescent="0.25">
      <c r="A47" s="10"/>
      <c r="B47" s="6" t="s">
        <v>36</v>
      </c>
      <c r="C47" s="7">
        <v>137409.89000000001</v>
      </c>
      <c r="D47" s="7">
        <v>135857.20000000001</v>
      </c>
      <c r="E47" s="7">
        <v>452.1</v>
      </c>
      <c r="F47" s="7">
        <v>61107.6</v>
      </c>
      <c r="G47" s="7">
        <v>118.3</v>
      </c>
      <c r="H47" s="7">
        <v>334945.09000000003</v>
      </c>
      <c r="I47" s="7">
        <v>49318.2</v>
      </c>
      <c r="J47" s="7">
        <v>2466.8000000000002</v>
      </c>
      <c r="K47" s="7">
        <v>18484.7</v>
      </c>
      <c r="L47" s="7">
        <v>30136.11</v>
      </c>
      <c r="M47" s="7">
        <v>435350.8</v>
      </c>
      <c r="N47" s="7">
        <v>102.74704438786463</v>
      </c>
      <c r="O47" s="8"/>
      <c r="P47" s="8"/>
      <c r="Q47" s="9"/>
    </row>
    <row r="48" spans="1:17" ht="13.5" hidden="1" x14ac:dyDescent="0.25">
      <c r="B48" s="6" t="s">
        <v>20</v>
      </c>
      <c r="C48" s="7">
        <v>152010.5</v>
      </c>
      <c r="D48" s="7">
        <v>146085.70000000001</v>
      </c>
      <c r="E48" s="7">
        <v>1940.9</v>
      </c>
      <c r="F48" s="7">
        <v>60822.400000000001</v>
      </c>
      <c r="G48" s="7">
        <v>147.69999999999999</v>
      </c>
      <c r="H48" s="7">
        <v>361007.2</v>
      </c>
      <c r="I48" s="7">
        <v>49232.9</v>
      </c>
      <c r="J48" s="7">
        <v>2466.1999999999998</v>
      </c>
      <c r="K48" s="7">
        <v>13683.3</v>
      </c>
      <c r="L48" s="7">
        <v>27591.599999999919</v>
      </c>
      <c r="M48" s="7">
        <v>453981.1</v>
      </c>
      <c r="N48" s="7">
        <v>103.71522951636342</v>
      </c>
      <c r="O48" s="8"/>
      <c r="P48" s="8"/>
      <c r="Q48" s="9"/>
    </row>
    <row r="49" spans="1:17" ht="13.5" hidden="1" x14ac:dyDescent="0.25">
      <c r="B49" s="6" t="s">
        <v>21</v>
      </c>
      <c r="C49" s="7">
        <v>135064</v>
      </c>
      <c r="D49" s="7">
        <v>159649.9</v>
      </c>
      <c r="E49" s="7">
        <v>165.6</v>
      </c>
      <c r="F49" s="7">
        <v>61232</v>
      </c>
      <c r="G49" s="7">
        <v>79.900000000000006</v>
      </c>
      <c r="H49" s="7">
        <v>356191.4</v>
      </c>
      <c r="I49" s="7">
        <v>49401.9</v>
      </c>
      <c r="J49" s="7">
        <v>2466.1999999999998</v>
      </c>
      <c r="K49" s="7">
        <v>31752.799999999999</v>
      </c>
      <c r="L49" s="7">
        <v>17396.7</v>
      </c>
      <c r="M49" s="7">
        <v>457209.8</v>
      </c>
      <c r="N49" s="7">
        <v>98.991303729160819</v>
      </c>
      <c r="O49" s="8"/>
      <c r="P49" s="8"/>
      <c r="Q49" s="9"/>
    </row>
    <row r="50" spans="1:17" ht="13.5" hidden="1" x14ac:dyDescent="0.25">
      <c r="B50" s="6" t="s">
        <v>22</v>
      </c>
      <c r="C50" s="7">
        <v>130957</v>
      </c>
      <c r="D50" s="7">
        <v>167596.1</v>
      </c>
      <c r="E50" s="7">
        <v>471</v>
      </c>
      <c r="F50" s="7">
        <v>62994</v>
      </c>
      <c r="G50" s="7">
        <v>108.5</v>
      </c>
      <c r="H50" s="7">
        <v>362126.6</v>
      </c>
      <c r="I50" s="7">
        <v>49385</v>
      </c>
      <c r="J50" s="7">
        <v>2466.1999999999998</v>
      </c>
      <c r="K50" s="7">
        <v>34471.800000000003</v>
      </c>
      <c r="L50" s="7">
        <v>15609.3</v>
      </c>
      <c r="M50" s="7">
        <v>464058.9</v>
      </c>
      <c r="N50" s="7">
        <v>99.391672133127301</v>
      </c>
      <c r="O50" s="8"/>
      <c r="P50" s="8"/>
      <c r="Q50" s="9"/>
    </row>
    <row r="51" spans="1:17" ht="13.5" hidden="1" x14ac:dyDescent="0.25">
      <c r="B51" s="6" t="s">
        <v>23</v>
      </c>
      <c r="C51" s="7">
        <v>99912.7</v>
      </c>
      <c r="D51" s="7">
        <v>163552.70000000001</v>
      </c>
      <c r="E51" s="7">
        <v>228.2</v>
      </c>
      <c r="F51" s="7">
        <v>63838.400000000001</v>
      </c>
      <c r="G51" s="7">
        <v>77.099999999999994</v>
      </c>
      <c r="H51" s="7">
        <v>327609.09999999998</v>
      </c>
      <c r="I51" s="7">
        <v>49145.599999999999</v>
      </c>
      <c r="J51" s="7">
        <v>2463.9</v>
      </c>
      <c r="K51" s="7">
        <v>34157.599999999999</v>
      </c>
      <c r="L51" s="7">
        <v>15560.8</v>
      </c>
      <c r="M51" s="7">
        <v>428937</v>
      </c>
      <c r="N51" s="7">
        <v>100.52683065136263</v>
      </c>
      <c r="O51" s="8"/>
      <c r="P51" s="8"/>
      <c r="Q51" s="9"/>
    </row>
    <row r="52" spans="1:17" ht="13.5" hidden="1" x14ac:dyDescent="0.25">
      <c r="B52" s="6" t="s">
        <v>31</v>
      </c>
      <c r="C52" s="7">
        <v>146437.70000000001</v>
      </c>
      <c r="D52" s="7">
        <v>162121.4</v>
      </c>
      <c r="E52" s="7">
        <v>213.4</v>
      </c>
      <c r="F52" s="7">
        <v>63802.1</v>
      </c>
      <c r="G52" s="7">
        <v>67</v>
      </c>
      <c r="H52" s="7">
        <v>372641.6</v>
      </c>
      <c r="I52" s="7">
        <v>48956.3</v>
      </c>
      <c r="J52" s="7">
        <v>2443.9</v>
      </c>
      <c r="K52" s="7">
        <v>34604.400000000001</v>
      </c>
      <c r="L52" s="7">
        <v>15253.5</v>
      </c>
      <c r="M52" s="7">
        <v>473899.7</v>
      </c>
      <c r="N52" s="7">
        <v>101.3255689885922</v>
      </c>
      <c r="O52" s="8"/>
      <c r="P52" s="8"/>
      <c r="Q52" s="9"/>
    </row>
    <row r="53" spans="1:17" ht="13.5" hidden="1" x14ac:dyDescent="0.25">
      <c r="B53" s="6" t="s">
        <v>32</v>
      </c>
      <c r="C53" s="7">
        <v>115343</v>
      </c>
      <c r="D53" s="7">
        <v>164710.79999999999</v>
      </c>
      <c r="E53" s="7">
        <v>522.6</v>
      </c>
      <c r="F53" s="7">
        <v>64311.1</v>
      </c>
      <c r="G53" s="7">
        <v>108.5</v>
      </c>
      <c r="H53" s="7">
        <v>344996</v>
      </c>
      <c r="I53" s="7">
        <v>49365.2</v>
      </c>
      <c r="J53" s="7">
        <v>2274.4</v>
      </c>
      <c r="K53" s="7">
        <v>33568.9</v>
      </c>
      <c r="L53" s="7">
        <v>14836.9</v>
      </c>
      <c r="M53" s="7">
        <v>445041.4</v>
      </c>
      <c r="N53" s="7">
        <v>101.53938434633044</v>
      </c>
      <c r="O53" s="8"/>
      <c r="P53" s="8"/>
      <c r="Q53" s="9"/>
    </row>
    <row r="54" spans="1:17" ht="13.5" hidden="1" x14ac:dyDescent="0.25">
      <c r="B54" s="6" t="s">
        <v>26</v>
      </c>
      <c r="C54" s="7">
        <v>146842.1</v>
      </c>
      <c r="D54" s="7">
        <v>165073.47</v>
      </c>
      <c r="E54" s="7">
        <v>315.2</v>
      </c>
      <c r="F54" s="7">
        <v>63450.9</v>
      </c>
      <c r="G54" s="7">
        <v>141.80000000000001</v>
      </c>
      <c r="H54" s="7">
        <v>375823.47</v>
      </c>
      <c r="I54" s="7">
        <v>49422.9</v>
      </c>
      <c r="J54" s="7">
        <v>2274.4</v>
      </c>
      <c r="K54" s="7">
        <v>38517.57</v>
      </c>
      <c r="L54" s="7">
        <v>15009.700999999943</v>
      </c>
      <c r="M54" s="7">
        <v>481048</v>
      </c>
      <c r="N54" s="7">
        <v>101.65816619796291</v>
      </c>
      <c r="O54" s="8"/>
      <c r="P54" s="8"/>
      <c r="Q54" s="9"/>
    </row>
    <row r="55" spans="1:17" ht="13.5" hidden="1" x14ac:dyDescent="0.25">
      <c r="B55" s="6" t="s">
        <v>27</v>
      </c>
      <c r="C55" s="7">
        <v>101439.9</v>
      </c>
      <c r="D55" s="7">
        <v>159112.29999999999</v>
      </c>
      <c r="E55" s="7">
        <v>316.3</v>
      </c>
      <c r="F55" s="7">
        <v>63681</v>
      </c>
      <c r="G55" s="7">
        <v>79.8</v>
      </c>
      <c r="H55" s="7">
        <v>324629.3</v>
      </c>
      <c r="I55" s="7">
        <v>49319.8</v>
      </c>
      <c r="J55" s="7">
        <v>2580.8000000000002</v>
      </c>
      <c r="K55" s="7">
        <v>50826.3</v>
      </c>
      <c r="L55" s="7">
        <v>19939.400000000001</v>
      </c>
      <c r="M55" s="7">
        <v>447295.6</v>
      </c>
      <c r="N55" s="7">
        <v>95.531692117904782</v>
      </c>
      <c r="O55" s="8"/>
      <c r="P55" s="8"/>
      <c r="Q55" s="9"/>
    </row>
    <row r="56" spans="1:17" ht="13.5" hidden="1" x14ac:dyDescent="0.25">
      <c r="B56" s="6" t="s">
        <v>28</v>
      </c>
      <c r="C56" s="7">
        <v>125908</v>
      </c>
      <c r="D56" s="7">
        <v>167085.1</v>
      </c>
      <c r="E56" s="7">
        <v>486.5</v>
      </c>
      <c r="F56" s="7">
        <v>66126.100000000006</v>
      </c>
      <c r="G56" s="7">
        <v>148.5</v>
      </c>
      <c r="H56" s="7">
        <v>359754.2</v>
      </c>
      <c r="I56" s="7">
        <v>49426</v>
      </c>
      <c r="J56" s="7">
        <v>2573.1</v>
      </c>
      <c r="K56" s="7">
        <v>56457.3</v>
      </c>
      <c r="L56" s="7">
        <v>20664.600000000093</v>
      </c>
      <c r="M56" s="7">
        <v>488875.2</v>
      </c>
      <c r="N56" s="7">
        <v>96.82803407338065</v>
      </c>
      <c r="O56" s="8"/>
      <c r="P56" s="8"/>
      <c r="Q56" s="9"/>
    </row>
    <row r="57" spans="1:17" ht="13.5" hidden="1" x14ac:dyDescent="0.25">
      <c r="B57" s="6" t="s">
        <v>29</v>
      </c>
      <c r="C57" s="7">
        <v>111020.28</v>
      </c>
      <c r="D57" s="7">
        <v>183087.77</v>
      </c>
      <c r="E57" s="7">
        <v>308.89999999999998</v>
      </c>
      <c r="F57" s="7">
        <v>67340.800000000003</v>
      </c>
      <c r="G57" s="7">
        <v>87.55</v>
      </c>
      <c r="H57" s="7">
        <v>361845.3</v>
      </c>
      <c r="I57" s="7">
        <v>49396.1</v>
      </c>
      <c r="J57" s="7">
        <v>2573.12</v>
      </c>
      <c r="K57" s="7">
        <v>54427.12</v>
      </c>
      <c r="L57" s="7">
        <v>21026.85</v>
      </c>
      <c r="M57" s="7">
        <v>489268.49</v>
      </c>
      <c r="N57" s="7">
        <v>100.06881981280513</v>
      </c>
      <c r="O57" s="8"/>
      <c r="P57" s="8"/>
      <c r="Q57" s="9"/>
    </row>
    <row r="58" spans="1:17" ht="13.5" hidden="1" x14ac:dyDescent="0.25">
      <c r="A58" s="10"/>
      <c r="B58" s="6" t="s">
        <v>30</v>
      </c>
      <c r="C58" s="7">
        <v>117506.92</v>
      </c>
      <c r="D58" s="7">
        <v>175625.46</v>
      </c>
      <c r="E58" s="7">
        <v>291.7</v>
      </c>
      <c r="F58" s="7">
        <v>66984.44</v>
      </c>
      <c r="G58" s="7">
        <v>155.84</v>
      </c>
      <c r="H58" s="7">
        <v>360564.32</v>
      </c>
      <c r="I58" s="7">
        <v>49015.4</v>
      </c>
      <c r="J58" s="7">
        <v>2487.44</v>
      </c>
      <c r="K58" s="7">
        <v>65275.1</v>
      </c>
      <c r="L58" s="7">
        <v>15507.999999999942</v>
      </c>
      <c r="M58" s="7">
        <v>492850.3</v>
      </c>
      <c r="N58" s="7">
        <v>96.945839340169627</v>
      </c>
      <c r="O58" s="8"/>
      <c r="P58" s="8"/>
      <c r="Q58" s="9"/>
    </row>
    <row r="59" spans="1:17" ht="13.5" hidden="1" x14ac:dyDescent="0.25">
      <c r="A59" s="10"/>
      <c r="B59" s="6" t="s">
        <v>37</v>
      </c>
      <c r="C59" s="7">
        <v>113321.2</v>
      </c>
      <c r="D59" s="7">
        <v>177564.9</v>
      </c>
      <c r="E59" s="7">
        <v>453.6</v>
      </c>
      <c r="F59" s="7">
        <v>66960.460000000006</v>
      </c>
      <c r="G59" s="7">
        <v>103.2</v>
      </c>
      <c r="H59" s="7">
        <v>358403.36</v>
      </c>
      <c r="I59" s="7">
        <v>61875.6</v>
      </c>
      <c r="J59" s="7">
        <v>2487.1</v>
      </c>
      <c r="K59" s="7">
        <v>47509.7</v>
      </c>
      <c r="L59" s="7">
        <v>27028.84</v>
      </c>
      <c r="M59" s="7">
        <v>497304.5</v>
      </c>
      <c r="N59" s="7">
        <v>98.57</v>
      </c>
      <c r="O59" s="8"/>
      <c r="P59" s="8"/>
      <c r="Q59" s="9"/>
    </row>
    <row r="60" spans="1:17" ht="13.5" hidden="1" x14ac:dyDescent="0.25">
      <c r="B60" s="6" t="s">
        <v>20</v>
      </c>
      <c r="C60" s="7">
        <v>135768.79999999999</v>
      </c>
      <c r="D60" s="7">
        <v>179722.12</v>
      </c>
      <c r="E60" s="7">
        <v>302.45</v>
      </c>
      <c r="F60" s="7">
        <v>67646.25</v>
      </c>
      <c r="G60" s="7">
        <v>118.51</v>
      </c>
      <c r="H60" s="7">
        <v>383558.13</v>
      </c>
      <c r="I60" s="7">
        <v>61908.5</v>
      </c>
      <c r="J60" s="7">
        <v>2486.8000000000002</v>
      </c>
      <c r="K60" s="7">
        <v>43609.25</v>
      </c>
      <c r="L60" s="7">
        <v>22185.64</v>
      </c>
      <c r="M60" s="7">
        <v>513748.32</v>
      </c>
      <c r="N60" s="7">
        <v>98.764001988576382</v>
      </c>
      <c r="O60" s="8"/>
      <c r="P60" s="8"/>
      <c r="Q60" s="9"/>
    </row>
    <row r="61" spans="1:17" ht="13.5" hidden="1" x14ac:dyDescent="0.25">
      <c r="B61" s="6" t="s">
        <v>21</v>
      </c>
      <c r="C61" s="7">
        <v>146211.94</v>
      </c>
      <c r="D61" s="7">
        <v>180517.96</v>
      </c>
      <c r="E61" s="7">
        <v>305.3</v>
      </c>
      <c r="F61" s="7">
        <v>68302.899999999994</v>
      </c>
      <c r="G61" s="7">
        <v>133.6</v>
      </c>
      <c r="H61" s="7">
        <v>395471.7</v>
      </c>
      <c r="I61" s="7">
        <v>61616.5</v>
      </c>
      <c r="J61" s="7">
        <v>2486.34</v>
      </c>
      <c r="K61" s="7">
        <v>40156.949999999997</v>
      </c>
      <c r="L61" s="7">
        <v>14978.83</v>
      </c>
      <c r="M61" s="7">
        <v>514710.32</v>
      </c>
      <c r="N61" s="7">
        <v>101.53380939109884</v>
      </c>
      <c r="O61" s="8"/>
      <c r="P61" s="8"/>
      <c r="Q61" s="9"/>
    </row>
    <row r="62" spans="1:17" ht="13.5" hidden="1" x14ac:dyDescent="0.25">
      <c r="B62" s="6" t="s">
        <v>22</v>
      </c>
      <c r="C62" s="7">
        <v>174084.08</v>
      </c>
      <c r="D62" s="7">
        <v>185814.59</v>
      </c>
      <c r="E62" s="7">
        <v>309.88</v>
      </c>
      <c r="F62" s="7">
        <v>69437.52</v>
      </c>
      <c r="G62" s="7">
        <v>256.19</v>
      </c>
      <c r="H62" s="7">
        <v>429902.26</v>
      </c>
      <c r="I62" s="7">
        <v>61886.6</v>
      </c>
      <c r="J62" s="7">
        <v>2492.23</v>
      </c>
      <c r="K62" s="7">
        <v>30325.07</v>
      </c>
      <c r="L62" s="7">
        <v>30788.990000000107</v>
      </c>
      <c r="M62" s="7">
        <v>555395.15</v>
      </c>
      <c r="N62" s="7">
        <v>104.56634625605072</v>
      </c>
      <c r="O62" s="8"/>
      <c r="P62" s="8"/>
      <c r="Q62" s="9"/>
    </row>
    <row r="63" spans="1:17" ht="13.5" hidden="1" x14ac:dyDescent="0.25">
      <c r="B63" s="6" t="s">
        <v>23</v>
      </c>
      <c r="C63" s="7">
        <v>129490.1</v>
      </c>
      <c r="D63" s="7">
        <v>188496.23</v>
      </c>
      <c r="E63" s="7">
        <v>153.19</v>
      </c>
      <c r="F63" s="7">
        <v>69265.58</v>
      </c>
      <c r="G63" s="7">
        <v>152.9</v>
      </c>
      <c r="H63" s="7">
        <v>387558</v>
      </c>
      <c r="I63" s="7">
        <v>61917.599999999999</v>
      </c>
      <c r="J63" s="7">
        <v>2551.52</v>
      </c>
      <c r="K63" s="7">
        <v>28443.599999999999</v>
      </c>
      <c r="L63" s="7">
        <v>20232.150000000001</v>
      </c>
      <c r="M63" s="7">
        <v>500702.87</v>
      </c>
      <c r="N63" s="7">
        <v>105.67237490208706</v>
      </c>
      <c r="O63" s="8"/>
      <c r="P63" s="8"/>
      <c r="Q63" s="9"/>
    </row>
    <row r="64" spans="1:17" ht="13.5" hidden="1" x14ac:dyDescent="0.25">
      <c r="B64" s="6" t="s">
        <v>31</v>
      </c>
      <c r="C64" s="7">
        <v>165750</v>
      </c>
      <c r="D64" s="7">
        <v>191097</v>
      </c>
      <c r="E64" s="7">
        <v>138.19999999999999</v>
      </c>
      <c r="F64" s="7">
        <v>69805.5</v>
      </c>
      <c r="G64" s="7">
        <v>227.7</v>
      </c>
      <c r="H64" s="7">
        <f>C64+D64+E64+F64+G64</f>
        <v>427018.4</v>
      </c>
      <c r="I64" s="7">
        <v>61098.5</v>
      </c>
      <c r="J64" s="7">
        <v>2551</v>
      </c>
      <c r="K64" s="7">
        <v>40173.72</v>
      </c>
      <c r="L64" s="7">
        <v>13707.09</v>
      </c>
      <c r="M64" s="7">
        <v>544548.69999999995</v>
      </c>
      <c r="N64" s="7">
        <v>102.98674745496226</v>
      </c>
      <c r="O64" s="8"/>
      <c r="P64" s="8"/>
      <c r="Q64" s="9"/>
    </row>
    <row r="65" spans="2:17" ht="13.5" hidden="1" x14ac:dyDescent="0.25">
      <c r="B65" s="6" t="s">
        <v>32</v>
      </c>
      <c r="C65" s="7">
        <v>126757</v>
      </c>
      <c r="D65" s="7">
        <v>193876</v>
      </c>
      <c r="E65" s="7">
        <v>140.08000000000001</v>
      </c>
      <c r="F65" s="7">
        <v>70744.320000000007</v>
      </c>
      <c r="G65" s="7">
        <v>155.83000000000001</v>
      </c>
      <c r="H65" s="7">
        <f>C65+D65+E65+F65+G65</f>
        <v>391673.23000000004</v>
      </c>
      <c r="I65" s="7">
        <v>61921.9</v>
      </c>
      <c r="J65" s="7">
        <v>2310.3000000000002</v>
      </c>
      <c r="K65" s="7">
        <v>47568.4</v>
      </c>
      <c r="L65" s="7">
        <v>21892.769999999902</v>
      </c>
      <c r="M65" s="7">
        <v>525366.6</v>
      </c>
      <c r="N65" s="7">
        <v>102.52126898962011</v>
      </c>
      <c r="O65" s="8"/>
      <c r="P65" s="8"/>
      <c r="Q65" s="9"/>
    </row>
    <row r="66" spans="2:17" ht="13.5" hidden="1" x14ac:dyDescent="0.25">
      <c r="B66" s="6" t="s">
        <v>26</v>
      </c>
      <c r="C66" s="7">
        <v>155491.29999999999</v>
      </c>
      <c r="D66" s="7">
        <v>180651.66</v>
      </c>
      <c r="E66" s="7">
        <v>57.6</v>
      </c>
      <c r="F66" s="7">
        <v>71631.474000000002</v>
      </c>
      <c r="G66" s="7">
        <v>113.72</v>
      </c>
      <c r="H66" s="7">
        <v>407945.7539999999</v>
      </c>
      <c r="I66" s="7">
        <v>61941.9</v>
      </c>
      <c r="J66" s="7">
        <v>2310.3000000000002</v>
      </c>
      <c r="K66" s="7">
        <v>66501.16</v>
      </c>
      <c r="L66" s="7">
        <v>14593.08600000001</v>
      </c>
      <c r="M66" s="7">
        <v>553292.15</v>
      </c>
      <c r="N66" s="7">
        <v>98.635952730461113</v>
      </c>
      <c r="O66" s="8"/>
      <c r="P66" s="8"/>
      <c r="Q66" s="9"/>
    </row>
    <row r="67" spans="2:17" ht="13.5" hidden="1" x14ac:dyDescent="0.25">
      <c r="B67" s="6" t="s">
        <v>27</v>
      </c>
      <c r="C67" s="7">
        <v>130229</v>
      </c>
      <c r="D67" s="7">
        <v>179456</v>
      </c>
      <c r="E67" s="7">
        <v>58.7</v>
      </c>
      <c r="F67" s="7">
        <v>73020.490000000005</v>
      </c>
      <c r="G67" s="7">
        <v>59.564999999999998</v>
      </c>
      <c r="H67" s="7">
        <v>382824.68200000003</v>
      </c>
      <c r="I67" s="7">
        <v>61838.5</v>
      </c>
      <c r="J67" s="7">
        <v>2318</v>
      </c>
      <c r="K67" s="7">
        <v>75151.11</v>
      </c>
      <c r="L67" s="7">
        <v>15498.407999999938</v>
      </c>
      <c r="M67" s="7">
        <v>537630.74</v>
      </c>
      <c r="N67" s="7">
        <v>98.205377044187699</v>
      </c>
      <c r="O67" s="8"/>
      <c r="P67" s="8"/>
      <c r="Q67" s="9"/>
    </row>
    <row r="68" spans="2:17" ht="13.5" hidden="1" x14ac:dyDescent="0.25">
      <c r="B68" s="6" t="s">
        <v>28</v>
      </c>
      <c r="C68" s="7">
        <v>217288.62</v>
      </c>
      <c r="D68" s="7">
        <v>174083.49</v>
      </c>
      <c r="E68" s="7">
        <v>933.9</v>
      </c>
      <c r="F68" s="7">
        <v>72401.63</v>
      </c>
      <c r="G68" s="7">
        <v>185.57</v>
      </c>
      <c r="H68" s="7">
        <v>464893.21</v>
      </c>
      <c r="I68" s="7">
        <v>61931.6</v>
      </c>
      <c r="J68" s="7">
        <v>2350.4899999999998</v>
      </c>
      <c r="K68" s="7">
        <f>41038.8-27063-1622</f>
        <v>12353.800000000003</v>
      </c>
      <c r="L68" s="7">
        <v>41329.899999999907</v>
      </c>
      <c r="M68" s="7">
        <v>582859.04</v>
      </c>
      <c r="N68" s="7">
        <v>114.22736491753409</v>
      </c>
      <c r="O68" s="8"/>
      <c r="P68" s="8"/>
      <c r="Q68" s="9"/>
    </row>
    <row r="69" spans="2:17" ht="13.5" hidden="1" x14ac:dyDescent="0.25">
      <c r="B69" s="6" t="s">
        <v>29</v>
      </c>
      <c r="C69" s="7">
        <f>156384.2+13459.5</f>
        <v>169843.7</v>
      </c>
      <c r="D69" s="7">
        <v>190251.7</v>
      </c>
      <c r="E69" s="7">
        <v>773.8</v>
      </c>
      <c r="F69" s="7">
        <v>72641.399999999994</v>
      </c>
      <c r="G69" s="7">
        <v>79</v>
      </c>
      <c r="H69" s="7">
        <f>SUM(C69:G69)</f>
        <v>433589.6</v>
      </c>
      <c r="I69" s="7">
        <v>61618.3</v>
      </c>
      <c r="J69" s="7">
        <v>2350.4</v>
      </c>
      <c r="K69" s="7">
        <f>41158.7-6772-1280.5</f>
        <v>33106.199999999997</v>
      </c>
      <c r="L69" s="7">
        <v>20788</v>
      </c>
      <c r="M69" s="7">
        <v>551452.5</v>
      </c>
      <c r="N69" s="7">
        <v>110.04261969642634</v>
      </c>
      <c r="O69" s="8"/>
      <c r="P69" s="8"/>
      <c r="Q69" s="9"/>
    </row>
    <row r="70" spans="2:17" ht="13.5" hidden="1" x14ac:dyDescent="0.25">
      <c r="B70" s="6" t="s">
        <v>30</v>
      </c>
      <c r="C70" s="7">
        <f>160051.979+13991.886</f>
        <v>174043.86499999999</v>
      </c>
      <c r="D70" s="7">
        <v>194106.51500000001</v>
      </c>
      <c r="E70" s="7">
        <v>740.17200000000003</v>
      </c>
      <c r="F70" s="7">
        <f>71023.774+135.516</f>
        <v>71159.290000000008</v>
      </c>
      <c r="G70" s="7">
        <v>277.14499999999998</v>
      </c>
      <c r="H70" s="7">
        <f>SUM(C70:G70)</f>
        <v>440326.98700000008</v>
      </c>
      <c r="I70" s="7">
        <v>60679.199999999997</v>
      </c>
      <c r="J70" s="7">
        <v>2093.6509999999998</v>
      </c>
      <c r="K70" s="7">
        <f>43612.2-18-1780.965</f>
        <v>41813.235000000001</v>
      </c>
      <c r="L70" s="7">
        <v>17022.297999999952</v>
      </c>
      <c r="M70" s="7">
        <v>561935.37100000004</v>
      </c>
      <c r="N70" s="7">
        <v>106.55419629294127</v>
      </c>
      <c r="O70" s="8"/>
      <c r="P70" s="8"/>
      <c r="Q70" s="9"/>
    </row>
    <row r="71" spans="2:17" ht="13.5" hidden="1" x14ac:dyDescent="0.25">
      <c r="B71" s="6" t="s">
        <v>45</v>
      </c>
      <c r="C71" s="7">
        <v>186898.41200000001</v>
      </c>
      <c r="D71" s="7">
        <v>194568.394</v>
      </c>
      <c r="E71" s="7">
        <v>742.1</v>
      </c>
      <c r="F71" s="7">
        <v>71342.399999999994</v>
      </c>
      <c r="G71" s="7">
        <v>160.304</v>
      </c>
      <c r="H71" s="7">
        <v>453711.61</v>
      </c>
      <c r="I71" s="7">
        <v>76957.2</v>
      </c>
      <c r="J71" s="7">
        <v>2092.9189999999999</v>
      </c>
      <c r="K71" s="7">
        <v>13496.6</v>
      </c>
      <c r="L71" s="7">
        <v>30792.605000000098</v>
      </c>
      <c r="M71" s="7">
        <v>577050.93400000001</v>
      </c>
      <c r="N71" s="7">
        <v>110.18520695200593</v>
      </c>
      <c r="O71" s="8"/>
      <c r="P71" s="8"/>
      <c r="Q71" s="9"/>
    </row>
    <row r="72" spans="2:17" ht="13.5" hidden="1" x14ac:dyDescent="0.25">
      <c r="B72" s="6" t="s">
        <v>20</v>
      </c>
      <c r="C72" s="7">
        <v>197685.05500000002</v>
      </c>
      <c r="D72" s="7">
        <v>240962.07699999999</v>
      </c>
      <c r="E72" s="7">
        <v>612.14400000000001</v>
      </c>
      <c r="F72" s="7">
        <v>71949.146999999997</v>
      </c>
      <c r="G72" s="7">
        <v>149.387</v>
      </c>
      <c r="H72" s="7">
        <v>511357.81</v>
      </c>
      <c r="I72" s="7">
        <v>76829.2</v>
      </c>
      <c r="J72" s="7">
        <v>2092.8580000000002</v>
      </c>
      <c r="K72" s="7">
        <v>10389.799999999999</v>
      </c>
      <c r="L72" s="7">
        <v>20781.32500000007</v>
      </c>
      <c r="M72" s="7">
        <v>621450.99300000002</v>
      </c>
      <c r="N72" s="7">
        <v>111.0302583176618</v>
      </c>
      <c r="O72" s="8"/>
      <c r="P72" s="8"/>
      <c r="Q72" s="9"/>
    </row>
    <row r="73" spans="2:17" ht="13.5" hidden="1" x14ac:dyDescent="0.25">
      <c r="B73" s="6" t="s">
        <v>21</v>
      </c>
      <c r="C73" s="7">
        <v>189794.96400000001</v>
      </c>
      <c r="D73" s="7">
        <v>217065</v>
      </c>
      <c r="E73" s="7">
        <v>624.79999999999995</v>
      </c>
      <c r="F73" s="7">
        <v>73437.327000000005</v>
      </c>
      <c r="G73" s="7">
        <v>200.536</v>
      </c>
      <c r="H73" s="7">
        <v>481122.62700000004</v>
      </c>
      <c r="I73" s="7">
        <v>76946.2</v>
      </c>
      <c r="J73" s="7">
        <v>2092.8580000000002</v>
      </c>
      <c r="K73" s="7">
        <v>5014</v>
      </c>
      <c r="L73" s="7">
        <v>24263.671999999904</v>
      </c>
      <c r="M73" s="7">
        <v>589439.35699999996</v>
      </c>
      <c r="N73" s="7">
        <v>111.86908567548477</v>
      </c>
      <c r="O73" s="8"/>
      <c r="P73" s="8"/>
      <c r="Q73" s="9"/>
    </row>
    <row r="74" spans="2:17" ht="13.5" hidden="1" x14ac:dyDescent="0.25">
      <c r="B74" s="6" t="s">
        <v>22</v>
      </c>
      <c r="C74" s="7">
        <v>170485.182</v>
      </c>
      <c r="D74" s="7">
        <v>232448.01500000001</v>
      </c>
      <c r="E74" s="7">
        <v>616.46400000000006</v>
      </c>
      <c r="F74" s="7">
        <v>72560.490000000005</v>
      </c>
      <c r="G74" s="7">
        <v>183.126</v>
      </c>
      <c r="H74" s="7">
        <v>476293.277</v>
      </c>
      <c r="I74" s="7">
        <v>76922.2</v>
      </c>
      <c r="J74" s="7">
        <v>2092.8580000000002</v>
      </c>
      <c r="K74" s="7">
        <v>9952.5</v>
      </c>
      <c r="L74" s="7">
        <v>19837.10400000005</v>
      </c>
      <c r="M74" s="7">
        <v>585097.93900000001</v>
      </c>
      <c r="N74" s="7">
        <v>109.58656863023835</v>
      </c>
      <c r="O74" s="8"/>
      <c r="P74" s="8"/>
      <c r="Q74" s="9"/>
    </row>
    <row r="75" spans="2:17" ht="13.5" hidden="1" x14ac:dyDescent="0.25">
      <c r="B75" s="6" t="s">
        <v>23</v>
      </c>
      <c r="C75" s="7">
        <v>169882.69499999998</v>
      </c>
      <c r="D75" s="7">
        <v>213297.80499999999</v>
      </c>
      <c r="E75" s="7">
        <v>504.75099999999998</v>
      </c>
      <c r="F75" s="7">
        <v>72402.684000000008</v>
      </c>
      <c r="G75" s="7">
        <v>145.15799999999999</v>
      </c>
      <c r="H75" s="7">
        <v>456233.09299999999</v>
      </c>
      <c r="I75" s="7">
        <v>76640.7</v>
      </c>
      <c r="J75" s="7">
        <v>2092.8580000000002</v>
      </c>
      <c r="K75" s="7">
        <v>9634.5</v>
      </c>
      <c r="L75" s="7">
        <v>19914.298000000068</v>
      </c>
      <c r="M75" s="7">
        <v>564515.44900000002</v>
      </c>
      <c r="N75" s="7">
        <v>110.0939973102189</v>
      </c>
      <c r="O75" s="8"/>
      <c r="P75" s="8"/>
      <c r="Q75" s="9"/>
    </row>
    <row r="76" spans="2:17" ht="13.5" hidden="1" x14ac:dyDescent="0.25">
      <c r="B76" s="6" t="s">
        <v>31</v>
      </c>
      <c r="C76" s="7">
        <v>210332.633</v>
      </c>
      <c r="D76" s="7">
        <v>215203.37100000001</v>
      </c>
      <c r="E76" s="7">
        <v>490.90899999999999</v>
      </c>
      <c r="F76" s="7">
        <v>72865.748000000007</v>
      </c>
      <c r="G76" s="7">
        <v>106.541</v>
      </c>
      <c r="H76" s="7">
        <v>498999.20200000005</v>
      </c>
      <c r="I76" s="7">
        <v>75913</v>
      </c>
      <c r="J76" s="7">
        <v>2091.8470000000002</v>
      </c>
      <c r="K76" s="7">
        <v>143.19999999999999</v>
      </c>
      <c r="L76" s="7">
        <v>21091.63</v>
      </c>
      <c r="M76" s="7">
        <v>598238.87800000003</v>
      </c>
      <c r="N76" s="7">
        <v>112.70598333171155</v>
      </c>
      <c r="O76" s="8"/>
      <c r="P76" s="8"/>
      <c r="Q76" s="9"/>
    </row>
    <row r="77" spans="2:17" ht="13.5" hidden="1" x14ac:dyDescent="0.25">
      <c r="B77" s="6" t="s">
        <v>32</v>
      </c>
      <c r="C77" s="7">
        <v>221167.25</v>
      </c>
      <c r="D77" s="7">
        <v>226868.06</v>
      </c>
      <c r="E77" s="7">
        <v>486.36599999999999</v>
      </c>
      <c r="F77" s="7">
        <v>72191.448000000004</v>
      </c>
      <c r="G77" s="7">
        <v>142.471</v>
      </c>
      <c r="H77" s="7">
        <v>520855.59499999997</v>
      </c>
      <c r="I77" s="7">
        <v>76588.5</v>
      </c>
      <c r="J77" s="7">
        <v>1847.145</v>
      </c>
      <c r="K77" s="7">
        <v>1447.6</v>
      </c>
      <c r="L77" s="7">
        <v>16500.363000000012</v>
      </c>
      <c r="M77" s="7">
        <v>617239.20299999998</v>
      </c>
      <c r="N77" s="7">
        <v>111.26739565919928</v>
      </c>
      <c r="O77" s="8"/>
      <c r="P77" s="8"/>
      <c r="Q77" s="9"/>
    </row>
    <row r="78" spans="2:17" ht="13.5" hidden="1" x14ac:dyDescent="0.25">
      <c r="B78" s="6" t="s">
        <v>26</v>
      </c>
      <c r="C78" s="7">
        <v>289208.76</v>
      </c>
      <c r="D78" s="7">
        <v>177730.005</v>
      </c>
      <c r="E78" s="7">
        <v>367.34500000000003</v>
      </c>
      <c r="F78" s="7">
        <v>70118.433000000005</v>
      </c>
      <c r="G78" s="7">
        <v>129.268</v>
      </c>
      <c r="H78" s="7">
        <v>537553.81099999999</v>
      </c>
      <c r="I78" s="7">
        <v>76717.8</v>
      </c>
      <c r="J78" s="7">
        <v>1847.0840000000001</v>
      </c>
      <c r="K78" s="7">
        <v>389.1</v>
      </c>
      <c r="L78" s="7">
        <v>15526.133999999962</v>
      </c>
      <c r="M78" s="7">
        <v>632033.929</v>
      </c>
      <c r="N78" s="7">
        <v>108.88184595702927</v>
      </c>
      <c r="O78" s="8"/>
      <c r="P78" s="8"/>
      <c r="Q78" s="9"/>
    </row>
    <row r="79" spans="2:17" ht="13.5" hidden="1" x14ac:dyDescent="0.25">
      <c r="B79" s="6" t="s">
        <v>27</v>
      </c>
      <c r="C79" s="7">
        <v>202782.989</v>
      </c>
      <c r="D79" s="7">
        <v>187244.76199999999</v>
      </c>
      <c r="E79" s="7">
        <v>364.61900000000003</v>
      </c>
      <c r="F79" s="7">
        <v>69598.212</v>
      </c>
      <c r="G79" s="7">
        <v>98.569000000000003</v>
      </c>
      <c r="H79" s="7">
        <v>460089.15100000001</v>
      </c>
      <c r="I79" s="7">
        <v>76859.8</v>
      </c>
      <c r="J79" s="7">
        <v>1845.2439999999999</v>
      </c>
      <c r="K79" s="7">
        <v>15640.4</v>
      </c>
      <c r="L79" s="7">
        <v>16361.087999999989</v>
      </c>
      <c r="M79" s="7">
        <v>570795.68299999996</v>
      </c>
      <c r="N79" s="7">
        <v>106.54382797602658</v>
      </c>
      <c r="O79" s="8"/>
      <c r="P79" s="8"/>
      <c r="Q79" s="9"/>
    </row>
    <row r="80" spans="2:17" ht="13.5" hidden="1" x14ac:dyDescent="0.25">
      <c r="B80" s="6" t="s">
        <v>28</v>
      </c>
      <c r="C80" s="7">
        <v>178807.49299999999</v>
      </c>
      <c r="D80" s="7">
        <v>159292.43599999999</v>
      </c>
      <c r="E80" s="7">
        <v>379.35700000000003</v>
      </c>
      <c r="F80" s="7">
        <v>67409.638000000006</v>
      </c>
      <c r="G80" s="7">
        <v>72.450999999999993</v>
      </c>
      <c r="H80" s="7">
        <v>405961.375</v>
      </c>
      <c r="I80" s="7">
        <v>76418.100000000006</v>
      </c>
      <c r="J80" s="7">
        <v>1845.2439999999999</v>
      </c>
      <c r="K80" s="7">
        <v>76691</v>
      </c>
      <c r="L80" s="7">
        <v>20600.662000000011</v>
      </c>
      <c r="M80" s="7">
        <v>581516.38100000005</v>
      </c>
      <c r="N80" s="7">
        <v>89.056665746663271</v>
      </c>
      <c r="O80" s="8"/>
      <c r="P80" s="8"/>
      <c r="Q80" s="9"/>
    </row>
    <row r="81" spans="2:17" ht="13.5" hidden="1" x14ac:dyDescent="0.25">
      <c r="B81" s="6" t="s">
        <v>29</v>
      </c>
      <c r="C81" s="7">
        <v>165546.55599999998</v>
      </c>
      <c r="D81" s="7">
        <v>118933.012</v>
      </c>
      <c r="E81" s="7">
        <v>292.47199999999998</v>
      </c>
      <c r="F81" s="7">
        <v>68078.967999999993</v>
      </c>
      <c r="G81" s="7">
        <v>107.19199999999999</v>
      </c>
      <c r="H81" s="7">
        <v>352958.2</v>
      </c>
      <c r="I81" s="7">
        <v>76769.8</v>
      </c>
      <c r="J81" s="7">
        <v>1845.153</v>
      </c>
      <c r="K81" s="7">
        <v>91958.2</v>
      </c>
      <c r="L81" s="7">
        <v>23403.198000000033</v>
      </c>
      <c r="M81" s="7">
        <v>546934.55099999998</v>
      </c>
      <c r="N81" s="7">
        <v>84.83659102360545</v>
      </c>
      <c r="O81" s="8"/>
      <c r="P81" s="8"/>
      <c r="Q81" s="9"/>
    </row>
    <row r="82" spans="2:17" ht="13.5" hidden="1" x14ac:dyDescent="0.25">
      <c r="B82" s="6" t="s">
        <v>30</v>
      </c>
      <c r="C82" s="7">
        <v>177766.23800000001</v>
      </c>
      <c r="D82" s="7">
        <v>94720.573999999993</v>
      </c>
      <c r="E82" s="7">
        <v>220.85300000000001</v>
      </c>
      <c r="F82" s="7">
        <v>72179.021999999997</v>
      </c>
      <c r="G82" s="7">
        <v>125.2</v>
      </c>
      <c r="H82" s="7">
        <v>345011.88700000005</v>
      </c>
      <c r="I82" s="7">
        <v>76307.7</v>
      </c>
      <c r="J82" s="7">
        <v>1577.3009999999999</v>
      </c>
      <c r="K82" s="7">
        <v>142274.5</v>
      </c>
      <c r="L82" s="7">
        <v>33198.669999999925</v>
      </c>
      <c r="M82" s="7">
        <v>598370.05799999996</v>
      </c>
      <c r="N82" s="7">
        <v>77.191221399003368</v>
      </c>
      <c r="O82" s="8"/>
      <c r="P82" s="8"/>
      <c r="Q82" s="9"/>
    </row>
    <row r="83" spans="2:17" ht="13.5" hidden="1" x14ac:dyDescent="0.25">
      <c r="B83" s="6" t="s">
        <v>46</v>
      </c>
      <c r="C83" s="7">
        <v>110783.364</v>
      </c>
      <c r="D83" s="7">
        <v>69927.706000000006</v>
      </c>
      <c r="E83" s="7">
        <v>215.26300000000001</v>
      </c>
      <c r="F83" s="7">
        <v>70352.035000000003</v>
      </c>
      <c r="G83" s="7">
        <v>49.832000000000001</v>
      </c>
      <c r="H83" s="7">
        <v>251328.2</v>
      </c>
      <c r="I83" s="7">
        <v>87435</v>
      </c>
      <c r="J83" s="7">
        <v>1577.3009999999999</v>
      </c>
      <c r="K83" s="7">
        <v>158258.79999999999</v>
      </c>
      <c r="L83" s="7">
        <v>30947.344999999972</v>
      </c>
      <c r="M83" s="7">
        <v>529546.64599999995</v>
      </c>
      <c r="N83" s="7">
        <v>65.248455425881104</v>
      </c>
      <c r="O83" s="8"/>
      <c r="P83" s="8"/>
      <c r="Q83" s="9"/>
    </row>
    <row r="84" spans="2:17" ht="13.5" hidden="1" x14ac:dyDescent="0.25">
      <c r="B84" s="6" t="s">
        <v>20</v>
      </c>
      <c r="C84" s="7">
        <v>141541.25100000002</v>
      </c>
      <c r="D84" s="7">
        <v>57620.991000000002</v>
      </c>
      <c r="E84" s="7">
        <v>168.99799999999999</v>
      </c>
      <c r="F84" s="7">
        <v>69471.056000000011</v>
      </c>
      <c r="G84" s="7">
        <v>20.727</v>
      </c>
      <c r="H84" s="7">
        <v>268823.02300000004</v>
      </c>
      <c r="I84" s="7">
        <v>87291.6</v>
      </c>
      <c r="J84" s="7">
        <v>1577.3009999999999</v>
      </c>
      <c r="K84" s="7">
        <v>178819</v>
      </c>
      <c r="L84" s="7">
        <v>37241.569999999949</v>
      </c>
      <c r="M84" s="7">
        <v>573752.49399999995</v>
      </c>
      <c r="N84" s="7">
        <v>67.125180194011662</v>
      </c>
      <c r="O84" s="8"/>
      <c r="P84" s="8"/>
      <c r="Q84" s="9"/>
    </row>
    <row r="85" spans="2:17" ht="13.5" hidden="1" x14ac:dyDescent="0.25">
      <c r="B85" s="6" t="s">
        <v>21</v>
      </c>
      <c r="C85" s="7">
        <v>117729.71399999999</v>
      </c>
      <c r="D85" s="7">
        <v>37426.938999999998</v>
      </c>
      <c r="E85" s="7">
        <v>173.45500000000001</v>
      </c>
      <c r="F85" s="7">
        <v>71303.012999999992</v>
      </c>
      <c r="G85" s="7">
        <v>40.981999999999999</v>
      </c>
      <c r="H85" s="7">
        <v>226674.10299999997</v>
      </c>
      <c r="I85" s="7">
        <v>87572.5</v>
      </c>
      <c r="J85" s="7">
        <v>1577.3009999999999</v>
      </c>
      <c r="K85" s="7">
        <v>197992.6</v>
      </c>
      <c r="L85" s="7">
        <v>48703.654000000097</v>
      </c>
      <c r="M85" s="7">
        <v>562520.15800000005</v>
      </c>
      <c r="N85" s="7">
        <v>60.339717400520456</v>
      </c>
      <c r="O85" s="8"/>
      <c r="P85" s="8"/>
      <c r="Q85" s="9"/>
    </row>
    <row r="86" spans="2:17" ht="13.5" hidden="1" x14ac:dyDescent="0.25">
      <c r="B86" s="6" t="s">
        <v>22</v>
      </c>
      <c r="C86" s="7">
        <v>140817.58199999999</v>
      </c>
      <c r="D86" s="7">
        <v>30855.954000000002</v>
      </c>
      <c r="E86" s="7">
        <v>209.215</v>
      </c>
      <c r="F86" s="7">
        <v>74491.438999999998</v>
      </c>
      <c r="G86" s="7">
        <v>70.188999999999993</v>
      </c>
      <c r="H86" s="7">
        <v>246444.37900000002</v>
      </c>
      <c r="I86" s="7">
        <v>87571</v>
      </c>
      <c r="J86" s="7">
        <v>1576.752</v>
      </c>
      <c r="K86" s="7">
        <v>193074.4</v>
      </c>
      <c r="L86" s="7">
        <v>32698.805000000051</v>
      </c>
      <c r="M86" s="7">
        <v>561365.33600000001</v>
      </c>
      <c r="N86" s="7">
        <v>64.620248918575996</v>
      </c>
      <c r="O86" s="8"/>
      <c r="P86" s="8"/>
      <c r="Q86" s="9"/>
    </row>
    <row r="87" spans="2:17" ht="13.5" hidden="1" x14ac:dyDescent="0.25">
      <c r="B87" s="6" t="s">
        <v>23</v>
      </c>
      <c r="C87" s="7">
        <v>139474.75399999999</v>
      </c>
      <c r="D87" s="7">
        <v>31466.131000000001</v>
      </c>
      <c r="E87" s="7">
        <v>177.476</v>
      </c>
      <c r="F87" s="7">
        <v>73691.225000000006</v>
      </c>
      <c r="G87" s="7">
        <v>81.781999999999996</v>
      </c>
      <c r="H87" s="7">
        <v>244891.36799999999</v>
      </c>
      <c r="I87" s="7">
        <v>87525.9</v>
      </c>
      <c r="J87" s="7">
        <v>1572.8320000000001</v>
      </c>
      <c r="K87" s="7">
        <v>192381.5</v>
      </c>
      <c r="L87" s="7">
        <v>36746.523999999976</v>
      </c>
      <c r="M87" s="7">
        <v>563118.12399999995</v>
      </c>
      <c r="N87" s="7">
        <v>64.937382352862556</v>
      </c>
      <c r="O87" s="8"/>
      <c r="P87" s="8"/>
      <c r="Q87" s="9"/>
    </row>
    <row r="88" spans="2:17" ht="13.5" hidden="1" x14ac:dyDescent="0.25">
      <c r="B88" s="6" t="s">
        <v>31</v>
      </c>
      <c r="C88" s="7">
        <v>187304.671</v>
      </c>
      <c r="D88" s="7">
        <v>18397.109</v>
      </c>
      <c r="E88" s="7">
        <v>163.21799999999999</v>
      </c>
      <c r="F88" s="7">
        <v>73878.025000000009</v>
      </c>
      <c r="G88" s="7">
        <v>29.475999999999999</v>
      </c>
      <c r="H88" s="7">
        <v>279772.49900000001</v>
      </c>
      <c r="I88" s="7">
        <v>86312.1</v>
      </c>
      <c r="J88" s="7">
        <v>1572.8320000000001</v>
      </c>
      <c r="K88" s="7">
        <v>169963</v>
      </c>
      <c r="L88" s="7">
        <v>39576.675999999861</v>
      </c>
      <c r="M88" s="7">
        <v>577197.10699999996</v>
      </c>
      <c r="N88" s="7">
        <v>72.983249678603443</v>
      </c>
      <c r="O88" s="8"/>
      <c r="P88" s="8"/>
      <c r="Q88" s="9"/>
    </row>
    <row r="89" spans="2:17" ht="13.5" hidden="1" x14ac:dyDescent="0.25">
      <c r="B89" s="6" t="s">
        <v>32</v>
      </c>
      <c r="C89" s="7">
        <v>213879.473</v>
      </c>
      <c r="D89" s="7">
        <v>44547.027000000002</v>
      </c>
      <c r="E89" s="7">
        <v>59.134</v>
      </c>
      <c r="F89" s="7">
        <v>74202.349000000002</v>
      </c>
      <c r="G89" s="7">
        <v>13.898999999999999</v>
      </c>
      <c r="H89" s="7">
        <v>332701.88199999998</v>
      </c>
      <c r="I89" s="7">
        <v>87538.7</v>
      </c>
      <c r="J89" s="7">
        <v>1292.8040000000001</v>
      </c>
      <c r="K89" s="7">
        <v>156025</v>
      </c>
      <c r="L89" s="7">
        <v>38992.901000000071</v>
      </c>
      <c r="M89" s="7">
        <v>616551.28700000001</v>
      </c>
      <c r="N89" s="7">
        <v>78.911469891123048</v>
      </c>
      <c r="O89" s="8"/>
      <c r="P89" s="8"/>
      <c r="Q89" s="9"/>
    </row>
    <row r="90" spans="2:17" ht="13.5" hidden="1" x14ac:dyDescent="0.25">
      <c r="B90" s="6" t="s">
        <v>26</v>
      </c>
      <c r="C90" s="7">
        <v>334384.85262899997</v>
      </c>
      <c r="D90" s="7">
        <v>78727.135605999996</v>
      </c>
      <c r="E90" s="7">
        <v>55128.601000000002</v>
      </c>
      <c r="F90" s="7">
        <v>74746.551999999996</v>
      </c>
      <c r="G90" s="7">
        <v>23.440999999999999</v>
      </c>
      <c r="H90" s="7">
        <v>543010.58223499998</v>
      </c>
      <c r="I90" s="7">
        <v>87694.2</v>
      </c>
      <c r="J90" s="7">
        <v>1293.7860000000001</v>
      </c>
      <c r="K90" s="7">
        <v>35537</v>
      </c>
      <c r="L90" s="7">
        <v>47669.853942000074</v>
      </c>
      <c r="M90" s="7">
        <v>715205.42217699997</v>
      </c>
      <c r="N90" s="7">
        <v>106.3786511134047</v>
      </c>
      <c r="O90" s="8"/>
      <c r="P90" s="8"/>
      <c r="Q90" s="9"/>
    </row>
    <row r="91" spans="2:17" ht="13.5" hidden="1" x14ac:dyDescent="0.25">
      <c r="B91" s="6" t="s">
        <v>27</v>
      </c>
      <c r="C91" s="7">
        <v>351389.29772099998</v>
      </c>
      <c r="D91" s="7">
        <v>191100.394543</v>
      </c>
      <c r="E91" s="7">
        <v>3329.0775229999999</v>
      </c>
      <c r="F91" s="7">
        <v>75623.345841000002</v>
      </c>
      <c r="G91" s="7">
        <v>31.773762999999999</v>
      </c>
      <c r="H91" s="7">
        <v>621473.88939099992</v>
      </c>
      <c r="I91" s="7">
        <v>67468</v>
      </c>
      <c r="J91" s="7">
        <v>1292</v>
      </c>
      <c r="K91" s="7">
        <v>3919</v>
      </c>
      <c r="L91" s="7">
        <v>53826.416059000068</v>
      </c>
      <c r="M91" s="7">
        <v>747979.30544999999</v>
      </c>
      <c r="N91" s="7">
        <v>112.90966382212029</v>
      </c>
      <c r="O91" s="8"/>
      <c r="P91" s="8"/>
      <c r="Q91" s="9"/>
    </row>
    <row r="92" spans="2:17" ht="13.5" hidden="1" x14ac:dyDescent="0.25">
      <c r="B92" s="6" t="s">
        <v>28</v>
      </c>
      <c r="C92" s="7">
        <v>323386.66295299999</v>
      </c>
      <c r="D92" s="7">
        <v>286431.87295400002</v>
      </c>
      <c r="E92" s="7">
        <v>2639.78424</v>
      </c>
      <c r="F92" s="7">
        <v>75882.767997999996</v>
      </c>
      <c r="G92" s="7">
        <v>29.722573000000001</v>
      </c>
      <c r="H92" s="7">
        <v>688370.81071800005</v>
      </c>
      <c r="I92" s="7">
        <v>75474.399999999994</v>
      </c>
      <c r="J92" s="7">
        <v>1291.8454959999999</v>
      </c>
      <c r="K92" s="7">
        <v>7540</v>
      </c>
      <c r="L92" s="7">
        <v>41828.907557999948</v>
      </c>
      <c r="M92" s="7">
        <v>814505.96377200005</v>
      </c>
      <c r="N92" s="7">
        <v>122.51857555423902</v>
      </c>
      <c r="O92" s="8"/>
      <c r="P92" s="8"/>
      <c r="Q92" s="9"/>
    </row>
    <row r="93" spans="2:17" ht="13.5" hidden="1" x14ac:dyDescent="0.25">
      <c r="B93" s="6" t="s">
        <v>29</v>
      </c>
      <c r="C93" s="7">
        <v>336087.49897399999</v>
      </c>
      <c r="D93" s="7">
        <v>307430.53490099998</v>
      </c>
      <c r="E93" s="7">
        <v>2374.8865249999999</v>
      </c>
      <c r="F93" s="7">
        <v>76654.125086</v>
      </c>
      <c r="G93" s="7">
        <v>40.747264999999999</v>
      </c>
      <c r="H93" s="7">
        <v>722587.79275099991</v>
      </c>
      <c r="I93" s="7">
        <v>75390.2</v>
      </c>
      <c r="J93" s="7">
        <v>1336.727631</v>
      </c>
      <c r="K93" s="7">
        <v>15894</v>
      </c>
      <c r="L93" s="7">
        <v>29736.680454000132</v>
      </c>
      <c r="M93" s="7">
        <v>844945.40083599999</v>
      </c>
      <c r="N93" s="7">
        <v>122.25419713063491</v>
      </c>
      <c r="O93" s="8"/>
      <c r="P93" s="8"/>
      <c r="Q93" s="9"/>
    </row>
    <row r="94" spans="2:17" ht="13.5" hidden="1" x14ac:dyDescent="0.25">
      <c r="B94" s="6" t="s">
        <v>30</v>
      </c>
      <c r="C94" s="7">
        <v>232705.42577199999</v>
      </c>
      <c r="D94" s="7">
        <v>376410.93168600003</v>
      </c>
      <c r="E94" s="7">
        <v>2286.3313830000002</v>
      </c>
      <c r="F94" s="7">
        <v>74223.450104999996</v>
      </c>
      <c r="G94" s="7">
        <v>32.740794999999999</v>
      </c>
      <c r="H94" s="7">
        <v>685658.87974100001</v>
      </c>
      <c r="I94" s="7">
        <v>73880.5</v>
      </c>
      <c r="J94" s="7">
        <v>1136.5957089999999</v>
      </c>
      <c r="K94" s="7">
        <v>37451</v>
      </c>
      <c r="L94" s="7">
        <v>23745.785659999936</v>
      </c>
      <c r="M94" s="7">
        <v>821872.76110999996</v>
      </c>
      <c r="N94" s="7">
        <v>118.35015793814318</v>
      </c>
      <c r="O94" s="8"/>
      <c r="P94" s="8"/>
      <c r="Q94" s="9"/>
    </row>
    <row r="95" spans="2:17" ht="13.5" hidden="1" x14ac:dyDescent="0.25">
      <c r="B95" s="6" t="s">
        <v>55</v>
      </c>
      <c r="C95" s="7">
        <v>299221.04207199998</v>
      </c>
      <c r="D95" s="7">
        <v>343439.39446699998</v>
      </c>
      <c r="E95" s="7">
        <v>2281.724604</v>
      </c>
      <c r="F95" s="7">
        <v>74073.895671000006</v>
      </c>
      <c r="G95" s="7">
        <v>34.030672000000003</v>
      </c>
      <c r="H95" s="7">
        <v>719050.08748599992</v>
      </c>
      <c r="I95" s="7">
        <v>87451.4</v>
      </c>
      <c r="J95" s="7">
        <v>1861.5957089999999</v>
      </c>
      <c r="K95" s="7">
        <v>17661</v>
      </c>
      <c r="L95" s="7">
        <v>49801.320442000055</v>
      </c>
      <c r="M95" s="7">
        <v>875825.40363700001</v>
      </c>
      <c r="N95" s="7">
        <v>117.79696388505269</v>
      </c>
      <c r="O95" s="8"/>
      <c r="P95" s="8"/>
      <c r="Q95" s="9"/>
    </row>
    <row r="96" spans="2:17" ht="13.5" hidden="1" x14ac:dyDescent="0.25">
      <c r="B96" s="6" t="s">
        <v>20</v>
      </c>
      <c r="C96" s="7">
        <v>304189.49939300003</v>
      </c>
      <c r="D96" s="7">
        <v>385017.28895999998</v>
      </c>
      <c r="E96" s="7">
        <v>1982.849721</v>
      </c>
      <c r="F96" s="7">
        <v>72862.089327999987</v>
      </c>
      <c r="G96" s="7">
        <v>53.327762999999997</v>
      </c>
      <c r="H96" s="7">
        <v>764105.05516500003</v>
      </c>
      <c r="I96" s="7">
        <v>87486.399999999994</v>
      </c>
      <c r="J96" s="7">
        <v>1860.499002</v>
      </c>
      <c r="K96" s="7">
        <v>46860</v>
      </c>
      <c r="L96" s="7">
        <v>30993.804602999939</v>
      </c>
      <c r="M96" s="7">
        <v>931305.75876999996</v>
      </c>
      <c r="N96" s="7">
        <v>114.33075098984024</v>
      </c>
      <c r="O96" s="8"/>
      <c r="P96" s="8"/>
      <c r="Q96" s="9"/>
    </row>
    <row r="97" spans="2:17" ht="13.5" hidden="1" x14ac:dyDescent="0.25">
      <c r="B97" s="6" t="s">
        <v>21</v>
      </c>
      <c r="C97" s="7">
        <v>261960.45624999999</v>
      </c>
      <c r="D97" s="7">
        <v>335502.57117100002</v>
      </c>
      <c r="E97" s="7">
        <v>1957.5030710000001</v>
      </c>
      <c r="F97" s="7">
        <v>71930.697549000004</v>
      </c>
      <c r="G97" s="7">
        <v>32.350619999999999</v>
      </c>
      <c r="H97" s="7">
        <v>671383.57866100001</v>
      </c>
      <c r="I97" s="7">
        <v>82545.3</v>
      </c>
      <c r="J97" s="7">
        <v>1860.499</v>
      </c>
      <c r="K97" s="7">
        <v>20316</v>
      </c>
      <c r="L97" s="7">
        <v>57917.066665000049</v>
      </c>
      <c r="M97" s="7">
        <v>834022.44432600006</v>
      </c>
      <c r="N97" s="7">
        <v>117.39676510350844</v>
      </c>
      <c r="O97" s="8"/>
      <c r="P97" s="8"/>
      <c r="Q97" s="9"/>
    </row>
    <row r="98" spans="2:17" ht="13.5" hidden="1" x14ac:dyDescent="0.25">
      <c r="B98" s="6" t="s">
        <v>22</v>
      </c>
      <c r="C98" s="7">
        <v>307344.77870999998</v>
      </c>
      <c r="D98" s="7">
        <v>347991.00908400002</v>
      </c>
      <c r="E98" s="7">
        <v>1285.4154679999999</v>
      </c>
      <c r="F98" s="7">
        <v>71551.410846999992</v>
      </c>
      <c r="G98" s="7">
        <v>40.922783000000003</v>
      </c>
      <c r="H98" s="7">
        <v>728213.536892</v>
      </c>
      <c r="I98" s="7">
        <v>87323.7</v>
      </c>
      <c r="J98" s="7">
        <v>1860.0086960000001</v>
      </c>
      <c r="K98" s="7">
        <v>21221</v>
      </c>
      <c r="L98" s="7">
        <v>46836.121563000022</v>
      </c>
      <c r="M98" s="7">
        <v>885454.36715099995</v>
      </c>
      <c r="N98" s="7">
        <v>118.9339108367397</v>
      </c>
      <c r="O98" s="8"/>
      <c r="P98" s="8"/>
      <c r="Q98" s="9"/>
    </row>
    <row r="99" spans="2:17" ht="13.5" hidden="1" x14ac:dyDescent="0.25">
      <c r="B99" s="6" t="s">
        <v>23</v>
      </c>
      <c r="C99" s="7">
        <v>363314.45948700001</v>
      </c>
      <c r="D99" s="7">
        <v>236164.392437</v>
      </c>
      <c r="E99" s="7">
        <v>998.71108000000004</v>
      </c>
      <c r="F99" s="7">
        <v>69536.995747999987</v>
      </c>
      <c r="G99" s="7">
        <v>114.433273</v>
      </c>
      <c r="H99" s="7">
        <v>670128.99202500004</v>
      </c>
      <c r="I99" s="7">
        <v>87456.4</v>
      </c>
      <c r="J99" s="7">
        <v>1860.0086960000001</v>
      </c>
      <c r="K99" s="7">
        <v>21685</v>
      </c>
      <c r="L99" s="7">
        <v>42322.288101000013</v>
      </c>
      <c r="M99" s="7">
        <v>823452.68882200005</v>
      </c>
      <c r="N99" s="7">
        <v>115.9417930673464</v>
      </c>
      <c r="O99" s="8"/>
      <c r="P99" s="8"/>
      <c r="Q99" s="9"/>
    </row>
    <row r="100" spans="2:17" ht="13.5" hidden="1" x14ac:dyDescent="0.25">
      <c r="B100" s="6" t="s">
        <v>31</v>
      </c>
      <c r="C100" s="7">
        <v>423254.46152400004</v>
      </c>
      <c r="D100" s="7">
        <v>250830.33340500001</v>
      </c>
      <c r="E100" s="7">
        <v>897.47932400000002</v>
      </c>
      <c r="F100" s="7">
        <v>69616.243891999999</v>
      </c>
      <c r="G100" s="7">
        <v>138.404933</v>
      </c>
      <c r="H100" s="7">
        <v>744736.92307800008</v>
      </c>
      <c r="I100" s="7">
        <v>86199</v>
      </c>
      <c r="J100" s="7">
        <v>1711.501499</v>
      </c>
      <c r="K100" s="7">
        <v>25083</v>
      </c>
      <c r="L100" s="7">
        <v>33801.001496999874</v>
      </c>
      <c r="M100" s="7">
        <v>891531.42607399996</v>
      </c>
      <c r="N100" s="7">
        <v>114.83289367425222</v>
      </c>
      <c r="O100" s="8"/>
      <c r="P100" s="8"/>
      <c r="Q100" s="9"/>
    </row>
    <row r="101" spans="2:17" ht="13.5" hidden="1" x14ac:dyDescent="0.25">
      <c r="B101" s="6" t="s">
        <v>32</v>
      </c>
      <c r="C101" s="7">
        <v>324031.66622200003</v>
      </c>
      <c r="D101" s="7">
        <v>346600.01921599999</v>
      </c>
      <c r="E101" s="7">
        <v>772.42424100000005</v>
      </c>
      <c r="F101" s="7">
        <v>71019.403259999992</v>
      </c>
      <c r="G101" s="7">
        <v>44.962187999999998</v>
      </c>
      <c r="H101" s="7">
        <v>742468.47512700001</v>
      </c>
      <c r="I101" s="7">
        <v>83719.9228</v>
      </c>
      <c r="J101" s="7">
        <v>1711.501499</v>
      </c>
      <c r="K101" s="7">
        <v>37958.816189999998</v>
      </c>
      <c r="L101" s="7">
        <v>55354.340485999943</v>
      </c>
      <c r="M101" s="7">
        <v>921213.05610199994</v>
      </c>
      <c r="N101" s="7">
        <v>111.5681749776448</v>
      </c>
      <c r="O101" s="8"/>
      <c r="P101" s="8"/>
      <c r="Q101" s="9"/>
    </row>
    <row r="102" spans="2:17" ht="13.5" hidden="1" x14ac:dyDescent="0.25">
      <c r="B102" s="6" t="s">
        <v>26</v>
      </c>
      <c r="C102" s="7">
        <v>420249.47912799998</v>
      </c>
      <c r="D102" s="7">
        <v>351006.34171299997</v>
      </c>
      <c r="E102" s="7">
        <v>445.235049</v>
      </c>
      <c r="F102" s="7">
        <v>70650.443236000006</v>
      </c>
      <c r="G102" s="7">
        <v>72.149942999999993</v>
      </c>
      <c r="H102" s="7">
        <v>842423.64906900004</v>
      </c>
      <c r="I102" s="7">
        <v>84049.622799999997</v>
      </c>
      <c r="J102" s="7">
        <v>2231.1618530000001</v>
      </c>
      <c r="K102" s="7">
        <v>32360</v>
      </c>
      <c r="L102" s="7">
        <v>55861.335050999885</v>
      </c>
      <c r="M102" s="7">
        <v>1016925.768773</v>
      </c>
      <c r="N102" s="7">
        <v>114.05615810399054</v>
      </c>
      <c r="O102" s="8"/>
      <c r="P102" s="8"/>
      <c r="Q102" s="9"/>
    </row>
    <row r="103" spans="2:17" ht="13.5" hidden="1" x14ac:dyDescent="0.25">
      <c r="B103" s="6" t="s">
        <v>27</v>
      </c>
      <c r="C103" s="7">
        <v>315388.84603800002</v>
      </c>
      <c r="D103" s="7">
        <v>414007.472825</v>
      </c>
      <c r="E103" s="7">
        <v>392.972193</v>
      </c>
      <c r="F103" s="7">
        <v>72314.523371999981</v>
      </c>
      <c r="G103" s="7">
        <v>17.882954000000002</v>
      </c>
      <c r="H103" s="7">
        <v>802121.69738200004</v>
      </c>
      <c r="I103" s="7">
        <v>83946.122799999997</v>
      </c>
      <c r="J103" s="7">
        <v>2336.4041470000002</v>
      </c>
      <c r="K103" s="7">
        <v>18579</v>
      </c>
      <c r="L103" s="7">
        <v>68431.632000999874</v>
      </c>
      <c r="M103" s="7">
        <v>975414.85632999998</v>
      </c>
      <c r="N103" s="7">
        <v>116.97336031751237</v>
      </c>
      <c r="O103" s="8"/>
      <c r="P103" s="8"/>
      <c r="Q103" s="9"/>
    </row>
    <row r="104" spans="2:17" ht="13.5" hidden="1" x14ac:dyDescent="0.25">
      <c r="B104" s="6" t="s">
        <v>28</v>
      </c>
      <c r="C104" s="7">
        <v>333220.30885100004</v>
      </c>
      <c r="D104" s="7">
        <v>512729.50560099998</v>
      </c>
      <c r="E104" s="7">
        <v>599.93928800000003</v>
      </c>
      <c r="F104" s="7">
        <v>72890.777719000005</v>
      </c>
      <c r="G104" s="7">
        <v>35.289461000000003</v>
      </c>
      <c r="H104" s="7">
        <v>919475.82091999997</v>
      </c>
      <c r="I104" s="7">
        <v>83964.822799999994</v>
      </c>
      <c r="J104" s="7">
        <v>2336.4041470000002</v>
      </c>
      <c r="K104" s="7">
        <v>1029</v>
      </c>
      <c r="L104" s="7">
        <v>49508.253859999939</v>
      </c>
      <c r="M104" s="7">
        <v>1056314.3017269999</v>
      </c>
      <c r="N104" s="7">
        <v>122.06918078148388</v>
      </c>
      <c r="O104" s="8"/>
      <c r="P104" s="8"/>
      <c r="Q104" s="9"/>
    </row>
    <row r="105" spans="2:17" ht="13.5" hidden="1" x14ac:dyDescent="0.25">
      <c r="B105" s="6" t="s">
        <v>29</v>
      </c>
      <c r="C105" s="7">
        <v>258298.37639599998</v>
      </c>
      <c r="D105" s="7">
        <v>554804.57897300005</v>
      </c>
      <c r="E105" s="7">
        <v>101.809189</v>
      </c>
      <c r="F105" s="7">
        <v>70631.844071</v>
      </c>
      <c r="G105" s="7">
        <v>21.8584</v>
      </c>
      <c r="H105" s="7">
        <v>883858.46702900017</v>
      </c>
      <c r="I105" s="7">
        <v>83326.022800000006</v>
      </c>
      <c r="J105" s="7">
        <v>2727.153421</v>
      </c>
      <c r="K105" s="7">
        <v>1512</v>
      </c>
      <c r="L105" s="7">
        <v>39531.890849999851</v>
      </c>
      <c r="M105" s="7">
        <v>1010955.5341</v>
      </c>
      <c r="N105" s="7">
        <v>121.78126210731376</v>
      </c>
      <c r="O105" s="8"/>
      <c r="P105" s="8"/>
      <c r="Q105" s="9"/>
    </row>
    <row r="106" spans="2:17" ht="13.5" hidden="1" x14ac:dyDescent="0.25">
      <c r="B106" s="6" t="s">
        <v>30</v>
      </c>
      <c r="C106" s="7">
        <v>243671.93329299998</v>
      </c>
      <c r="D106" s="7">
        <v>547591.23474800005</v>
      </c>
      <c r="E106" s="7">
        <v>273.07047299999999</v>
      </c>
      <c r="F106" s="7">
        <v>70926.198776999983</v>
      </c>
      <c r="G106" s="7">
        <v>71.918899999999994</v>
      </c>
      <c r="H106" s="7">
        <v>862534.35619100009</v>
      </c>
      <c r="I106" s="7">
        <v>77878.822799999994</v>
      </c>
      <c r="J106" s="7">
        <v>2459.8463750000001</v>
      </c>
      <c r="K106" s="7">
        <v>2098</v>
      </c>
      <c r="L106" s="7">
        <v>40435.518337999936</v>
      </c>
      <c r="M106" s="7">
        <v>985406.54370399995</v>
      </c>
      <c r="N106" s="7">
        <v>119.68524540880064</v>
      </c>
      <c r="O106" s="8"/>
      <c r="P106" s="8"/>
      <c r="Q106" s="9"/>
    </row>
    <row r="107" spans="2:17" ht="13.5" hidden="1" x14ac:dyDescent="0.25">
      <c r="B107" s="6" t="s">
        <v>56</v>
      </c>
      <c r="C107" s="7">
        <v>249345.90419999999</v>
      </c>
      <c r="D107" s="7">
        <v>534375.97439400002</v>
      </c>
      <c r="E107" s="7">
        <v>277.37823400000002</v>
      </c>
      <c r="F107" s="7">
        <v>72045.078796000002</v>
      </c>
      <c r="G107" s="7">
        <v>20.032996000000001</v>
      </c>
      <c r="H107" s="7">
        <v>856064.36861999996</v>
      </c>
      <c r="I107" s="7">
        <v>94059.522800000006</v>
      </c>
      <c r="J107" s="7">
        <v>2566.111375</v>
      </c>
      <c r="K107" s="7">
        <v>468</v>
      </c>
      <c r="L107" s="7">
        <v>30832.900262000039</v>
      </c>
      <c r="M107" s="7">
        <v>983990.90305700002</v>
      </c>
      <c r="N107" s="7">
        <v>119.19354332202157</v>
      </c>
      <c r="O107" s="8"/>
      <c r="P107" s="8"/>
      <c r="Q107" s="9"/>
    </row>
    <row r="108" spans="2:17" ht="13.5" hidden="1" x14ac:dyDescent="0.25">
      <c r="B108" s="6" t="s">
        <v>20</v>
      </c>
      <c r="C108" s="7">
        <v>282576.74735299998</v>
      </c>
      <c r="D108" s="7">
        <v>526101.37014500005</v>
      </c>
      <c r="E108" s="7">
        <v>356.13129400000003</v>
      </c>
      <c r="F108" s="7">
        <v>72298.275581999987</v>
      </c>
      <c r="G108" s="7">
        <v>28.804469999999998</v>
      </c>
      <c r="H108" s="7">
        <v>881361.328844</v>
      </c>
      <c r="I108" s="7">
        <v>98699.8128</v>
      </c>
      <c r="J108" s="7">
        <v>2566.111375</v>
      </c>
      <c r="K108" s="7">
        <v>1509</v>
      </c>
      <c r="L108" s="7">
        <v>25387.176830000011</v>
      </c>
      <c r="M108" s="7">
        <v>1009523.4298489999</v>
      </c>
      <c r="N108" s="7">
        <v>115.36000080054211</v>
      </c>
      <c r="O108" s="8"/>
      <c r="P108" s="8"/>
      <c r="Q108" s="9"/>
    </row>
    <row r="109" spans="2:17" ht="13.5" hidden="1" x14ac:dyDescent="0.25">
      <c r="B109" s="6" t="s">
        <v>21</v>
      </c>
      <c r="C109" s="7">
        <v>255723.17117699998</v>
      </c>
      <c r="D109" s="7">
        <v>559200.04114600003</v>
      </c>
      <c r="E109" s="7">
        <v>357.66184199999998</v>
      </c>
      <c r="F109" s="7">
        <v>72608.992354999995</v>
      </c>
      <c r="G109" s="7">
        <v>43.098610000000001</v>
      </c>
      <c r="H109" s="7">
        <v>887932.96512999991</v>
      </c>
      <c r="I109" s="7">
        <v>98639.012799999997</v>
      </c>
      <c r="J109" s="7">
        <v>2565.1349909999999</v>
      </c>
      <c r="K109" s="7">
        <v>1670</v>
      </c>
      <c r="L109" s="7">
        <v>23243.320983999991</v>
      </c>
      <c r="M109" s="7">
        <v>1014050.433905</v>
      </c>
      <c r="N109" s="7">
        <v>116.41146877821218</v>
      </c>
      <c r="O109" s="8"/>
      <c r="P109" s="8"/>
      <c r="Q109" s="9"/>
    </row>
    <row r="110" spans="2:17" ht="13.5" hidden="1" x14ac:dyDescent="0.25">
      <c r="B110" s="6" t="s">
        <v>22</v>
      </c>
      <c r="C110" s="7">
        <v>277323.60132100002</v>
      </c>
      <c r="D110" s="7">
        <v>563597.63606399996</v>
      </c>
      <c r="E110" s="7">
        <v>683.711094</v>
      </c>
      <c r="F110" s="7">
        <v>73791.967699000001</v>
      </c>
      <c r="G110" s="7">
        <v>1134.7363250000001</v>
      </c>
      <c r="H110" s="7">
        <v>916531.65250299999</v>
      </c>
      <c r="I110" s="7">
        <v>98625.012799999997</v>
      </c>
      <c r="J110" s="7">
        <v>2622.6060520000001</v>
      </c>
      <c r="K110" s="7">
        <v>3299</v>
      </c>
      <c r="L110" s="7">
        <v>41438.087534000049</v>
      </c>
      <c r="M110" s="7">
        <v>1062516.358889</v>
      </c>
      <c r="N110" s="7">
        <v>110.82473240422401</v>
      </c>
      <c r="O110" s="8"/>
      <c r="P110" s="8"/>
      <c r="Q110" s="9"/>
    </row>
    <row r="111" spans="2:17" ht="13.5" hidden="1" x14ac:dyDescent="0.25">
      <c r="B111" s="6" t="s">
        <v>23</v>
      </c>
      <c r="C111" s="7">
        <v>340630.13042</v>
      </c>
      <c r="D111" s="7">
        <v>469340.95861199999</v>
      </c>
      <c r="E111" s="7">
        <v>66.374268000000001</v>
      </c>
      <c r="F111" s="7">
        <v>72813.539517000012</v>
      </c>
      <c r="G111" s="7">
        <v>39.643928000000002</v>
      </c>
      <c r="H111" s="7">
        <v>882890.64674499992</v>
      </c>
      <c r="I111" s="7">
        <v>98661.512799999997</v>
      </c>
      <c r="J111" s="7">
        <v>3001.7176100000001</v>
      </c>
      <c r="K111" s="7">
        <v>674</v>
      </c>
      <c r="L111" s="7">
        <v>44901.897517999983</v>
      </c>
      <c r="M111" s="7">
        <v>1030129.774673</v>
      </c>
      <c r="N111" s="7">
        <v>110.63330025949128</v>
      </c>
      <c r="O111" s="8"/>
      <c r="P111" s="8"/>
      <c r="Q111" s="9"/>
    </row>
    <row r="112" spans="2:17" ht="13.5" hidden="1" x14ac:dyDescent="0.25">
      <c r="B112" s="6" t="s">
        <v>31</v>
      </c>
      <c r="C112" s="7">
        <v>502446.12487300002</v>
      </c>
      <c r="D112" s="7">
        <v>487409.291073</v>
      </c>
      <c r="E112" s="7">
        <v>66.267360999999994</v>
      </c>
      <c r="F112" s="7">
        <v>72696.260748000001</v>
      </c>
      <c r="G112" s="7">
        <v>73.434109000000007</v>
      </c>
      <c r="H112" s="7">
        <v>1062691.3781639999</v>
      </c>
      <c r="I112" s="7">
        <v>93344.8128</v>
      </c>
      <c r="J112" s="7">
        <v>2846.2592049999998</v>
      </c>
      <c r="K112" s="7">
        <v>941</v>
      </c>
      <c r="L112" s="7">
        <v>44663.87692600023</v>
      </c>
      <c r="M112" s="7">
        <v>1204487.3270950001</v>
      </c>
      <c r="N112" s="7">
        <v>109.6479970349145</v>
      </c>
      <c r="O112" s="8"/>
      <c r="P112" s="8"/>
      <c r="Q112" s="9"/>
    </row>
    <row r="113" spans="2:17" ht="13.5" hidden="1" x14ac:dyDescent="0.25">
      <c r="B113" s="6" t="s">
        <v>32</v>
      </c>
      <c r="C113" s="7">
        <v>422368.89249200001</v>
      </c>
      <c r="D113" s="7">
        <v>551875.54791700002</v>
      </c>
      <c r="E113" s="7">
        <v>995.94329100000004</v>
      </c>
      <c r="F113" s="7">
        <v>72672.669766000006</v>
      </c>
      <c r="G113" s="7">
        <v>20.380507000000001</v>
      </c>
      <c r="H113" s="7">
        <v>1047933.433973</v>
      </c>
      <c r="I113" s="7">
        <v>98602.8128</v>
      </c>
      <c r="J113" s="7">
        <v>2877.6265279999998</v>
      </c>
      <c r="K113" s="7">
        <v>1469</v>
      </c>
      <c r="L113" s="7">
        <v>57048.247310000006</v>
      </c>
      <c r="M113" s="7">
        <v>1207931.1206110001</v>
      </c>
      <c r="N113" s="7">
        <v>109.78821765894497</v>
      </c>
      <c r="O113" s="8"/>
      <c r="P113" s="8"/>
      <c r="Q113" s="9"/>
    </row>
    <row r="114" spans="2:17" ht="13.5" hidden="1" x14ac:dyDescent="0.25">
      <c r="B114" s="6" t="s">
        <v>26</v>
      </c>
      <c r="C114" s="7">
        <v>446820.58987300005</v>
      </c>
      <c r="D114" s="7">
        <v>603381.29688899999</v>
      </c>
      <c r="E114" s="7">
        <v>145.07771199999999</v>
      </c>
      <c r="F114" s="7">
        <v>73367.549868000002</v>
      </c>
      <c r="G114" s="7">
        <v>70.460601999999994</v>
      </c>
      <c r="H114" s="7">
        <v>1123784.9749440001</v>
      </c>
      <c r="I114" s="7">
        <v>98651.612800000003</v>
      </c>
      <c r="J114" s="7">
        <v>2670.9554830000002</v>
      </c>
      <c r="K114" s="7">
        <v>255</v>
      </c>
      <c r="L114" s="7">
        <v>67418.885899999877</v>
      </c>
      <c r="M114" s="7">
        <v>1292781.429127</v>
      </c>
      <c r="N114" s="7">
        <v>107.93340946406889</v>
      </c>
      <c r="O114" s="8"/>
      <c r="P114" s="8"/>
      <c r="Q114" s="9"/>
    </row>
    <row r="115" spans="2:17" ht="13.5" hidden="1" x14ac:dyDescent="0.25">
      <c r="B115" s="6" t="s">
        <v>27</v>
      </c>
      <c r="C115" s="7">
        <v>287906.18722700002</v>
      </c>
      <c r="D115" s="7">
        <v>584581.36756599997</v>
      </c>
      <c r="E115" s="7">
        <v>1862.0369169999999</v>
      </c>
      <c r="F115" s="7">
        <v>71430.270636000001</v>
      </c>
      <c r="G115" s="7">
        <v>58.963293999999998</v>
      </c>
      <c r="H115" s="7">
        <v>945838.82563999994</v>
      </c>
      <c r="I115" s="7">
        <v>98644.712</v>
      </c>
      <c r="J115" s="7">
        <v>2670.4677769999998</v>
      </c>
      <c r="K115" s="7">
        <v>64708</v>
      </c>
      <c r="L115" s="7">
        <v>46497.991186999949</v>
      </c>
      <c r="M115" s="7">
        <v>1158359.996604</v>
      </c>
      <c r="N115" s="7">
        <v>98.684711667433092</v>
      </c>
      <c r="O115" s="8"/>
      <c r="P115" s="8"/>
      <c r="Q115" s="9"/>
    </row>
    <row r="116" spans="2:17" ht="13.5" hidden="1" x14ac:dyDescent="0.25">
      <c r="B116" s="6" t="s">
        <v>28</v>
      </c>
      <c r="C116" s="7">
        <v>264919</v>
      </c>
      <c r="D116" s="7">
        <v>626125.305651</v>
      </c>
      <c r="E116" s="7">
        <v>1219.159474</v>
      </c>
      <c r="F116" s="7">
        <v>72484.628735000006</v>
      </c>
      <c r="G116" s="7">
        <v>26.177126999999999</v>
      </c>
      <c r="H116" s="7">
        <v>964774.27098699997</v>
      </c>
      <c r="I116" s="7">
        <v>98666.012000000002</v>
      </c>
      <c r="J116" s="7">
        <v>2670.4677769999998</v>
      </c>
      <c r="K116" s="7">
        <v>79062</v>
      </c>
      <c r="L116" s="7">
        <v>63953.416245999979</v>
      </c>
      <c r="M116" s="7">
        <v>1209126.16701</v>
      </c>
      <c r="N116" s="7">
        <v>98.091385411757443</v>
      </c>
      <c r="O116" s="8"/>
      <c r="P116" s="8"/>
      <c r="Q116" s="9"/>
    </row>
    <row r="117" spans="2:17" ht="13.5" hidden="1" x14ac:dyDescent="0.25">
      <c r="B117" s="6" t="s">
        <v>29</v>
      </c>
      <c r="C117" s="7">
        <v>258745</v>
      </c>
      <c r="D117" s="7">
        <v>523556.04740600003</v>
      </c>
      <c r="E117" s="7">
        <v>507.43212799999998</v>
      </c>
      <c r="F117" s="7">
        <v>73357.587429000007</v>
      </c>
      <c r="G117" s="7">
        <v>49.406820000000003</v>
      </c>
      <c r="H117" s="7">
        <v>856215.47378300002</v>
      </c>
      <c r="I117" s="7">
        <v>98426.012799999997</v>
      </c>
      <c r="J117" s="7">
        <v>2694.9589919999999</v>
      </c>
      <c r="K117" s="7">
        <v>119053</v>
      </c>
      <c r="L117" s="7">
        <v>63812.350513000041</v>
      </c>
      <c r="M117" s="7">
        <v>1140201.7960880001</v>
      </c>
      <c r="N117" s="7">
        <v>93.893710730213428</v>
      </c>
      <c r="O117" s="8"/>
      <c r="P117" s="8"/>
      <c r="Q117" s="9"/>
    </row>
    <row r="118" spans="2:17" ht="13.5" hidden="1" x14ac:dyDescent="0.25">
      <c r="B118" s="6" t="s">
        <v>30</v>
      </c>
      <c r="C118" s="7">
        <v>360507.72505000001</v>
      </c>
      <c r="D118" s="7">
        <v>404983</v>
      </c>
      <c r="E118" s="7">
        <v>502.11150199999997</v>
      </c>
      <c r="F118" s="7">
        <v>72588.404137999998</v>
      </c>
      <c r="G118" s="7">
        <v>25.544343999999999</v>
      </c>
      <c r="H118" s="7">
        <v>838606.78503400006</v>
      </c>
      <c r="I118" s="7">
        <v>94743.012799999997</v>
      </c>
      <c r="J118" s="7">
        <v>2313.5328340000001</v>
      </c>
      <c r="K118" s="7">
        <v>169797</v>
      </c>
      <c r="L118" s="7">
        <v>36256.869461999973</v>
      </c>
      <c r="M118" s="7">
        <v>1141717.20013</v>
      </c>
      <c r="N118" s="7">
        <v>89.227827943149478</v>
      </c>
      <c r="O118" s="8"/>
      <c r="P118" s="8"/>
      <c r="Q118" s="9"/>
    </row>
    <row r="119" spans="2:17" ht="13.5" hidden="1" x14ac:dyDescent="0.25">
      <c r="B119" s="6" t="s">
        <v>57</v>
      </c>
      <c r="C119" s="7">
        <v>299279</v>
      </c>
      <c r="D119" s="7">
        <v>455924.87624200003</v>
      </c>
      <c r="E119" s="7">
        <v>1125.6150749999999</v>
      </c>
      <c r="F119" s="7">
        <v>73335.171942000001</v>
      </c>
      <c r="G119" s="7">
        <v>17.176859</v>
      </c>
      <c r="H119" s="7">
        <v>829681.84011800005</v>
      </c>
      <c r="I119" s="7">
        <v>112749.8428</v>
      </c>
      <c r="J119" s="7">
        <v>2312.7819239999999</v>
      </c>
      <c r="K119" s="7">
        <v>176679</v>
      </c>
      <c r="L119" s="7">
        <v>51922.117701999843</v>
      </c>
      <c r="M119" s="7">
        <v>1173345.5825439999</v>
      </c>
      <c r="N119" s="7">
        <v>87.390246707630055</v>
      </c>
      <c r="O119" s="8"/>
      <c r="P119" s="8"/>
      <c r="Q119" s="9"/>
    </row>
    <row r="120" spans="2:17" ht="13.5" hidden="1" x14ac:dyDescent="0.25">
      <c r="B120" s="6" t="s">
        <v>20</v>
      </c>
      <c r="C120" s="7">
        <v>342668</v>
      </c>
      <c r="D120" s="7">
        <v>444421.24581699999</v>
      </c>
      <c r="E120" s="7">
        <v>564.98207300000001</v>
      </c>
      <c r="F120" s="7">
        <v>78232.125681999998</v>
      </c>
      <c r="G120" s="7">
        <v>27.173168</v>
      </c>
      <c r="H120" s="7">
        <v>865913.52674</v>
      </c>
      <c r="I120" s="7">
        <v>112726.6428</v>
      </c>
      <c r="J120" s="7">
        <v>2312.2726929999999</v>
      </c>
      <c r="K120" s="7">
        <v>208393</v>
      </c>
      <c r="L120" s="7">
        <v>56393.119310999988</v>
      </c>
      <c r="M120" s="7">
        <v>1245738.5615439999</v>
      </c>
      <c r="N120" s="7">
        <v>86.471145649386216</v>
      </c>
      <c r="O120" s="8"/>
      <c r="P120" s="8"/>
      <c r="Q120" s="9"/>
    </row>
    <row r="121" spans="2:17" ht="13.5" hidden="1" x14ac:dyDescent="0.25">
      <c r="B121" s="6" t="s">
        <v>21</v>
      </c>
      <c r="C121" s="7">
        <v>326757.078515</v>
      </c>
      <c r="D121" s="7">
        <v>470761</v>
      </c>
      <c r="E121" s="7">
        <v>595.286924</v>
      </c>
      <c r="F121" s="7">
        <v>82428.387897999986</v>
      </c>
      <c r="G121" s="7">
        <v>5454.7160350000004</v>
      </c>
      <c r="H121" s="7">
        <v>885996.46937199996</v>
      </c>
      <c r="I121" s="7">
        <v>110197.4428</v>
      </c>
      <c r="J121" s="7">
        <v>2311.9233920000001</v>
      </c>
      <c r="K121" s="7">
        <v>217774</v>
      </c>
      <c r="L121" s="7">
        <v>45630.453219000017</v>
      </c>
      <c r="M121" s="7">
        <v>1261910.2887830001</v>
      </c>
      <c r="N121" s="7">
        <v>87.986483027757572</v>
      </c>
      <c r="O121" s="8"/>
      <c r="P121" s="8"/>
      <c r="Q121" s="9"/>
    </row>
    <row r="122" spans="2:17" ht="13.5" hidden="1" x14ac:dyDescent="0.25">
      <c r="B122" s="6" t="s">
        <v>22</v>
      </c>
      <c r="C122" s="7">
        <v>488536.34110999998</v>
      </c>
      <c r="D122" s="7">
        <v>394839.84047599998</v>
      </c>
      <c r="E122" s="7">
        <v>1480.5054809999999</v>
      </c>
      <c r="F122" s="7">
        <v>84062.392217000001</v>
      </c>
      <c r="G122" s="7">
        <v>45.757764999999999</v>
      </c>
      <c r="H122" s="7">
        <v>968964.83704899985</v>
      </c>
      <c r="I122" s="7">
        <v>112743.1428</v>
      </c>
      <c r="J122" s="7">
        <v>2562.847366</v>
      </c>
      <c r="K122" s="7">
        <v>239879</v>
      </c>
      <c r="L122" s="7">
        <v>39110.027953000274</v>
      </c>
      <c r="M122" s="7">
        <v>1363259.8551680001</v>
      </c>
      <c r="N122" s="7">
        <v>87.989629283211883</v>
      </c>
      <c r="O122" s="8"/>
      <c r="P122" s="8"/>
      <c r="Q122" s="9"/>
    </row>
    <row r="123" spans="2:17" ht="13.5" hidden="1" x14ac:dyDescent="0.25">
      <c r="B123" s="6" t="s">
        <v>23</v>
      </c>
      <c r="C123" s="7">
        <v>417282.37128999998</v>
      </c>
      <c r="D123" s="7">
        <v>410730.45168100001</v>
      </c>
      <c r="E123" s="7">
        <v>713.30846199999996</v>
      </c>
      <c r="F123" s="7">
        <v>82797.51993200001</v>
      </c>
      <c r="G123" s="7">
        <v>20.716056999999999</v>
      </c>
      <c r="H123" s="7">
        <v>911544.36742199992</v>
      </c>
      <c r="I123" s="7">
        <v>112751.0428</v>
      </c>
      <c r="J123" s="7">
        <v>2562.3871049999998</v>
      </c>
      <c r="K123" s="7">
        <v>217639</v>
      </c>
      <c r="L123" s="7">
        <v>53917.487049000105</v>
      </c>
      <c r="M123" s="7">
        <v>1298414.2843760001</v>
      </c>
      <c r="N123" s="7">
        <v>88.07892409726449</v>
      </c>
      <c r="O123" s="8"/>
      <c r="P123" s="8"/>
      <c r="Q123" s="9"/>
    </row>
    <row r="124" spans="2:17" ht="13.5" hidden="1" x14ac:dyDescent="0.25">
      <c r="B124" s="6" t="s">
        <v>31</v>
      </c>
      <c r="C124" s="7">
        <v>453637</v>
      </c>
      <c r="D124" s="7">
        <v>458231</v>
      </c>
      <c r="E124" s="7">
        <v>722.52322600000002</v>
      </c>
      <c r="F124" s="7">
        <v>83867.126779999991</v>
      </c>
      <c r="G124" s="7">
        <v>32588.359429</v>
      </c>
      <c r="H124" s="7">
        <v>1029046.0094349999</v>
      </c>
      <c r="I124" s="7">
        <v>96744.542799999996</v>
      </c>
      <c r="J124" s="7">
        <v>2198.5907390000002</v>
      </c>
      <c r="K124" s="7">
        <v>228300</v>
      </c>
      <c r="L124" s="7">
        <v>35999.339978000382</v>
      </c>
      <c r="M124" s="7">
        <v>1392288.4829520001</v>
      </c>
      <c r="N124" s="7">
        <v>89.009757639657309</v>
      </c>
      <c r="O124" s="8"/>
      <c r="P124" s="8"/>
      <c r="Q124" s="9"/>
    </row>
    <row r="125" spans="2:17" ht="13.5" hidden="1" x14ac:dyDescent="0.25">
      <c r="B125" s="6" t="s">
        <v>32</v>
      </c>
      <c r="C125" s="7">
        <v>532569</v>
      </c>
      <c r="D125" s="7">
        <v>467832.93189299997</v>
      </c>
      <c r="E125" s="7">
        <v>1494.755566</v>
      </c>
      <c r="F125" s="7">
        <v>82312.921369999996</v>
      </c>
      <c r="G125" s="7">
        <v>176.46689799999999</v>
      </c>
      <c r="H125" s="7">
        <v>1084386.0757270001</v>
      </c>
      <c r="I125" s="7">
        <v>112751.0428</v>
      </c>
      <c r="J125" s="7">
        <v>2198.4774050000001</v>
      </c>
      <c r="K125" s="7">
        <v>183483</v>
      </c>
      <c r="L125" s="7">
        <v>105036.55956700002</v>
      </c>
      <c r="M125" s="7">
        <v>1487855.1554990001</v>
      </c>
      <c r="N125" s="7">
        <v>90.115079904322158</v>
      </c>
      <c r="O125" s="8"/>
      <c r="P125" s="8"/>
      <c r="Q125" s="9"/>
    </row>
    <row r="126" spans="2:17" ht="13.5" hidden="1" x14ac:dyDescent="0.25">
      <c r="B126" s="6" t="s">
        <v>26</v>
      </c>
      <c r="C126" s="7">
        <v>452685</v>
      </c>
      <c r="D126" s="7">
        <v>537368.98894900002</v>
      </c>
      <c r="E126" s="7">
        <v>502.95016600000002</v>
      </c>
      <c r="F126" s="7">
        <v>83359.220277999993</v>
      </c>
      <c r="G126" s="7">
        <v>182.59587200000001</v>
      </c>
      <c r="H126" s="7">
        <v>1074098.755265</v>
      </c>
      <c r="I126" s="7">
        <v>112740.74280000001</v>
      </c>
      <c r="J126" s="7">
        <v>2197.9928880000002</v>
      </c>
      <c r="K126" s="7">
        <v>204519</v>
      </c>
      <c r="L126" s="7">
        <v>52988.603219999932</v>
      </c>
      <c r="M126" s="7">
        <v>1446545.094173</v>
      </c>
      <c r="N126" s="7">
        <v>90.071727973141407</v>
      </c>
      <c r="O126" s="8"/>
      <c r="P126" s="8"/>
      <c r="Q126" s="9"/>
    </row>
    <row r="127" spans="2:17" ht="13.5" hidden="1" x14ac:dyDescent="0.25">
      <c r="B127" s="6" t="s">
        <v>27</v>
      </c>
      <c r="C127" s="7">
        <v>393082</v>
      </c>
      <c r="D127" s="7">
        <v>577259.5</v>
      </c>
      <c r="E127" s="7">
        <v>500.22133600000001</v>
      </c>
      <c r="F127" s="7">
        <v>82871.399367000005</v>
      </c>
      <c r="G127" s="7">
        <v>2931.1384979999998</v>
      </c>
      <c r="H127" s="7">
        <v>1056644.2592010002</v>
      </c>
      <c r="I127" s="7">
        <v>112760.4428</v>
      </c>
      <c r="J127" s="7">
        <v>2197.3288229999998</v>
      </c>
      <c r="K127" s="7">
        <v>219970</v>
      </c>
      <c r="L127" s="7">
        <v>42715.845803999808</v>
      </c>
      <c r="M127" s="7">
        <v>1434287.8766280001</v>
      </c>
      <c r="N127" s="7">
        <v>89.159023470720584</v>
      </c>
      <c r="O127" s="8"/>
      <c r="P127" s="8"/>
      <c r="Q127" s="9"/>
    </row>
    <row r="128" spans="2:17" ht="13.5" hidden="1" x14ac:dyDescent="0.25">
      <c r="B128" s="6" t="s">
        <v>28</v>
      </c>
      <c r="C128" s="7">
        <v>322570.82436899998</v>
      </c>
      <c r="D128" s="7">
        <v>571741.65390100004</v>
      </c>
      <c r="E128" s="7">
        <v>1834.8985660000001</v>
      </c>
      <c r="F128" s="7">
        <v>82933.087050000002</v>
      </c>
      <c r="G128" s="7">
        <v>1365.453917</v>
      </c>
      <c r="H128" s="7">
        <v>980445.91780300008</v>
      </c>
      <c r="I128" s="7">
        <v>112769.24280000001</v>
      </c>
      <c r="J128" s="7">
        <v>2197.8681649999999</v>
      </c>
      <c r="K128" s="7">
        <v>207885</v>
      </c>
      <c r="L128" s="7">
        <v>36207.577561999904</v>
      </c>
      <c r="M128" s="7">
        <v>1339505.6063300001</v>
      </c>
      <c r="N128" s="7">
        <v>89.448204379871612</v>
      </c>
      <c r="O128" s="8"/>
      <c r="P128" s="8"/>
      <c r="Q128" s="9"/>
    </row>
    <row r="129" spans="2:17" ht="13.5" hidden="1" x14ac:dyDescent="0.25">
      <c r="B129" s="6" t="s">
        <v>29</v>
      </c>
      <c r="C129" s="7">
        <v>322477</v>
      </c>
      <c r="D129" s="7">
        <v>532523.70716300001</v>
      </c>
      <c r="E129" s="7">
        <v>502.89099700000003</v>
      </c>
      <c r="F129" s="7">
        <v>82764.998462999996</v>
      </c>
      <c r="G129" s="7">
        <v>26.082516999999999</v>
      </c>
      <c r="H129" s="7">
        <v>938294.67914000002</v>
      </c>
      <c r="I129" s="7">
        <v>112522.1428</v>
      </c>
      <c r="J129" s="7">
        <v>2197.444524</v>
      </c>
      <c r="K129" s="7">
        <v>218241</v>
      </c>
      <c r="L129" s="7">
        <v>30338.184864000184</v>
      </c>
      <c r="M129" s="7">
        <v>1301593.4513280001</v>
      </c>
      <c r="N129" s="7">
        <v>88.514177360766595</v>
      </c>
      <c r="O129" s="8"/>
      <c r="P129" s="8"/>
      <c r="Q129" s="9"/>
    </row>
    <row r="130" spans="2:17" ht="13.5" hidden="1" x14ac:dyDescent="0.25">
      <c r="B130" s="6" t="s">
        <v>30</v>
      </c>
      <c r="C130" s="7">
        <v>327748.56155099999</v>
      </c>
      <c r="D130" s="7">
        <v>554218.60000000009</v>
      </c>
      <c r="E130" s="7">
        <v>491.32181300000002</v>
      </c>
      <c r="F130" s="7">
        <v>80860.960506000003</v>
      </c>
      <c r="G130" s="7">
        <v>2590.3092499999998</v>
      </c>
      <c r="H130" s="7">
        <v>965909.75312000012</v>
      </c>
      <c r="I130" s="7">
        <v>111291.8428</v>
      </c>
      <c r="J130" s="7">
        <v>1844.236868</v>
      </c>
      <c r="K130" s="7">
        <v>168237</v>
      </c>
      <c r="L130" s="7">
        <v>37165.077771999873</v>
      </c>
      <c r="M130" s="7">
        <v>1284447.91056</v>
      </c>
      <c r="N130" s="7">
        <v>91.598250326495062</v>
      </c>
      <c r="O130" s="8"/>
      <c r="P130" s="8"/>
      <c r="Q130" s="9"/>
    </row>
    <row r="131" spans="2:17" ht="13.5" hidden="1" x14ac:dyDescent="0.25">
      <c r="B131" s="6" t="s">
        <v>58</v>
      </c>
      <c r="C131" s="7">
        <v>355499.09736700001</v>
      </c>
      <c r="D131" s="7">
        <v>522144.97354400001</v>
      </c>
      <c r="E131" s="7">
        <v>3706.2139689999999</v>
      </c>
      <c r="F131" s="7">
        <v>80692.457907999997</v>
      </c>
      <c r="G131" s="7">
        <v>9.0725960000000008</v>
      </c>
      <c r="H131" s="7">
        <v>962051.81538400007</v>
      </c>
      <c r="I131" s="7">
        <v>128103.8714</v>
      </c>
      <c r="J131" s="7">
        <v>1844.139492</v>
      </c>
      <c r="K131" s="7">
        <v>138955.57154999999</v>
      </c>
      <c r="L131" s="7">
        <v>71003.21284599998</v>
      </c>
      <c r="M131" s="7">
        <v>1301958.6106720001</v>
      </c>
      <c r="N131" s="7">
        <v>91.380400195123229</v>
      </c>
      <c r="O131" s="8"/>
      <c r="P131" s="8"/>
      <c r="Q131" s="9"/>
    </row>
    <row r="132" spans="2:17" ht="13.5" hidden="1" x14ac:dyDescent="0.25">
      <c r="B132" s="6" t="s">
        <v>20</v>
      </c>
      <c r="C132" s="7">
        <v>376175.73426599998</v>
      </c>
      <c r="D132" s="7">
        <v>512464.036647</v>
      </c>
      <c r="E132" s="7">
        <v>2431.0997750000001</v>
      </c>
      <c r="F132" s="7">
        <v>79953.447742000004</v>
      </c>
      <c r="G132" s="7">
        <v>10.339663</v>
      </c>
      <c r="H132" s="7">
        <v>971034.65809299995</v>
      </c>
      <c r="I132" s="7">
        <v>128100.3714</v>
      </c>
      <c r="J132" s="7">
        <v>1844.139492</v>
      </c>
      <c r="K132" s="7">
        <v>117676.06646</v>
      </c>
      <c r="L132" s="7">
        <v>74872.01593700028</v>
      </c>
      <c r="M132" s="7">
        <v>1293527.251382</v>
      </c>
      <c r="N132" s="7">
        <v>90.488234062314419</v>
      </c>
      <c r="O132" s="8"/>
      <c r="P132" s="8"/>
      <c r="Q132" s="9"/>
    </row>
    <row r="133" spans="2:17" ht="13.5" hidden="1" x14ac:dyDescent="0.25">
      <c r="B133" s="6" t="s">
        <v>21</v>
      </c>
      <c r="C133" s="7">
        <v>380751.94083600002</v>
      </c>
      <c r="D133" s="7">
        <v>483003.44133015204</v>
      </c>
      <c r="E133" s="7">
        <v>2392.1883809999999</v>
      </c>
      <c r="F133" s="7">
        <v>78673.738821999999</v>
      </c>
      <c r="G133" s="7">
        <v>22.905557000000002</v>
      </c>
      <c r="H133" s="7">
        <v>944844.21492615202</v>
      </c>
      <c r="I133" s="7">
        <v>127805.97139999999</v>
      </c>
      <c r="J133" s="7">
        <v>1844.139492</v>
      </c>
      <c r="K133" s="7">
        <v>137865.09354999999</v>
      </c>
      <c r="L133" s="7">
        <v>68049.459119847976</v>
      </c>
      <c r="M133" s="7">
        <v>1280408.878488</v>
      </c>
      <c r="N133" s="7">
        <v>88.807624975966377</v>
      </c>
      <c r="O133" s="8"/>
      <c r="P133" s="8"/>
      <c r="Q133" s="9"/>
    </row>
    <row r="134" spans="2:17" ht="13.5" hidden="1" x14ac:dyDescent="0.25">
      <c r="B134" s="6" t="s">
        <v>22</v>
      </c>
      <c r="C134" s="7">
        <v>475243.95938800002</v>
      </c>
      <c r="D134" s="7">
        <v>444986.95503700001</v>
      </c>
      <c r="E134" s="7">
        <v>3969.845949</v>
      </c>
      <c r="F134" s="7">
        <v>79217.749666999996</v>
      </c>
      <c r="G134" s="7">
        <v>19.349688</v>
      </c>
      <c r="H134" s="7">
        <v>1003437.8597290001</v>
      </c>
      <c r="I134" s="7">
        <v>128078.0714</v>
      </c>
      <c r="J134" s="7">
        <v>1843.590909</v>
      </c>
      <c r="K134" s="7">
        <v>96767.022450000004</v>
      </c>
      <c r="L134" s="7">
        <v>44683.749914999818</v>
      </c>
      <c r="M134" s="7">
        <v>1274810.294403</v>
      </c>
      <c r="N134" s="7">
        <v>92.525062893180632</v>
      </c>
      <c r="O134" s="8"/>
      <c r="P134" s="8"/>
      <c r="Q134" s="9"/>
    </row>
    <row r="135" spans="2:17" ht="13.5" hidden="1" x14ac:dyDescent="0.25">
      <c r="B135" s="6" t="s">
        <v>23</v>
      </c>
      <c r="C135" s="7">
        <v>390007.29445699998</v>
      </c>
      <c r="D135" s="7">
        <v>477868.81529599999</v>
      </c>
      <c r="E135" s="7">
        <v>2813.8152540000001</v>
      </c>
      <c r="F135" s="7">
        <v>78479.153512999997</v>
      </c>
      <c r="G135" s="7">
        <v>28.197341999999999</v>
      </c>
      <c r="H135" s="7">
        <v>949197.27586199995</v>
      </c>
      <c r="I135" s="7">
        <v>128060.67140000001</v>
      </c>
      <c r="J135" s="7">
        <v>1843.203755</v>
      </c>
      <c r="K135" s="7">
        <v>110936.73665000001</v>
      </c>
      <c r="L135" s="7">
        <v>35864.627255999949</v>
      </c>
      <c r="M135" s="7">
        <v>1225902.514923</v>
      </c>
      <c r="N135" s="7">
        <v>89.175395374436206</v>
      </c>
      <c r="O135" s="8"/>
      <c r="P135" s="8"/>
      <c r="Q135" s="9"/>
    </row>
    <row r="136" spans="2:17" ht="13.5" hidden="1" x14ac:dyDescent="0.25">
      <c r="B136" s="6" t="s">
        <v>31</v>
      </c>
      <c r="C136" s="7">
        <v>333077.30330199999</v>
      </c>
      <c r="D136" s="7">
        <v>503672.95592277439</v>
      </c>
      <c r="E136" s="7">
        <v>2901.350829</v>
      </c>
      <c r="F136" s="7">
        <v>80920.578133000003</v>
      </c>
      <c r="G136" s="7">
        <v>56.204116999999997</v>
      </c>
      <c r="H136" s="7">
        <v>920628.39230377425</v>
      </c>
      <c r="I136" s="7">
        <v>125663.0714</v>
      </c>
      <c r="J136" s="7">
        <v>1470.5548080000001</v>
      </c>
      <c r="K136" s="7">
        <v>107979.53547</v>
      </c>
      <c r="L136" s="7">
        <v>31296.149084225763</v>
      </c>
      <c r="M136" s="7">
        <v>1187037.703066</v>
      </c>
      <c r="N136" s="7">
        <v>87.226030916522319</v>
      </c>
      <c r="O136" s="8"/>
      <c r="P136" s="8"/>
      <c r="Q136" s="9"/>
    </row>
    <row r="137" spans="2:17" ht="13.5" hidden="1" x14ac:dyDescent="0.25">
      <c r="B137" s="6" t="s">
        <v>32</v>
      </c>
      <c r="C137" s="7">
        <v>348338.82986400003</v>
      </c>
      <c r="D137" s="7">
        <v>483135.37708100001</v>
      </c>
      <c r="E137" s="7">
        <v>4150.9955060000002</v>
      </c>
      <c r="F137" s="7">
        <v>82448.279821000004</v>
      </c>
      <c r="G137" s="7">
        <v>57.452105000000003</v>
      </c>
      <c r="H137" s="7">
        <v>918130.93437700009</v>
      </c>
      <c r="I137" s="7">
        <v>128097.0714</v>
      </c>
      <c r="J137" s="7">
        <v>1470.4085299999999</v>
      </c>
      <c r="K137" s="7">
        <v>68902.264139999999</v>
      </c>
      <c r="L137" s="7">
        <v>33566.401340999873</v>
      </c>
      <c r="M137" s="7">
        <v>1150167.0797880001</v>
      </c>
      <c r="N137" s="7">
        <v>91.622073311230167</v>
      </c>
      <c r="O137" s="8"/>
      <c r="P137" s="8"/>
      <c r="Q137" s="9"/>
    </row>
    <row r="138" spans="2:17" ht="13.5" hidden="1" x14ac:dyDescent="0.25">
      <c r="B138" s="6" t="s">
        <v>26</v>
      </c>
      <c r="C138" s="7">
        <v>482620.52599599998</v>
      </c>
      <c r="D138" s="7">
        <v>407288.72016899998</v>
      </c>
      <c r="E138" s="7">
        <v>3071.569696</v>
      </c>
      <c r="F138" s="7">
        <v>83472.543770000004</v>
      </c>
      <c r="G138" s="7">
        <v>64.122388000000001</v>
      </c>
      <c r="H138" s="7">
        <v>976517.48201899987</v>
      </c>
      <c r="I138" s="7">
        <v>125094.17140000001</v>
      </c>
      <c r="J138" s="7">
        <v>1469.9848890000001</v>
      </c>
      <c r="K138" s="7">
        <v>62293.586969999997</v>
      </c>
      <c r="L138" s="7">
        <v>56862.987450000132</v>
      </c>
      <c r="M138" s="7">
        <v>1222238.212728</v>
      </c>
      <c r="N138" s="7">
        <v>93.284558297892744</v>
      </c>
      <c r="O138" s="8"/>
      <c r="P138" s="8"/>
      <c r="Q138" s="9"/>
    </row>
    <row r="139" spans="2:17" ht="13.5" hidden="1" x14ac:dyDescent="0.25">
      <c r="B139" s="6" t="s">
        <v>27</v>
      </c>
      <c r="C139" s="7">
        <v>517415.82569500001</v>
      </c>
      <c r="D139" s="7">
        <v>402583.707504566</v>
      </c>
      <c r="E139" s="7">
        <v>3084.5342770000002</v>
      </c>
      <c r="F139" s="7">
        <v>83830.238975999993</v>
      </c>
      <c r="G139" s="7">
        <v>41.565674000000001</v>
      </c>
      <c r="H139" s="7">
        <v>1006955.8721265659</v>
      </c>
      <c r="I139" s="7">
        <v>127979.5714</v>
      </c>
      <c r="J139" s="7">
        <v>1724.2098590000001</v>
      </c>
      <c r="K139" s="7">
        <v>6369.1262999999999</v>
      </c>
      <c r="L139" s="7">
        <v>60886.192787434207</v>
      </c>
      <c r="M139" s="7">
        <v>1203914.9724729999</v>
      </c>
      <c r="N139" s="7">
        <v>101.37136635786193</v>
      </c>
      <c r="O139" s="8"/>
      <c r="P139" s="8"/>
      <c r="Q139" s="9"/>
    </row>
    <row r="140" spans="2:17" ht="13.5" hidden="1" x14ac:dyDescent="0.25">
      <c r="B140" s="6" t="s">
        <v>28</v>
      </c>
      <c r="C140" s="7">
        <v>576725.639219</v>
      </c>
      <c r="D140" s="7">
        <v>413492.76773999998</v>
      </c>
      <c r="E140" s="7">
        <v>3069.6501459999999</v>
      </c>
      <c r="F140" s="7">
        <v>83425.724019000001</v>
      </c>
      <c r="G140" s="7">
        <v>38.000453999999998</v>
      </c>
      <c r="H140" s="7">
        <v>1076751.7815779999</v>
      </c>
      <c r="I140" s="7">
        <v>128101.7714</v>
      </c>
      <c r="J140" s="7">
        <v>1724.148983</v>
      </c>
      <c r="K140" s="7">
        <v>0</v>
      </c>
      <c r="L140" s="7">
        <v>62399.236261999933</v>
      </c>
      <c r="M140" s="7">
        <v>1268976.9382229999</v>
      </c>
      <c r="N140" s="7">
        <v>103.01099751148858</v>
      </c>
      <c r="O140" s="8"/>
      <c r="P140" s="8"/>
      <c r="Q140" s="9"/>
    </row>
    <row r="141" spans="2:17" ht="13.5" hidden="1" x14ac:dyDescent="0.25">
      <c r="B141" s="6" t="s">
        <v>29</v>
      </c>
      <c r="C141" s="7">
        <v>469415.684871</v>
      </c>
      <c r="D141" s="7">
        <v>439649.33263600001</v>
      </c>
      <c r="E141" s="7">
        <v>2032.0560399999999</v>
      </c>
      <c r="F141" s="7">
        <v>83363.618344000002</v>
      </c>
      <c r="G141" s="7">
        <v>59.739142000000001</v>
      </c>
      <c r="H141" s="7">
        <v>994520.431033</v>
      </c>
      <c r="I141" s="7">
        <v>128089.47139999999</v>
      </c>
      <c r="J141" s="7">
        <v>1724.148983</v>
      </c>
      <c r="K141" s="7">
        <v>0</v>
      </c>
      <c r="L141" s="7">
        <v>59304.81238599983</v>
      </c>
      <c r="M141" s="7">
        <v>1183638.8638019999</v>
      </c>
      <c r="N141" s="7">
        <v>100.76914469057967</v>
      </c>
      <c r="O141" s="8"/>
      <c r="P141" s="8"/>
      <c r="Q141" s="9"/>
    </row>
    <row r="142" spans="2:17" ht="13.5" hidden="1" x14ac:dyDescent="0.25">
      <c r="B142" s="6" t="s">
        <v>30</v>
      </c>
      <c r="C142" s="7">
        <v>541147.52796603995</v>
      </c>
      <c r="D142" s="7">
        <v>431703.17619840003</v>
      </c>
      <c r="E142" s="7">
        <v>2032.1771497</v>
      </c>
      <c r="F142" s="7">
        <v>83368.586798300006</v>
      </c>
      <c r="G142" s="7">
        <v>103.76028506000002</v>
      </c>
      <c r="H142" s="7">
        <v>1058355.2283975</v>
      </c>
      <c r="I142" s="7">
        <v>109167.0714</v>
      </c>
      <c r="J142" s="7">
        <v>1375.3963100000001</v>
      </c>
      <c r="K142" s="7">
        <v>5251.5126399999999</v>
      </c>
      <c r="L142" s="7">
        <v>71858.317769499961</v>
      </c>
      <c r="M142" s="7">
        <v>1246007.526517</v>
      </c>
      <c r="N142" s="7">
        <v>103.9396258132864</v>
      </c>
      <c r="O142" s="8"/>
      <c r="P142" s="8"/>
      <c r="Q142" s="9"/>
    </row>
    <row r="143" spans="2:17" ht="13.5" hidden="1" x14ac:dyDescent="0.25">
      <c r="B143" s="6" t="s">
        <v>59</v>
      </c>
      <c r="C143" s="7">
        <v>576468.36337837996</v>
      </c>
      <c r="D143" s="7">
        <v>447918.73685936996</v>
      </c>
      <c r="E143" s="7">
        <v>2023.6792571199999</v>
      </c>
      <c r="F143" s="7">
        <v>83019.966947880006</v>
      </c>
      <c r="G143" s="7">
        <v>88.243839159999993</v>
      </c>
      <c r="H143" s="7">
        <v>1109518.9902819102</v>
      </c>
      <c r="I143" s="7">
        <v>146019.3714</v>
      </c>
      <c r="J143" s="7">
        <v>1375.335433</v>
      </c>
      <c r="K143" s="7">
        <v>10635.78334</v>
      </c>
      <c r="L143" s="7">
        <v>89329.534743089695</v>
      </c>
      <c r="M143" s="7">
        <v>1356879.015198</v>
      </c>
      <c r="N143" s="7">
        <v>103.88243479156219</v>
      </c>
      <c r="O143" s="8"/>
      <c r="P143" s="8"/>
      <c r="Q143" s="9"/>
    </row>
    <row r="144" spans="2:17" ht="13.5" hidden="1" x14ac:dyDescent="0.25">
      <c r="B144" s="6" t="s">
        <v>20</v>
      </c>
      <c r="C144" s="7">
        <v>606025.50338998996</v>
      </c>
      <c r="D144" s="7">
        <v>455866.17831150995</v>
      </c>
      <c r="E144" s="7">
        <v>1111.17473898</v>
      </c>
      <c r="F144" s="7">
        <v>83930.022093020001</v>
      </c>
      <c r="G144" s="7">
        <v>66.72445768</v>
      </c>
      <c r="H144" s="7">
        <v>1146999.6029911798</v>
      </c>
      <c r="I144" s="7">
        <v>146034.67139999999</v>
      </c>
      <c r="J144" s="7">
        <v>1375.335433</v>
      </c>
      <c r="K144" s="7">
        <v>16495.598720000002</v>
      </c>
      <c r="L144" s="7">
        <v>67367.930565820308</v>
      </c>
      <c r="M144" s="7">
        <v>1378273.1391100001</v>
      </c>
      <c r="N144" s="7">
        <v>112.08023676183115</v>
      </c>
      <c r="O144" s="8"/>
      <c r="P144" s="8"/>
      <c r="Q144" s="9"/>
    </row>
    <row r="145" spans="2:17" ht="13.5" hidden="1" x14ac:dyDescent="0.25">
      <c r="B145" s="6" t="s">
        <v>21</v>
      </c>
      <c r="C145" s="7">
        <v>582353.18699034001</v>
      </c>
      <c r="D145" s="7">
        <v>483707.43715071998</v>
      </c>
      <c r="E145" s="7">
        <v>1107.3102314300002</v>
      </c>
      <c r="F145" s="7">
        <v>83638.125424570011</v>
      </c>
      <c r="G145" s="7">
        <v>52.527966620000008</v>
      </c>
      <c r="H145" s="7">
        <v>1150858.5877636799</v>
      </c>
      <c r="I145" s="7">
        <v>145875.97140000001</v>
      </c>
      <c r="J145" s="7">
        <v>1374.862877</v>
      </c>
      <c r="K145" s="7">
        <v>0</v>
      </c>
      <c r="L145" s="7">
        <v>92098.848946320359</v>
      </c>
      <c r="M145" s="7">
        <v>1390208.2709870001</v>
      </c>
      <c r="N145" s="7">
        <v>107.28777465142929</v>
      </c>
      <c r="O145" s="8"/>
      <c r="P145" s="8"/>
      <c r="Q145" s="9"/>
    </row>
    <row r="146" spans="2:17" ht="13.5" hidden="1" x14ac:dyDescent="0.25">
      <c r="B146" s="6" t="s">
        <v>22</v>
      </c>
      <c r="C146" s="7">
        <v>694047.74901172996</v>
      </c>
      <c r="D146" s="7">
        <v>468376.18409313995</v>
      </c>
      <c r="E146" s="7">
        <v>1918.3799238199999</v>
      </c>
      <c r="F146" s="7">
        <v>83794.631723179991</v>
      </c>
      <c r="G146" s="7">
        <v>37.071727719999998</v>
      </c>
      <c r="H146" s="7">
        <v>1248174.01647959</v>
      </c>
      <c r="I146" s="7">
        <v>146050.3714</v>
      </c>
      <c r="J146" s="7">
        <v>1541.701851</v>
      </c>
      <c r="K146" s="7">
        <v>0</v>
      </c>
      <c r="L146" s="7">
        <v>101156.90630340995</v>
      </c>
      <c r="M146" s="7">
        <v>1496922.9960340001</v>
      </c>
      <c r="N146" s="7">
        <v>111.19128936071951</v>
      </c>
      <c r="O146" s="8"/>
      <c r="P146" s="8"/>
      <c r="Q146" s="9"/>
    </row>
    <row r="147" spans="2:17" ht="13.5" hidden="1" x14ac:dyDescent="0.25">
      <c r="B147" s="6" t="s">
        <v>23</v>
      </c>
      <c r="C147" s="7">
        <v>667997.89200564998</v>
      </c>
      <c r="D147" s="7">
        <v>471241.62474095001</v>
      </c>
      <c r="E147" s="7">
        <v>1156.0672866500001</v>
      </c>
      <c r="F147" s="7">
        <v>83211.252424350008</v>
      </c>
      <c r="G147" s="7">
        <v>67.661271770000013</v>
      </c>
      <c r="H147" s="7">
        <v>1223674.4977293699</v>
      </c>
      <c r="I147" s="7">
        <v>145970.7714</v>
      </c>
      <c r="J147" s="7">
        <v>1670.6768509999999</v>
      </c>
      <c r="K147" s="7">
        <v>789.45123000000001</v>
      </c>
      <c r="L147" s="7">
        <v>91600.560041630175</v>
      </c>
      <c r="M147" s="7">
        <v>1463705.957252</v>
      </c>
      <c r="N147" s="7">
        <v>115.88317048446125</v>
      </c>
      <c r="O147" s="8"/>
      <c r="P147" s="8"/>
      <c r="Q147" s="9"/>
    </row>
    <row r="148" spans="2:17" ht="13.5" hidden="1" x14ac:dyDescent="0.25">
      <c r="B148" s="6" t="s">
        <v>31</v>
      </c>
      <c r="C148" s="7">
        <v>648090.76160041988</v>
      </c>
      <c r="D148" s="7">
        <v>520742.87121887004</v>
      </c>
      <c r="E148" s="7">
        <v>1158.7018372999999</v>
      </c>
      <c r="F148" s="7">
        <v>83400.881748699991</v>
      </c>
      <c r="G148" s="7">
        <v>60.615229979999995</v>
      </c>
      <c r="H148" s="7">
        <v>1253453.83163527</v>
      </c>
      <c r="I148" s="7">
        <v>143740.57139999999</v>
      </c>
      <c r="J148" s="7">
        <v>1335.9171960000001</v>
      </c>
      <c r="K148" s="7">
        <v>0</v>
      </c>
      <c r="L148" s="7">
        <v>70286.431342730066</v>
      </c>
      <c r="M148" s="7">
        <v>1468816.7515740001</v>
      </c>
      <c r="N148" s="7">
        <v>118.79267975530001</v>
      </c>
      <c r="O148" s="8"/>
      <c r="P148" s="8"/>
      <c r="Q148" s="9"/>
    </row>
    <row r="149" spans="2:17" ht="13.5" hidden="1" x14ac:dyDescent="0.25">
      <c r="B149" s="6" t="s">
        <v>32</v>
      </c>
      <c r="C149" s="7">
        <v>673677.70139225002</v>
      </c>
      <c r="D149" s="7">
        <v>513566.61313214002</v>
      </c>
      <c r="E149" s="7">
        <v>1844.8334052499999</v>
      </c>
      <c r="F149" s="7">
        <v>82555.830542750002</v>
      </c>
      <c r="G149" s="7">
        <v>54.917049379999995</v>
      </c>
      <c r="H149" s="7">
        <v>1271699.89552177</v>
      </c>
      <c r="I149" s="7">
        <v>145964.8714</v>
      </c>
      <c r="J149" s="7">
        <v>1436.892196</v>
      </c>
      <c r="K149" s="7">
        <v>168.45137</v>
      </c>
      <c r="L149" s="7">
        <v>93082.42651022994</v>
      </c>
      <c r="M149" s="7">
        <v>1512352.536998</v>
      </c>
      <c r="N149" s="7">
        <v>120.24212653066692</v>
      </c>
      <c r="O149" s="8"/>
      <c r="P149" s="8"/>
      <c r="Q149" s="9"/>
    </row>
    <row r="150" spans="2:17" ht="13.5" hidden="1" x14ac:dyDescent="0.25">
      <c r="B150" s="6" t="s">
        <v>26</v>
      </c>
      <c r="C150" s="7">
        <v>688907.31916653004</v>
      </c>
      <c r="D150" s="7">
        <v>494131.30485946999</v>
      </c>
      <c r="E150" s="7">
        <v>1192.33599626</v>
      </c>
      <c r="F150" s="7">
        <v>81850.310084740006</v>
      </c>
      <c r="G150" s="7">
        <v>87.437357359999993</v>
      </c>
      <c r="H150" s="7">
        <v>1266168.7074643599</v>
      </c>
      <c r="I150" s="7">
        <v>146028.47140000001</v>
      </c>
      <c r="J150" s="7">
        <v>1565.7093190000001</v>
      </c>
      <c r="K150" s="7">
        <v>0</v>
      </c>
      <c r="L150" s="7">
        <v>109885.45803464018</v>
      </c>
      <c r="M150" s="7">
        <v>1523648.3462179999</v>
      </c>
      <c r="N150" s="7">
        <v>125.70973172441096</v>
      </c>
      <c r="O150" s="8"/>
      <c r="P150" s="8"/>
      <c r="Q150" s="9"/>
    </row>
    <row r="151" spans="2:17" ht="13.5" hidden="1" x14ac:dyDescent="0.25">
      <c r="B151" s="6" t="s">
        <v>27</v>
      </c>
      <c r="C151" s="7">
        <v>656629.72355032002</v>
      </c>
      <c r="D151" s="7">
        <v>473368.69049717003</v>
      </c>
      <c r="E151" s="7">
        <v>1165.78576026</v>
      </c>
      <c r="F151" s="7">
        <v>80033.066055740012</v>
      </c>
      <c r="G151" s="7">
        <v>82.201809710000006</v>
      </c>
      <c r="H151" s="7">
        <v>1211279.4676731999</v>
      </c>
      <c r="I151" s="7">
        <v>145906.2714</v>
      </c>
      <c r="J151" s="7">
        <v>1752.6182690000001</v>
      </c>
      <c r="K151" s="7">
        <v>83.66001</v>
      </c>
      <c r="L151" s="7">
        <v>92839.171697800048</v>
      </c>
      <c r="M151" s="7">
        <v>1451861.1890499999</v>
      </c>
      <c r="N151" s="7">
        <v>122.74651731808657</v>
      </c>
      <c r="O151" s="8"/>
      <c r="P151" s="8"/>
      <c r="Q151" s="9"/>
    </row>
    <row r="152" spans="2:17" ht="13.5" hidden="1" x14ac:dyDescent="0.25">
      <c r="B152" s="6" t="s">
        <v>28</v>
      </c>
      <c r="C152" s="7">
        <v>656505.05209817993</v>
      </c>
      <c r="D152" s="7">
        <v>468004.0999495</v>
      </c>
      <c r="E152" s="7">
        <v>1746.94428229</v>
      </c>
      <c r="F152" s="7">
        <v>80092.691488710014</v>
      </c>
      <c r="G152" s="7">
        <v>81.101015469999993</v>
      </c>
      <c r="H152" s="7">
        <v>1206429.88883415</v>
      </c>
      <c r="I152" s="7">
        <v>146047.67139999999</v>
      </c>
      <c r="J152" s="7">
        <v>1881.1094740000001</v>
      </c>
      <c r="K152" s="7">
        <v>1742.4127800000001</v>
      </c>
      <c r="L152" s="7">
        <v>142793.80703685014</v>
      </c>
      <c r="M152" s="7">
        <v>1498894.889525</v>
      </c>
      <c r="N152" s="7">
        <v>119.16872679546293</v>
      </c>
      <c r="O152" s="8"/>
      <c r="P152" s="8"/>
      <c r="Q152" s="9"/>
    </row>
    <row r="153" spans="2:17" ht="13.5" hidden="1" x14ac:dyDescent="0.25">
      <c r="B153" s="6" t="s">
        <v>29</v>
      </c>
      <c r="C153" s="7">
        <v>621663.36737213004</v>
      </c>
      <c r="D153" s="7">
        <v>443146.96964704001</v>
      </c>
      <c r="E153" s="7">
        <v>1212.2310841600001</v>
      </c>
      <c r="F153" s="7">
        <v>79424.389756839999</v>
      </c>
      <c r="G153" s="7">
        <v>107.30529573999999</v>
      </c>
      <c r="H153" s="7">
        <v>1145554.2631559102</v>
      </c>
      <c r="I153" s="7">
        <v>145973.7714</v>
      </c>
      <c r="J153" s="7">
        <v>1886.788337</v>
      </c>
      <c r="K153" s="7">
        <v>8896.8714099999997</v>
      </c>
      <c r="L153" s="7">
        <v>152389.87602208997</v>
      </c>
      <c r="M153" s="7">
        <v>1454701.570325</v>
      </c>
      <c r="N153" s="7">
        <v>118.13940709239699</v>
      </c>
      <c r="O153" s="8"/>
      <c r="P153" s="8"/>
      <c r="Q153" s="9"/>
    </row>
    <row r="154" spans="2:17" ht="13.5" hidden="1" x14ac:dyDescent="0.25">
      <c r="B154" s="6" t="s">
        <v>30</v>
      </c>
      <c r="C154" s="7">
        <v>603772.84035942005</v>
      </c>
      <c r="D154" s="7">
        <v>446261.65823815</v>
      </c>
      <c r="E154" s="7">
        <v>1199.89491264</v>
      </c>
      <c r="F154" s="7">
        <v>78616.133882359994</v>
      </c>
      <c r="G154" s="7">
        <v>124.03593424</v>
      </c>
      <c r="H154" s="7">
        <v>1129974.5633268103</v>
      </c>
      <c r="I154" s="7">
        <v>143897.97140000001</v>
      </c>
      <c r="J154" s="7">
        <v>1489.372014</v>
      </c>
      <c r="K154" s="7">
        <v>6078.4521599999998</v>
      </c>
      <c r="L154" s="7">
        <v>182854.9090750597</v>
      </c>
      <c r="M154" s="7">
        <v>1464295.2679758701</v>
      </c>
      <c r="N154" s="7">
        <v>110.75908379167299</v>
      </c>
      <c r="O154" s="8"/>
      <c r="P154" s="8"/>
      <c r="Q154" s="9"/>
    </row>
    <row r="155" spans="2:17" ht="13.5" hidden="1" x14ac:dyDescent="0.25">
      <c r="B155" s="6" t="s">
        <v>60</v>
      </c>
      <c r="C155" s="7">
        <v>545206.60539694002</v>
      </c>
      <c r="D155" s="7">
        <v>397633.59361902997</v>
      </c>
      <c r="E155" s="7">
        <v>1177.85158976</v>
      </c>
      <c r="F155" s="7">
        <v>77171.873385240004</v>
      </c>
      <c r="G155" s="7">
        <v>64.278239240000005</v>
      </c>
      <c r="H155" s="7">
        <v>1021254.2022302101</v>
      </c>
      <c r="I155" s="7">
        <v>159143.47140000001</v>
      </c>
      <c r="J155" s="7">
        <v>1529.8108139999999</v>
      </c>
      <c r="K155" s="7">
        <v>82089.853059999994</v>
      </c>
      <c r="L155" s="7">
        <v>127742.05720489006</v>
      </c>
      <c r="M155" s="7">
        <v>1391759.3947091</v>
      </c>
      <c r="N155" s="7">
        <v>103.75673885141326</v>
      </c>
      <c r="O155" s="8"/>
      <c r="P155" s="8"/>
      <c r="Q155" s="9"/>
    </row>
    <row r="156" spans="2:17" ht="13.5" hidden="1" x14ac:dyDescent="0.25">
      <c r="B156" s="6" t="s">
        <v>20</v>
      </c>
      <c r="C156" s="7">
        <v>521246.41005730006</v>
      </c>
      <c r="D156" s="7">
        <v>456838.78556764999</v>
      </c>
      <c r="E156" s="7">
        <v>1198.9778014000001</v>
      </c>
      <c r="F156" s="7">
        <v>77448.05508060001</v>
      </c>
      <c r="G156" s="7">
        <v>57.434378299999999</v>
      </c>
      <c r="H156" s="7">
        <v>1056789.6628852503</v>
      </c>
      <c r="I156" s="7">
        <v>159131.17139999999</v>
      </c>
      <c r="J156" s="7">
        <v>1544.179314</v>
      </c>
      <c r="K156" s="7">
        <v>86912.942179999998</v>
      </c>
      <c r="L156" s="7">
        <v>117700.15542564937</v>
      </c>
      <c r="M156" s="7">
        <v>1422078.1112048998</v>
      </c>
      <c r="N156" s="7">
        <v>103.47837385684007</v>
      </c>
      <c r="O156" s="8"/>
      <c r="P156" s="8"/>
      <c r="Q156" s="9"/>
    </row>
    <row r="157" spans="2:17" ht="13.5" hidden="1" x14ac:dyDescent="0.25">
      <c r="B157" s="6" t="s">
        <v>21</v>
      </c>
      <c r="C157" s="7">
        <v>462134.07487684995</v>
      </c>
      <c r="D157" s="7">
        <v>433025.31849058002</v>
      </c>
      <c r="E157" s="7">
        <v>1175.2088836199998</v>
      </c>
      <c r="F157" s="7">
        <v>75912.700171379998</v>
      </c>
      <c r="G157" s="7">
        <v>34.27735904</v>
      </c>
      <c r="H157" s="7">
        <v>972281.57978146989</v>
      </c>
      <c r="I157" s="7">
        <v>158659.97140000001</v>
      </c>
      <c r="J157" s="7">
        <v>1569.7802320000001</v>
      </c>
      <c r="K157" s="7">
        <v>65335.949419999997</v>
      </c>
      <c r="L157" s="7">
        <v>113755.67628849018</v>
      </c>
      <c r="M157" s="7">
        <v>1311602.9571219599</v>
      </c>
      <c r="N157" s="7">
        <v>95.881356229444563</v>
      </c>
      <c r="O157" s="8"/>
      <c r="P157" s="8"/>
      <c r="Q157" s="9"/>
    </row>
    <row r="158" spans="2:17" ht="13.5" hidden="1" x14ac:dyDescent="0.25">
      <c r="B158" s="6" t="s">
        <v>22</v>
      </c>
      <c r="C158" s="7">
        <v>534678.61260131001</v>
      </c>
      <c r="D158" s="7">
        <v>462232.58271021</v>
      </c>
      <c r="E158" s="7">
        <v>1963.22649011</v>
      </c>
      <c r="F158" s="7">
        <v>77394.226563889999</v>
      </c>
      <c r="G158" s="7">
        <v>33259.053726949998</v>
      </c>
      <c r="H158" s="7">
        <v>1109527.7020924699</v>
      </c>
      <c r="I158" s="7">
        <v>152961.47140000001</v>
      </c>
      <c r="J158" s="7">
        <v>1569.7802320000001</v>
      </c>
      <c r="K158" s="7">
        <v>73292.971319999997</v>
      </c>
      <c r="L158" s="7">
        <v>49730.931593530346</v>
      </c>
      <c r="M158" s="7">
        <v>1387082.8566380001</v>
      </c>
      <c r="N158" s="7">
        <v>96.565017447678883</v>
      </c>
      <c r="O158" s="8"/>
      <c r="P158" s="8"/>
      <c r="Q158" s="9"/>
    </row>
    <row r="159" spans="2:17" ht="13.5" hidden="1" x14ac:dyDescent="0.25">
      <c r="B159" s="6" t="s">
        <v>23</v>
      </c>
      <c r="C159" s="7">
        <v>413961.21794327995</v>
      </c>
      <c r="D159" s="7">
        <v>471324.00059503998</v>
      </c>
      <c r="E159" s="7">
        <v>1563.9248330999999</v>
      </c>
      <c r="F159" s="7">
        <v>77094.029069899989</v>
      </c>
      <c r="G159" s="7">
        <v>14496.9110260375</v>
      </c>
      <c r="H159" s="7">
        <v>978440.08346735756</v>
      </c>
      <c r="I159" s="7">
        <v>152889.17139999999</v>
      </c>
      <c r="J159" s="7">
        <v>1569.7802320000001</v>
      </c>
      <c r="K159" s="7">
        <v>48800.219969999998</v>
      </c>
      <c r="L159" s="7">
        <v>47232.597122879932</v>
      </c>
      <c r="M159" s="7">
        <v>1228931.8521922375</v>
      </c>
      <c r="N159" s="7">
        <v>96.115935416894843</v>
      </c>
      <c r="O159" s="8"/>
      <c r="P159" s="8"/>
      <c r="Q159" s="9"/>
    </row>
    <row r="160" spans="2:17" ht="13.5" hidden="1" x14ac:dyDescent="0.25">
      <c r="B160" s="6" t="s">
        <v>31</v>
      </c>
      <c r="C160" s="7">
        <v>522208.32410877</v>
      </c>
      <c r="D160" s="7">
        <v>473686.62269708997</v>
      </c>
      <c r="E160" s="7">
        <v>1579.4390937799999</v>
      </c>
      <c r="F160" s="7">
        <v>77858.808065220001</v>
      </c>
      <c r="G160" s="7">
        <v>5497.0434816399993</v>
      </c>
      <c r="H160" s="7">
        <v>1080830.2374465</v>
      </c>
      <c r="I160" s="7">
        <v>150585.97140000001</v>
      </c>
      <c r="J160" s="7">
        <v>1167.281647</v>
      </c>
      <c r="K160" s="7">
        <v>36472.580670000003</v>
      </c>
      <c r="L160" s="7">
        <v>47882.72821845999</v>
      </c>
      <c r="M160" s="7">
        <v>1316938.79938196</v>
      </c>
      <c r="N160" s="7">
        <v>93.93372307794273</v>
      </c>
      <c r="O160" s="8"/>
      <c r="P160" s="8"/>
      <c r="Q160" s="9"/>
    </row>
    <row r="161" spans="2:17" ht="13.5" hidden="1" x14ac:dyDescent="0.25">
      <c r="B161" s="6" t="s">
        <v>32</v>
      </c>
      <c r="C161" s="7">
        <v>460921.90879129001</v>
      </c>
      <c r="D161" s="7">
        <v>427405.33768065</v>
      </c>
      <c r="E161" s="7">
        <v>1207.1188958599998</v>
      </c>
      <c r="F161" s="7">
        <v>77135.021555140003</v>
      </c>
      <c r="G161" s="7">
        <v>363.82491138000006</v>
      </c>
      <c r="H161" s="7">
        <v>967033.2118343201</v>
      </c>
      <c r="I161" s="7">
        <v>152944.7714</v>
      </c>
      <c r="J161" s="7">
        <v>1167.281647</v>
      </c>
      <c r="K161" s="7">
        <v>66166.592350000006</v>
      </c>
      <c r="L161" s="7">
        <v>47765.810200349893</v>
      </c>
      <c r="M161" s="7">
        <v>1235077.66743167</v>
      </c>
      <c r="N161" s="7">
        <v>89.323778966946591</v>
      </c>
      <c r="O161" s="8"/>
      <c r="P161" s="8"/>
      <c r="Q161" s="9"/>
    </row>
    <row r="162" spans="2:17" ht="13.5" hidden="1" x14ac:dyDescent="0.25">
      <c r="B162" s="6" t="s">
        <v>26</v>
      </c>
      <c r="C162" s="7">
        <v>483525.98073849001</v>
      </c>
      <c r="D162" s="7">
        <v>372964.00085365999</v>
      </c>
      <c r="E162" s="7">
        <v>1222.14787129</v>
      </c>
      <c r="F162" s="7">
        <v>78064.184558710011</v>
      </c>
      <c r="G162" s="7">
        <v>9912.7313276099994</v>
      </c>
      <c r="H162" s="7">
        <v>945689.04534975986</v>
      </c>
      <c r="I162" s="7">
        <v>152952.47140000001</v>
      </c>
      <c r="J162" s="7">
        <v>1167.281647</v>
      </c>
      <c r="K162" s="7">
        <v>92071.86593</v>
      </c>
      <c r="L162" s="7">
        <v>47209.959105340065</v>
      </c>
      <c r="M162" s="7">
        <v>1239090.6234321001</v>
      </c>
      <c r="N162" s="7">
        <v>83.500499256423282</v>
      </c>
      <c r="O162" s="8"/>
      <c r="P162" s="8"/>
      <c r="Q162" s="9"/>
    </row>
    <row r="163" spans="2:17" ht="13.5" hidden="1" x14ac:dyDescent="0.25">
      <c r="B163" s="6" t="s">
        <v>27</v>
      </c>
      <c r="C163" s="7">
        <v>563039.46055820992</v>
      </c>
      <c r="D163" s="7">
        <v>378885.34430904</v>
      </c>
      <c r="E163" s="7">
        <v>1285.1834776400001</v>
      </c>
      <c r="F163" s="7">
        <v>82096.283793359995</v>
      </c>
      <c r="G163" s="7">
        <v>11.317484609999999</v>
      </c>
      <c r="H163" s="7">
        <v>1025317.58962286</v>
      </c>
      <c r="I163" s="7">
        <v>152852.8714</v>
      </c>
      <c r="J163" s="7">
        <v>1167.281647</v>
      </c>
      <c r="K163" s="7">
        <v>171116.98843</v>
      </c>
      <c r="L163" s="7">
        <v>45623.022846959997</v>
      </c>
      <c r="M163" s="7">
        <v>1396077.7539468198</v>
      </c>
      <c r="N163" s="7">
        <v>83.0041968123641</v>
      </c>
      <c r="O163" s="8"/>
      <c r="P163" s="8"/>
      <c r="Q163" s="9"/>
    </row>
    <row r="164" spans="2:17" ht="13.5" hidden="1" x14ac:dyDescent="0.25">
      <c r="B164" s="6" t="s">
        <v>28</v>
      </c>
      <c r="C164" s="7">
        <v>526609.19337300002</v>
      </c>
      <c r="D164" s="7">
        <v>379538.60656567005</v>
      </c>
      <c r="E164" s="7">
        <v>1275.4662446099999</v>
      </c>
      <c r="F164" s="7">
        <v>81475.556298390002</v>
      </c>
      <c r="G164" s="7">
        <v>12.11454103</v>
      </c>
      <c r="H164" s="7">
        <v>988910.93702270021</v>
      </c>
      <c r="I164" s="7">
        <v>152955.17139999999</v>
      </c>
      <c r="J164" s="7">
        <v>1166.7330649999999</v>
      </c>
      <c r="K164" s="7">
        <v>186278.22563999999</v>
      </c>
      <c r="L164" s="7">
        <v>45821.944444329711</v>
      </c>
      <c r="M164" s="7">
        <v>1375133.0115720301</v>
      </c>
      <c r="N164" s="7">
        <v>82.884395216588871</v>
      </c>
      <c r="O164" s="8"/>
      <c r="P164" s="8"/>
      <c r="Q164" s="9"/>
    </row>
    <row r="165" spans="2:17" ht="13.5" hidden="1" x14ac:dyDescent="0.25">
      <c r="B165" s="6" t="s">
        <v>29</v>
      </c>
      <c r="C165" s="7">
        <v>652641.83226533991</v>
      </c>
      <c r="D165" s="7">
        <v>383861.11762853997</v>
      </c>
      <c r="E165" s="7">
        <v>955.07369680999989</v>
      </c>
      <c r="F165" s="7">
        <v>81371.204511190008</v>
      </c>
      <c r="G165" s="7">
        <v>16.205672880000002</v>
      </c>
      <c r="H165" s="7">
        <v>1118845.43377476</v>
      </c>
      <c r="I165" s="7">
        <v>152912.2714</v>
      </c>
      <c r="J165" s="7">
        <v>1166.672188</v>
      </c>
      <c r="K165" s="7">
        <v>115848.46221</v>
      </c>
      <c r="L165" s="7">
        <v>44494.040441459743</v>
      </c>
      <c r="M165" s="7">
        <v>1433266.8800142198</v>
      </c>
      <c r="N165" s="7">
        <v>92.889969325453592</v>
      </c>
      <c r="O165" s="8"/>
      <c r="P165" s="8"/>
      <c r="Q165" s="9"/>
    </row>
    <row r="166" spans="2:17" ht="13.5" hidden="1" x14ac:dyDescent="0.25">
      <c r="B166" s="6" t="s">
        <v>30</v>
      </c>
      <c r="C166" s="7">
        <v>666960.76669959014</v>
      </c>
      <c r="D166" s="7">
        <v>376041.36945803999</v>
      </c>
      <c r="E166" s="7">
        <v>970.27193934000002</v>
      </c>
      <c r="F166" s="7">
        <v>82666.077676660003</v>
      </c>
      <c r="G166" s="7">
        <v>35.755402349999997</v>
      </c>
      <c r="H166" s="7">
        <v>1126674.2411759803</v>
      </c>
      <c r="I166" s="7">
        <v>151131.67139999999</v>
      </c>
      <c r="J166" s="7">
        <v>886.35784000000001</v>
      </c>
      <c r="K166" s="7">
        <v>79216.96716</v>
      </c>
      <c r="L166" s="7">
        <v>68349.410027960083</v>
      </c>
      <c r="M166" s="7">
        <v>1426258.6476039402</v>
      </c>
      <c r="N166" s="7">
        <v>92.021327257295127</v>
      </c>
      <c r="O166" s="8"/>
      <c r="P166" s="8"/>
      <c r="Q166" s="9"/>
    </row>
    <row r="167" spans="2:17" ht="13.5" hidden="1" x14ac:dyDescent="0.25">
      <c r="B167" s="6" t="s">
        <v>61</v>
      </c>
      <c r="C167" s="7">
        <v>542006.98246135993</v>
      </c>
      <c r="D167" s="7">
        <v>355674.95354531001</v>
      </c>
      <c r="E167" s="7">
        <v>965.65948901000002</v>
      </c>
      <c r="F167" s="7">
        <v>82273.102098989999</v>
      </c>
      <c r="G167" s="7">
        <v>48.131684689999993</v>
      </c>
      <c r="H167" s="7">
        <v>980968.8292793599</v>
      </c>
      <c r="I167" s="7">
        <v>184823.47140000001</v>
      </c>
      <c r="J167" s="7">
        <v>886.35784000000001</v>
      </c>
      <c r="K167" s="7">
        <v>152010.76858</v>
      </c>
      <c r="L167" s="7">
        <v>87417.954394617816</v>
      </c>
      <c r="M167" s="7">
        <v>1406107.3814939775</v>
      </c>
      <c r="N167" s="7">
        <v>81.045806214956912</v>
      </c>
      <c r="O167" s="8"/>
      <c r="P167" s="8"/>
      <c r="Q167" s="9"/>
    </row>
    <row r="168" spans="2:17" ht="13.5" hidden="1" x14ac:dyDescent="0.25">
      <c r="B168" s="6" t="s">
        <v>20</v>
      </c>
      <c r="C168" s="7">
        <v>638667.18093121995</v>
      </c>
      <c r="D168" s="7">
        <v>325669.82235216</v>
      </c>
      <c r="E168" s="7">
        <v>984.91904326999997</v>
      </c>
      <c r="F168" s="7">
        <v>115550.02288372999</v>
      </c>
      <c r="G168" s="7">
        <v>2.95393544</v>
      </c>
      <c r="H168" s="7">
        <v>1080874.8991458199</v>
      </c>
      <c r="I168" s="7">
        <v>184823.2714</v>
      </c>
      <c r="J168" s="7">
        <v>886.35784000000001</v>
      </c>
      <c r="K168" s="7">
        <v>200005.88123</v>
      </c>
      <c r="L168" s="7">
        <v>43421.172740728129</v>
      </c>
      <c r="M168" s="7">
        <v>1510011.5823565479</v>
      </c>
      <c r="N168" s="7">
        <v>79.945885102689161</v>
      </c>
      <c r="O168" s="8"/>
      <c r="P168" s="8"/>
      <c r="Q168" s="9"/>
    </row>
    <row r="169" spans="2:17" ht="13.5" hidden="1" x14ac:dyDescent="0.25">
      <c r="B169" s="6" t="s">
        <v>21</v>
      </c>
      <c r="C169" s="7">
        <v>613088.09692190995</v>
      </c>
      <c r="D169" s="7">
        <v>326961.67549699999</v>
      </c>
      <c r="E169" s="7">
        <v>1001.37239453</v>
      </c>
      <c r="F169" s="7">
        <v>117480.31870547</v>
      </c>
      <c r="G169" s="7">
        <v>16.809874970000003</v>
      </c>
      <c r="H169" s="7">
        <v>1058548.2733938799</v>
      </c>
      <c r="I169" s="7">
        <v>184743.3714</v>
      </c>
      <c r="J169" s="7">
        <v>885.809257</v>
      </c>
      <c r="K169" s="7">
        <v>222213.17027</v>
      </c>
      <c r="L169" s="7">
        <v>45610.583061150042</v>
      </c>
      <c r="M169" s="7">
        <v>1512001.2073820301</v>
      </c>
      <c r="N169" s="7">
        <v>76.893359041271395</v>
      </c>
      <c r="O169" s="8"/>
      <c r="P169" s="8"/>
      <c r="Q169" s="9"/>
    </row>
    <row r="170" spans="2:17" ht="13.5" hidden="1" x14ac:dyDescent="0.25">
      <c r="B170" s="6" t="s">
        <v>22</v>
      </c>
      <c r="C170" s="7">
        <v>571869.11371874996</v>
      </c>
      <c r="D170" s="7">
        <v>313314.98754494003</v>
      </c>
      <c r="E170" s="7">
        <v>1004.59908566</v>
      </c>
      <c r="F170" s="7">
        <v>118190.19933634</v>
      </c>
      <c r="G170" s="7">
        <v>1480.0351935199999</v>
      </c>
      <c r="H170" s="7">
        <v>1005858.93487921</v>
      </c>
      <c r="I170" s="7">
        <v>184821.47140000001</v>
      </c>
      <c r="J170" s="7">
        <v>885.809257</v>
      </c>
      <c r="K170" s="7">
        <v>239607.88409000001</v>
      </c>
      <c r="L170" s="7">
        <v>40493.016023457749</v>
      </c>
      <c r="M170" s="7">
        <v>1471667.1156496678</v>
      </c>
      <c r="N170" s="7">
        <v>75.534410422579242</v>
      </c>
      <c r="O170" s="8"/>
      <c r="P170" s="8"/>
      <c r="Q170" s="9"/>
    </row>
    <row r="171" spans="2:17" ht="13.5" hidden="1" x14ac:dyDescent="0.25">
      <c r="B171" s="6" t="s">
        <v>23</v>
      </c>
      <c r="C171" s="7">
        <v>492148.89237463003</v>
      </c>
      <c r="D171" s="7">
        <v>318820.33714496001</v>
      </c>
      <c r="E171" s="7">
        <v>797.08192500999996</v>
      </c>
      <c r="F171" s="7">
        <v>118489.21844299001</v>
      </c>
      <c r="G171" s="7">
        <v>3234.3671562</v>
      </c>
      <c r="H171" s="7">
        <v>933489.89704378997</v>
      </c>
      <c r="I171" s="7">
        <v>184792.07139999999</v>
      </c>
      <c r="J171" s="7">
        <v>885.74838099999999</v>
      </c>
      <c r="K171" s="7">
        <v>222883.64202</v>
      </c>
      <c r="L171" s="7">
        <v>40184.45344687812</v>
      </c>
      <c r="M171" s="7">
        <v>1382235.812291668</v>
      </c>
      <c r="N171" s="7">
        <v>74.997926228407181</v>
      </c>
      <c r="O171" s="8"/>
      <c r="P171" s="8"/>
      <c r="Q171" s="9"/>
    </row>
    <row r="172" spans="2:17" ht="13.5" hidden="1" x14ac:dyDescent="0.25">
      <c r="B172" s="6" t="s">
        <v>31</v>
      </c>
      <c r="C172" s="7">
        <v>460859.64336947998</v>
      </c>
      <c r="D172" s="7">
        <v>287055.23889842001</v>
      </c>
      <c r="E172" s="7">
        <v>597.17922096000007</v>
      </c>
      <c r="F172" s="7">
        <v>117742.96888704</v>
      </c>
      <c r="G172" s="7">
        <v>1483.3758800600001</v>
      </c>
      <c r="H172" s="7">
        <v>867738.40625596012</v>
      </c>
      <c r="I172" s="7">
        <v>182743.8714</v>
      </c>
      <c r="J172" s="7">
        <v>676.98682199999996</v>
      </c>
      <c r="K172" s="7">
        <v>273806.64795999997</v>
      </c>
      <c r="L172" s="7">
        <v>40684.846518630162</v>
      </c>
      <c r="M172" s="7">
        <v>1365650.7589565902</v>
      </c>
      <c r="N172" s="7">
        <v>71.604587274317083</v>
      </c>
      <c r="O172" s="8"/>
      <c r="P172" s="8"/>
      <c r="Q172" s="9"/>
    </row>
    <row r="173" spans="2:17" ht="13.5" hidden="1" x14ac:dyDescent="0.25">
      <c r="B173" s="6" t="s">
        <v>32</v>
      </c>
      <c r="C173" s="7">
        <v>659232.63315220992</v>
      </c>
      <c r="D173" s="7">
        <v>288207.071421</v>
      </c>
      <c r="E173" s="7">
        <v>799.95999317999997</v>
      </c>
      <c r="F173" s="7">
        <v>117683.90802482</v>
      </c>
      <c r="G173" s="7">
        <v>913.97691880000002</v>
      </c>
      <c r="H173" s="7">
        <v>1066837.5495100098</v>
      </c>
      <c r="I173" s="7">
        <v>184888.97140000001</v>
      </c>
      <c r="J173" s="7">
        <v>676.98682199999996</v>
      </c>
      <c r="K173" s="7">
        <v>271561.43622999999</v>
      </c>
      <c r="L173" s="7">
        <v>39883.53142356826</v>
      </c>
      <c r="M173" s="7">
        <v>1563848.4753855779</v>
      </c>
      <c r="N173" s="7">
        <v>74.872306738566422</v>
      </c>
      <c r="O173" s="8"/>
      <c r="P173" s="8"/>
      <c r="Q173" s="9"/>
    </row>
    <row r="174" spans="2:17" ht="13.5" hidden="1" x14ac:dyDescent="0.25">
      <c r="B174" s="6" t="s">
        <v>26</v>
      </c>
      <c r="C174" s="7">
        <v>823097.98923051998</v>
      </c>
      <c r="D174" s="7">
        <v>277586.54948514997</v>
      </c>
      <c r="E174" s="7">
        <v>594.03152055999999</v>
      </c>
      <c r="F174" s="7">
        <v>117662.88041144</v>
      </c>
      <c r="G174" s="7">
        <v>32.480021620000002</v>
      </c>
      <c r="H174" s="7">
        <v>1218973.9306692898</v>
      </c>
      <c r="I174" s="7">
        <v>184620.07139999999</v>
      </c>
      <c r="J174" s="7">
        <v>676.92594499999996</v>
      </c>
      <c r="K174" s="7">
        <v>212246.50589999999</v>
      </c>
      <c r="L174" s="7">
        <v>41457.06044981</v>
      </c>
      <c r="M174" s="7">
        <v>1657974.4943640998</v>
      </c>
      <c r="N174" s="7">
        <v>80.942592329221156</v>
      </c>
      <c r="O174" s="8"/>
      <c r="P174" s="8"/>
      <c r="Q174" s="9"/>
    </row>
    <row r="175" spans="2:17" ht="13.5" hidden="1" x14ac:dyDescent="0.25">
      <c r="B175" s="6" t="s">
        <v>27</v>
      </c>
      <c r="C175" s="7">
        <v>605319.22173990007</v>
      </c>
      <c r="D175" s="7">
        <v>325524.51323361997</v>
      </c>
      <c r="E175" s="7">
        <v>599.16299054000001</v>
      </c>
      <c r="F175" s="7">
        <v>118685.46900346001</v>
      </c>
      <c r="G175" s="7">
        <v>2574.9649500199998</v>
      </c>
      <c r="H175" s="7">
        <v>1052703.3319175399</v>
      </c>
      <c r="I175" s="7">
        <v>184801.67139999999</v>
      </c>
      <c r="J175" s="7">
        <v>676.46568500000001</v>
      </c>
      <c r="K175" s="7">
        <v>213056.43132999999</v>
      </c>
      <c r="L175" s="7">
        <v>40304.045388239902</v>
      </c>
      <c r="M175" s="7">
        <v>1491541.9457207799</v>
      </c>
      <c r="N175" s="7">
        <v>78.070729882756098</v>
      </c>
      <c r="O175" s="8"/>
      <c r="P175" s="8"/>
      <c r="Q175" s="9"/>
    </row>
    <row r="176" spans="2:17" ht="13.5" hidden="1" x14ac:dyDescent="0.25">
      <c r="B176" s="6" t="s">
        <v>28</v>
      </c>
      <c r="C176" s="7">
        <v>505447.52967751003</v>
      </c>
      <c r="D176" s="7">
        <v>376958.57461009</v>
      </c>
      <c r="E176" s="7">
        <v>591.30493659000001</v>
      </c>
      <c r="F176" s="7">
        <v>117128.90287141</v>
      </c>
      <c r="G176" s="7">
        <v>4148.73819766</v>
      </c>
      <c r="H176" s="7">
        <v>1004275.05029326</v>
      </c>
      <c r="I176" s="7">
        <v>184814.67139999999</v>
      </c>
      <c r="J176" s="7">
        <v>676.43823899999995</v>
      </c>
      <c r="K176" s="7">
        <v>225185.18992999999</v>
      </c>
      <c r="L176" s="7">
        <v>40496.861012429697</v>
      </c>
      <c r="M176" s="7">
        <v>1455448.21087469</v>
      </c>
      <c r="N176" s="7">
        <v>76.456584520305455</v>
      </c>
      <c r="O176" s="8"/>
      <c r="P176" s="8"/>
      <c r="Q176" s="9"/>
    </row>
    <row r="177" spans="2:40" ht="13.5" hidden="1" x14ac:dyDescent="0.25">
      <c r="B177" s="6" t="s">
        <v>29</v>
      </c>
      <c r="C177" s="7">
        <v>451820.82514785999</v>
      </c>
      <c r="D177" s="7">
        <v>388662.55511387001</v>
      </c>
      <c r="E177" s="7">
        <v>301.42645980999998</v>
      </c>
      <c r="F177" s="7">
        <v>116072.51454719</v>
      </c>
      <c r="G177" s="7">
        <v>354.16772794999997</v>
      </c>
      <c r="H177" s="7">
        <v>957211.48899668001</v>
      </c>
      <c r="I177" s="7">
        <v>184796.57139999999</v>
      </c>
      <c r="J177" s="7">
        <v>676.37736299999995</v>
      </c>
      <c r="K177" s="7">
        <v>232802.547957</v>
      </c>
      <c r="L177" s="7">
        <v>52702.690342429793</v>
      </c>
      <c r="M177" s="7">
        <v>1428189.6760591099</v>
      </c>
      <c r="N177" s="7">
        <v>74.76866248511574</v>
      </c>
      <c r="O177" s="8"/>
      <c r="P177" s="8"/>
      <c r="Q177" s="9"/>
    </row>
    <row r="178" spans="2:40" ht="13.5" hidden="1" x14ac:dyDescent="0.25">
      <c r="B178" s="6" t="s">
        <v>30</v>
      </c>
      <c r="C178" s="7">
        <v>548126.35147565999</v>
      </c>
      <c r="D178" s="7">
        <v>378427.23700241995</v>
      </c>
      <c r="E178" s="7">
        <v>303.06965167000004</v>
      </c>
      <c r="F178" s="7">
        <v>116705.27058133</v>
      </c>
      <c r="G178" s="7">
        <v>6237.9409592099992</v>
      </c>
      <c r="H178" s="7">
        <v>1049799.86967029</v>
      </c>
      <c r="I178" s="7">
        <v>83306.771399999998</v>
      </c>
      <c r="J178" s="7">
        <v>484.04339900000002</v>
      </c>
      <c r="K178" s="7">
        <v>330042.74603400001</v>
      </c>
      <c r="L178" s="7">
        <v>65576.666613044916</v>
      </c>
      <c r="M178" s="7">
        <v>1529210.0971163351</v>
      </c>
      <c r="N178" s="7">
        <v>77.89538464260886</v>
      </c>
      <c r="O178" s="8"/>
      <c r="P178" s="8"/>
      <c r="Q178" s="9"/>
    </row>
    <row r="179" spans="2:40" ht="13.5" hidden="1" x14ac:dyDescent="0.25">
      <c r="B179" s="6" t="s">
        <v>62</v>
      </c>
      <c r="C179" s="7">
        <v>474727.06758160301</v>
      </c>
      <c r="D179" s="7">
        <v>357686.46800195414</v>
      </c>
      <c r="E179" s="7">
        <v>307.24360741000004</v>
      </c>
      <c r="F179" s="7">
        <v>118312.56656558999</v>
      </c>
      <c r="G179" s="7">
        <v>3438.9127010326006</v>
      </c>
      <c r="H179" s="7">
        <v>954472.25845758966</v>
      </c>
      <c r="I179" s="7">
        <v>203666.07139999999</v>
      </c>
      <c r="J179" s="7">
        <v>484.04339900000002</v>
      </c>
      <c r="K179" s="7">
        <v>207403.63991599999</v>
      </c>
      <c r="L179" s="7">
        <v>89511.524992055027</v>
      </c>
      <c r="M179" s="7">
        <v>1455537.5381646447</v>
      </c>
      <c r="N179" s="7">
        <v>74.516381533330488</v>
      </c>
      <c r="O179" s="8"/>
      <c r="P179" s="8"/>
      <c r="Q179" s="9"/>
    </row>
    <row r="180" spans="2:40" ht="13.5" hidden="1" x14ac:dyDescent="0.25">
      <c r="B180" s="6" t="s">
        <v>20</v>
      </c>
      <c r="C180" s="7">
        <v>520894.12187749997</v>
      </c>
      <c r="D180" s="7">
        <v>353814.13924891001</v>
      </c>
      <c r="E180" s="7">
        <v>21.454402479999999</v>
      </c>
      <c r="F180" s="7">
        <v>118672.83094452</v>
      </c>
      <c r="G180" s="7">
        <v>6576.8300991400001</v>
      </c>
      <c r="H180" s="7">
        <v>999979.37657254993</v>
      </c>
      <c r="I180" s="7">
        <v>202818.67139999999</v>
      </c>
      <c r="J180" s="7">
        <v>483.98252200000002</v>
      </c>
      <c r="K180" s="7">
        <v>253397.41897100001</v>
      </c>
      <c r="L180" s="7">
        <v>44626.656653785147</v>
      </c>
      <c r="M180" s="7">
        <v>1501306.1061193352</v>
      </c>
      <c r="N180" s="7">
        <v>73.454795506247791</v>
      </c>
      <c r="O180" s="8"/>
      <c r="P180" s="8"/>
      <c r="Q180" s="9"/>
    </row>
    <row r="181" spans="2:40" ht="13.5" hidden="1" x14ac:dyDescent="0.25">
      <c r="B181" s="6" t="s">
        <v>21</v>
      </c>
      <c r="C181" s="7">
        <v>433619.1919413858</v>
      </c>
      <c r="D181" s="7">
        <v>347329.42342965084</v>
      </c>
      <c r="E181" s="7">
        <v>21.570262399999997</v>
      </c>
      <c r="F181" s="7">
        <v>119313.69819360001</v>
      </c>
      <c r="G181" s="7">
        <v>4470.3171871800005</v>
      </c>
      <c r="H181" s="7">
        <v>904754.20101421664</v>
      </c>
      <c r="I181" s="7">
        <v>203639.57139999999</v>
      </c>
      <c r="J181" s="7">
        <v>483.49481700000001</v>
      </c>
      <c r="K181" s="7">
        <v>263375.43326999998</v>
      </c>
      <c r="L181" s="7">
        <v>43020.442952625221</v>
      </c>
      <c r="M181" s="7">
        <v>1415273.1434538418</v>
      </c>
      <c r="N181" s="7">
        <v>71.77807765690487</v>
      </c>
      <c r="O181" s="8"/>
      <c r="P181" s="8"/>
      <c r="Q181" s="9"/>
    </row>
    <row r="182" spans="2:40" ht="13.5" hidden="1" x14ac:dyDescent="0.25">
      <c r="B182" s="6" t="s">
        <v>22</v>
      </c>
      <c r="C182" s="7">
        <v>399658.72785642004</v>
      </c>
      <c r="D182" s="7">
        <v>347149.87595473003</v>
      </c>
      <c r="E182" s="7">
        <v>331.76695017999998</v>
      </c>
      <c r="F182" s="7">
        <v>120691.02929382001</v>
      </c>
      <c r="G182" s="7">
        <v>10960.336521570001</v>
      </c>
      <c r="H182" s="7">
        <v>878791.73657672014</v>
      </c>
      <c r="I182" s="7">
        <v>203751.8714</v>
      </c>
      <c r="J182" s="7">
        <v>483.49481700000001</v>
      </c>
      <c r="K182" s="7">
        <v>273759.54032600002</v>
      </c>
      <c r="L182" s="7">
        <v>40434.806921034586</v>
      </c>
      <c r="M182" s="7">
        <v>1397221.4500407549</v>
      </c>
      <c r="N182" s="7">
        <v>70.099825806103013</v>
      </c>
      <c r="O182" s="8"/>
      <c r="P182" s="8"/>
      <c r="Q182" s="9"/>
    </row>
    <row r="183" spans="2:40" ht="13.5" hidden="1" x14ac:dyDescent="0.25">
      <c r="B183" s="6" t="s">
        <v>23</v>
      </c>
      <c r="C183" s="7">
        <v>670272.43054656009</v>
      </c>
      <c r="D183" s="7">
        <v>341820.37496410997</v>
      </c>
      <c r="E183" s="7">
        <v>29.332325640000001</v>
      </c>
      <c r="F183" s="7">
        <v>122342.83024936001</v>
      </c>
      <c r="G183" s="7">
        <v>5878.4581594900001</v>
      </c>
      <c r="H183" s="7">
        <v>1140343.4262451602</v>
      </c>
      <c r="I183" s="7">
        <v>203653.8714</v>
      </c>
      <c r="J183" s="7">
        <v>483.43394000000001</v>
      </c>
      <c r="K183" s="7">
        <v>211302.454952</v>
      </c>
      <c r="L183" s="7">
        <v>48991.604841464898</v>
      </c>
      <c r="M183" s="7">
        <v>1604774.791378625</v>
      </c>
      <c r="N183" s="7">
        <v>78.295663904752146</v>
      </c>
      <c r="O183" s="8"/>
      <c r="P183" s="8"/>
      <c r="Q183" s="9"/>
    </row>
    <row r="184" spans="2:40" ht="13.5" hidden="1" x14ac:dyDescent="0.25">
      <c r="B184" s="6" t="s">
        <v>31</v>
      </c>
      <c r="C184" s="7">
        <v>706294.18807001004</v>
      </c>
      <c r="D184" s="7">
        <v>410958.55580943992</v>
      </c>
      <c r="E184" s="7">
        <v>37.545361540000002</v>
      </c>
      <c r="F184" s="7">
        <v>123781.62581346001</v>
      </c>
      <c r="G184" s="7">
        <v>44606.719697100008</v>
      </c>
      <c r="H184" s="7">
        <v>1285678.6347515502</v>
      </c>
      <c r="I184" s="7">
        <v>196975.57139999999</v>
      </c>
      <c r="J184" s="7">
        <v>304.58847200000002</v>
      </c>
      <c r="K184" s="7">
        <v>214085.84607299999</v>
      </c>
      <c r="L184" s="7">
        <v>40331.812050295062</v>
      </c>
      <c r="M184" s="7">
        <v>1737376.4527468453</v>
      </c>
      <c r="N184" s="7">
        <v>81.398825504096365</v>
      </c>
      <c r="O184" s="8"/>
      <c r="P184" s="8"/>
      <c r="Q184" s="9"/>
    </row>
    <row r="185" spans="2:40" ht="13.5" hidden="1" x14ac:dyDescent="0.25">
      <c r="B185" s="6" t="s">
        <v>32</v>
      </c>
      <c r="C185" s="7">
        <v>633499.26315085986</v>
      </c>
      <c r="D185" s="7">
        <v>478696.67748131201</v>
      </c>
      <c r="E185" s="7">
        <v>714.47804087999998</v>
      </c>
      <c r="F185" s="7">
        <v>125414.86415512</v>
      </c>
      <c r="G185" s="7">
        <v>14682.903589147798</v>
      </c>
      <c r="H185" s="7">
        <v>1253008.1864173198</v>
      </c>
      <c r="I185" s="7">
        <v>202890.17139999999</v>
      </c>
      <c r="J185" s="7">
        <v>331.89000700000003</v>
      </c>
      <c r="K185" s="7">
        <v>136912.60699199999</v>
      </c>
      <c r="L185" s="7">
        <v>40686.974434544798</v>
      </c>
      <c r="M185" s="7">
        <v>1633829.8292508645</v>
      </c>
      <c r="N185" s="7">
        <v>85.016962026431386</v>
      </c>
      <c r="O185" s="8"/>
      <c r="P185" s="8"/>
      <c r="Q185" s="9"/>
    </row>
    <row r="186" spans="2:40" ht="13.5" hidden="1" x14ac:dyDescent="0.25">
      <c r="B186" s="6" t="s">
        <v>26</v>
      </c>
      <c r="C186" s="7">
        <v>660865.13395591499</v>
      </c>
      <c r="D186" s="7">
        <v>519587.04611716507</v>
      </c>
      <c r="E186" s="7">
        <v>349.11325686000004</v>
      </c>
      <c r="F186" s="7">
        <v>125186.21156113999</v>
      </c>
      <c r="G186" s="7">
        <v>12466.02769775</v>
      </c>
      <c r="H186" s="7">
        <v>1318453.53258883</v>
      </c>
      <c r="I186" s="7">
        <v>203652.7714</v>
      </c>
      <c r="J186" s="7">
        <v>331.82913000000002</v>
      </c>
      <c r="K186" s="7">
        <v>90200.424518</v>
      </c>
      <c r="L186" s="7">
        <v>61428.43309730012</v>
      </c>
      <c r="M186" s="7">
        <v>1674066.9907341301</v>
      </c>
      <c r="N186" s="7">
        <v>88.819640498738281</v>
      </c>
      <c r="O186" s="8"/>
      <c r="P186" s="8"/>
      <c r="Q186" s="9"/>
    </row>
    <row r="187" spans="2:40" ht="13.5" hidden="1" x14ac:dyDescent="0.25">
      <c r="B187" s="6" t="s">
        <v>27</v>
      </c>
      <c r="C187" s="7">
        <v>628052.29431097314</v>
      </c>
      <c r="D187" s="7">
        <v>592839.41958178976</v>
      </c>
      <c r="E187" s="7">
        <v>349.69112762999998</v>
      </c>
      <c r="F187" s="7">
        <v>125400.23016636999</v>
      </c>
      <c r="G187" s="7">
        <v>20354.02245371322</v>
      </c>
      <c r="H187" s="7">
        <v>1366995.6576404762</v>
      </c>
      <c r="I187" s="7">
        <v>203770.07139999999</v>
      </c>
      <c r="J187" s="7">
        <v>331.34142400000002</v>
      </c>
      <c r="K187" s="7">
        <v>49093.815906999997</v>
      </c>
      <c r="L187" s="7">
        <v>53836.54378376971</v>
      </c>
      <c r="M187" s="7">
        <v>1674027.4301552461</v>
      </c>
      <c r="N187" s="7">
        <v>91.12727920724943</v>
      </c>
      <c r="O187" s="8"/>
      <c r="P187" s="8"/>
      <c r="Q187" s="9"/>
    </row>
    <row r="188" spans="2:40" ht="13.5" hidden="1" x14ac:dyDescent="0.25">
      <c r="B188" s="6" t="s">
        <v>28</v>
      </c>
      <c r="C188" s="7">
        <v>561922.26588271221</v>
      </c>
      <c r="D188" s="7">
        <v>592805.10842528136</v>
      </c>
      <c r="E188" s="7">
        <v>348.67790847000003</v>
      </c>
      <c r="F188" s="7">
        <v>125036.88690353</v>
      </c>
      <c r="G188" s="7">
        <v>17888.745667078925</v>
      </c>
      <c r="H188" s="7">
        <v>1298001.6847870725</v>
      </c>
      <c r="I188" s="7">
        <v>203654.07139999999</v>
      </c>
      <c r="J188" s="7">
        <v>331.34142400000002</v>
      </c>
      <c r="K188" s="7">
        <v>43739.084713999997</v>
      </c>
      <c r="L188" s="7">
        <v>55421.314635280054</v>
      </c>
      <c r="M188" s="7">
        <v>1601147.4969603526</v>
      </c>
      <c r="N188" s="7">
        <v>91.296992746137974</v>
      </c>
      <c r="O188" s="8"/>
      <c r="P188" s="8"/>
      <c r="Q188" s="9"/>
    </row>
    <row r="189" spans="2:40" ht="13.5" hidden="1" x14ac:dyDescent="0.25">
      <c r="B189" s="6" t="s">
        <v>29</v>
      </c>
      <c r="C189" s="7">
        <v>549234.36433870788</v>
      </c>
      <c r="D189" s="7">
        <v>602840.9817522692</v>
      </c>
      <c r="E189" s="7">
        <v>362.49548393000003</v>
      </c>
      <c r="F189" s="7">
        <v>126135.75940807001</v>
      </c>
      <c r="G189" s="7">
        <v>15852.149260370152</v>
      </c>
      <c r="H189" s="7">
        <v>1294425.7502433471</v>
      </c>
      <c r="I189" s="7">
        <v>203612.07139999999</v>
      </c>
      <c r="J189" s="7">
        <v>331.28054800000001</v>
      </c>
      <c r="K189" s="7">
        <v>7007.4297109999998</v>
      </c>
      <c r="L189" s="7">
        <v>61701.828290819656</v>
      </c>
      <c r="M189" s="7">
        <v>1567078.3601931669</v>
      </c>
      <c r="N189" s="7">
        <v>93.665972140616532</v>
      </c>
      <c r="O189" s="8"/>
      <c r="P189" s="8"/>
      <c r="Q189" s="9"/>
    </row>
    <row r="190" spans="2:40" ht="13.5" hidden="1" x14ac:dyDescent="0.25">
      <c r="B190" s="6" t="s">
        <v>30</v>
      </c>
      <c r="C190" s="7">
        <v>601550.91228727123</v>
      </c>
      <c r="D190" s="7">
        <v>596217.68728161126</v>
      </c>
      <c r="E190" s="7">
        <v>677.13168675999998</v>
      </c>
      <c r="F190" s="7">
        <v>126161.02071724001</v>
      </c>
      <c r="G190" s="7">
        <v>3806.5728961012501</v>
      </c>
      <c r="H190" s="7">
        <v>1328413.3248689838</v>
      </c>
      <c r="I190" s="7">
        <v>199800.8714</v>
      </c>
      <c r="J190" s="7">
        <v>223.70168687</v>
      </c>
      <c r="K190" s="7">
        <v>25576.202246000001</v>
      </c>
      <c r="L190" s="7">
        <v>50819.425296459813</v>
      </c>
      <c r="M190" s="7">
        <v>1604833.5254983138</v>
      </c>
      <c r="N190" s="7">
        <v>93.391924792520953</v>
      </c>
      <c r="O190" s="8"/>
      <c r="P190" s="8"/>
      <c r="Q190" s="9"/>
    </row>
    <row r="191" spans="2:40" ht="12.75" x14ac:dyDescent="0.2">
      <c r="B191" s="6" t="s">
        <v>63</v>
      </c>
      <c r="C191" s="7">
        <v>508238.28573042044</v>
      </c>
      <c r="D191" s="7">
        <v>716924.56133951771</v>
      </c>
      <c r="E191" s="7">
        <v>696.01623579</v>
      </c>
      <c r="F191" s="7">
        <v>129679.52978621001</v>
      </c>
      <c r="G191" s="7">
        <v>5491.6565216101981</v>
      </c>
      <c r="H191" s="7">
        <v>1361030.0496135484</v>
      </c>
      <c r="I191" s="7">
        <v>224737.17139999999</v>
      </c>
      <c r="J191" s="7">
        <v>223.70168687</v>
      </c>
      <c r="K191" s="7">
        <v>8049.0227878400001</v>
      </c>
      <c r="L191" s="7">
        <v>57727.325786109781</v>
      </c>
      <c r="M191" s="7">
        <v>1651767.2712743683</v>
      </c>
      <c r="N191" s="7">
        <v>95.336616161159</v>
      </c>
      <c r="O191" s="8"/>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row>
    <row r="192" spans="2:40" ht="12.75" x14ac:dyDescent="0.2">
      <c r="B192" s="6" t="s">
        <v>20</v>
      </c>
      <c r="C192" s="7">
        <v>489439.41858324781</v>
      </c>
      <c r="D192" s="7">
        <v>737518.37133267068</v>
      </c>
      <c r="E192" s="7">
        <v>82.086283569999992</v>
      </c>
      <c r="F192" s="7">
        <v>129778.26155343</v>
      </c>
      <c r="G192" s="7">
        <v>2528.5230444717145</v>
      </c>
      <c r="H192" s="7">
        <v>1359346.6607973899</v>
      </c>
      <c r="I192" s="7">
        <v>224752.8714</v>
      </c>
      <c r="J192" s="7">
        <v>223.70168699999999</v>
      </c>
      <c r="K192" s="7">
        <v>1065.4685420000001</v>
      </c>
      <c r="L192" s="7">
        <v>54591.926715800073</v>
      </c>
      <c r="M192" s="7">
        <v>1639980.6291421901</v>
      </c>
      <c r="N192" s="7">
        <v>95.155656314734998</v>
      </c>
      <c r="O192" s="8"/>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row>
    <row r="193" spans="2:40" ht="12.75" x14ac:dyDescent="0.2">
      <c r="B193" s="6" t="s">
        <v>21</v>
      </c>
      <c r="C193" s="7">
        <v>416636.69066053629</v>
      </c>
      <c r="D193" s="7">
        <v>747848.56703358563</v>
      </c>
      <c r="E193" s="7">
        <v>83.114386120000006</v>
      </c>
      <c r="F193" s="7">
        <v>131403.68977488001</v>
      </c>
      <c r="G193" s="7">
        <v>10380.14835305996</v>
      </c>
      <c r="H193" s="7">
        <v>1306352.210208182</v>
      </c>
      <c r="I193" s="7">
        <v>224736.47140000001</v>
      </c>
      <c r="J193" s="7">
        <v>223.15310500000001</v>
      </c>
      <c r="K193" s="7">
        <v>37474.359686999996</v>
      </c>
      <c r="L193" s="7">
        <v>39919.563419239828</v>
      </c>
      <c r="M193" s="7">
        <v>1608705.7578194218</v>
      </c>
      <c r="N193" s="7">
        <v>90.391127649332873</v>
      </c>
      <c r="O193" s="8"/>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row>
    <row r="194" spans="2:40" ht="12.75" x14ac:dyDescent="0.2">
      <c r="B194" s="6" t="s">
        <v>22</v>
      </c>
      <c r="C194" s="7">
        <v>842425.81554268813</v>
      </c>
      <c r="D194" s="7">
        <v>749628.47134826181</v>
      </c>
      <c r="E194" s="7">
        <v>829.74550103999991</v>
      </c>
      <c r="F194" s="7">
        <v>131388.19904496</v>
      </c>
      <c r="G194" s="7">
        <v>7191.9442054542124</v>
      </c>
      <c r="H194" s="7">
        <v>1731464.1756424045</v>
      </c>
      <c r="I194" s="7">
        <v>224739.3714</v>
      </c>
      <c r="J194" s="7">
        <v>223.15310500000001</v>
      </c>
      <c r="K194" s="7">
        <v>67398.865535000004</v>
      </c>
      <c r="L194" s="7">
        <v>39335.245937089436</v>
      </c>
      <c r="M194" s="7">
        <v>2063160.8116194941</v>
      </c>
      <c r="N194" s="7">
        <v>91.290003665845404</v>
      </c>
      <c r="O194" s="8"/>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row>
    <row r="195" spans="2:40" ht="12.75" x14ac:dyDescent="0.2">
      <c r="B195" s="6" t="s">
        <v>23</v>
      </c>
      <c r="C195" s="7">
        <v>628667.3576968523</v>
      </c>
      <c r="D195" s="7">
        <v>758197.06569212093</v>
      </c>
      <c r="E195" s="7">
        <v>334.80518956999998</v>
      </c>
      <c r="F195" s="7">
        <v>129796.57248043</v>
      </c>
      <c r="G195" s="7">
        <v>2887.2662227409196</v>
      </c>
      <c r="H195" s="7">
        <v>1519883.0672817142</v>
      </c>
      <c r="I195" s="7">
        <v>224745.47140000001</v>
      </c>
      <c r="J195" s="7">
        <v>223.09222800000001</v>
      </c>
      <c r="K195" s="7">
        <v>67053.401113999993</v>
      </c>
      <c r="L195" s="7">
        <v>39091.783850440057</v>
      </c>
      <c r="M195" s="7">
        <v>1850996.8158741542</v>
      </c>
      <c r="N195" s="7">
        <v>90.317128292482678</v>
      </c>
      <c r="O195" s="8"/>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row>
    <row r="196" spans="2:40" ht="12.75" x14ac:dyDescent="0.2">
      <c r="B196" s="6" t="s">
        <v>31</v>
      </c>
      <c r="C196" s="7">
        <v>675321.49963969283</v>
      </c>
      <c r="D196" s="7">
        <v>752179.04390076455</v>
      </c>
      <c r="E196" s="7">
        <v>980.91942560000007</v>
      </c>
      <c r="F196" s="7">
        <v>129244.68074139999</v>
      </c>
      <c r="G196" s="7">
        <v>18616.344165980001</v>
      </c>
      <c r="H196" s="7">
        <v>1576342.4878734373</v>
      </c>
      <c r="I196" s="7">
        <v>218320.8714</v>
      </c>
      <c r="J196" s="7">
        <v>141.340687</v>
      </c>
      <c r="K196" s="7">
        <v>89885.903720999995</v>
      </c>
      <c r="L196" s="7">
        <v>38520.80379767972</v>
      </c>
      <c r="M196" s="7">
        <v>1923211.4074791172</v>
      </c>
      <c r="N196" s="7">
        <v>89.874542484203829</v>
      </c>
      <c r="O196" s="8"/>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row>
    <row r="197" spans="2:40" ht="12.75" x14ac:dyDescent="0.2">
      <c r="B197" s="6" t="s">
        <v>32</v>
      </c>
      <c r="C197" s="7">
        <v>582699.47813252092</v>
      </c>
      <c r="D197" s="7">
        <v>743059.72006674903</v>
      </c>
      <c r="E197" s="7">
        <v>988.71936512000002</v>
      </c>
      <c r="F197" s="7">
        <v>130272.39073088001</v>
      </c>
      <c r="G197" s="7">
        <v>3717.4167040321772</v>
      </c>
      <c r="H197" s="7">
        <v>1460737.7249993018</v>
      </c>
      <c r="I197" s="7">
        <v>224744.7714</v>
      </c>
      <c r="J197" s="7">
        <v>141.340687</v>
      </c>
      <c r="K197" s="7">
        <v>32724.261671</v>
      </c>
      <c r="L197" s="7">
        <v>48449.623744250508</v>
      </c>
      <c r="M197" s="7">
        <v>1766797.7225015522</v>
      </c>
      <c r="N197" s="7">
        <v>93.323860755791145</v>
      </c>
      <c r="O197" s="8"/>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row>
    <row r="198" spans="2:40" ht="12.75" x14ac:dyDescent="0.2">
      <c r="B198" s="6" t="s">
        <v>26</v>
      </c>
      <c r="C198" s="7">
        <v>628680.84538505832</v>
      </c>
      <c r="D198" s="7">
        <v>739940.13346188201</v>
      </c>
      <c r="E198" s="7">
        <v>77.114758849999987</v>
      </c>
      <c r="F198" s="7">
        <v>131385.21771415</v>
      </c>
      <c r="G198" s="7">
        <v>7700.7366709616126</v>
      </c>
      <c r="H198" s="7">
        <v>1507784.0479909019</v>
      </c>
      <c r="I198" s="7">
        <v>224724.3714</v>
      </c>
      <c r="J198" s="7">
        <v>141.279811</v>
      </c>
      <c r="K198" s="7">
        <v>21870.780189000001</v>
      </c>
      <c r="L198" s="7">
        <v>52138.15546788997</v>
      </c>
      <c r="M198" s="7">
        <v>1806658.6348587919</v>
      </c>
      <c r="N198" s="7">
        <v>93.572802372745969</v>
      </c>
      <c r="O198" s="8"/>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row>
    <row r="199" spans="2:40" ht="12.75" x14ac:dyDescent="0.2">
      <c r="B199" s="6" t="s">
        <v>27</v>
      </c>
      <c r="C199" s="7">
        <v>433675.93245325366</v>
      </c>
      <c r="D199" s="7">
        <v>758431.33119616483</v>
      </c>
      <c r="E199" s="7">
        <v>80.469237019999994</v>
      </c>
      <c r="F199" s="7">
        <v>137108.19834698</v>
      </c>
      <c r="G199" s="7">
        <v>14582.268598511899</v>
      </c>
      <c r="H199" s="7">
        <v>1343878.1998319302</v>
      </c>
      <c r="I199" s="7">
        <v>224743.7714</v>
      </c>
      <c r="J199" s="7">
        <v>140.79210499999999</v>
      </c>
      <c r="K199" s="7">
        <v>144471.871766</v>
      </c>
      <c r="L199" s="7">
        <v>38925.207996080164</v>
      </c>
      <c r="M199" s="7">
        <v>1752159.8430990104</v>
      </c>
      <c r="N199" s="7">
        <v>87.061147968679592</v>
      </c>
      <c r="O199" s="8"/>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row>
    <row r="200" spans="2:40" ht="12.75" x14ac:dyDescent="0.2">
      <c r="B200" s="6" t="s">
        <v>28</v>
      </c>
      <c r="C200" s="7">
        <v>600776.39146858582</v>
      </c>
      <c r="D200" s="7">
        <v>766843.34808798693</v>
      </c>
      <c r="E200" s="7">
        <v>1287.1809332400001</v>
      </c>
      <c r="F200" s="7">
        <v>139941.75654376001</v>
      </c>
      <c r="G200" s="7">
        <v>5657.5027874014095</v>
      </c>
      <c r="H200" s="7">
        <v>1514506.1798209744</v>
      </c>
      <c r="I200" s="7">
        <v>224750.07139999999</v>
      </c>
      <c r="J200" s="7">
        <v>140.79210499999999</v>
      </c>
      <c r="K200" s="7">
        <v>193467.04050100001</v>
      </c>
      <c r="L200" s="7">
        <v>39050.396796149667</v>
      </c>
      <c r="M200" s="7">
        <v>1971914.4806231242</v>
      </c>
      <c r="N200" s="7">
        <v>87.623978131833297</v>
      </c>
      <c r="O200" s="8"/>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row>
    <row r="201" spans="2:40" ht="12.75" x14ac:dyDescent="0.2">
      <c r="B201" s="6" t="s">
        <v>29</v>
      </c>
      <c r="C201" s="7">
        <v>542990.5757293771</v>
      </c>
      <c r="D201" s="7">
        <v>726349.62513716333</v>
      </c>
      <c r="E201" s="7">
        <v>212.85753695</v>
      </c>
      <c r="F201" s="7">
        <v>144306.55680204998</v>
      </c>
      <c r="G201" s="7">
        <v>2936.2826511346484</v>
      </c>
      <c r="H201" s="7">
        <v>1416795.8978566749</v>
      </c>
      <c r="I201" s="7">
        <v>224767.07139999999</v>
      </c>
      <c r="J201" s="7">
        <v>140.73122799999999</v>
      </c>
      <c r="K201" s="7">
        <v>213848.92783100001</v>
      </c>
      <c r="L201" s="7">
        <v>38844.473603269551</v>
      </c>
      <c r="M201" s="7">
        <v>1894397.1019189444</v>
      </c>
      <c r="N201" s="7">
        <v>87.387037154891473</v>
      </c>
      <c r="O201" s="8"/>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row>
    <row r="202" spans="2:40" ht="12.75" x14ac:dyDescent="0.2">
      <c r="B202" s="6" t="s">
        <v>30</v>
      </c>
      <c r="C202" s="7">
        <v>521809.99178505182</v>
      </c>
      <c r="D202" s="7">
        <v>732343.63327272586</v>
      </c>
      <c r="E202" s="7">
        <v>217.12645135</v>
      </c>
      <c r="F202" s="7">
        <v>147200.65910215001</v>
      </c>
      <c r="G202" s="7">
        <v>1019.5748033799027</v>
      </c>
      <c r="H202" s="7">
        <v>1402590.9854146575</v>
      </c>
      <c r="I202" s="7">
        <v>198632.57139999999</v>
      </c>
      <c r="J202" s="7">
        <v>95.962749819999999</v>
      </c>
      <c r="K202" s="7">
        <v>274485.56560010999</v>
      </c>
      <c r="L202" s="7">
        <v>41633.649060519878</v>
      </c>
      <c r="M202" s="7">
        <v>1917438.7342251074</v>
      </c>
      <c r="N202" s="7">
        <v>86.928719080077059</v>
      </c>
      <c r="O202" s="8"/>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row>
    <row r="203" spans="2:40" ht="12.75" x14ac:dyDescent="0.2">
      <c r="B203" s="6" t="s">
        <v>67</v>
      </c>
      <c r="C203" s="7">
        <v>370877.60784629273</v>
      </c>
      <c r="D203" s="7">
        <v>714639.91800919955</v>
      </c>
      <c r="E203" s="7">
        <v>1274.0312128399999</v>
      </c>
      <c r="F203" s="7">
        <v>146300.14507803001</v>
      </c>
      <c r="G203" s="7">
        <v>2734.0812718382704</v>
      </c>
      <c r="H203" s="7">
        <v>1235825.7834182004</v>
      </c>
      <c r="I203" s="7">
        <v>237797.97140000001</v>
      </c>
      <c r="J203" s="7">
        <v>95.962749819999999</v>
      </c>
      <c r="K203" s="7">
        <v>279025.55009199999</v>
      </c>
      <c r="L203" s="7">
        <v>40806.078859733185</v>
      </c>
      <c r="M203" s="7">
        <v>1793551.3465197536</v>
      </c>
      <c r="N203" s="7">
        <v>81.927107281969356</v>
      </c>
      <c r="O203" s="8"/>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row>
    <row r="204" spans="2:40" ht="12.75" x14ac:dyDescent="0.2">
      <c r="B204" s="6" t="s">
        <v>20</v>
      </c>
      <c r="C204" s="7">
        <v>346656.60264886374</v>
      </c>
      <c r="D204" s="7">
        <v>682533.3911761191</v>
      </c>
      <c r="E204" s="7">
        <v>65.839037009999998</v>
      </c>
      <c r="F204" s="7">
        <v>145948.95970497999</v>
      </c>
      <c r="G204" s="7">
        <v>44201.096921365744</v>
      </c>
      <c r="H204" s="7">
        <v>1219405.8894883385</v>
      </c>
      <c r="I204" s="7">
        <v>236817.67139999999</v>
      </c>
      <c r="J204" s="7">
        <v>95.96275</v>
      </c>
      <c r="K204" s="7">
        <v>275123.34922400001</v>
      </c>
      <c r="L204" s="7">
        <v>42271.371858031722</v>
      </c>
      <c r="M204" s="7">
        <v>1773714.24472037</v>
      </c>
      <c r="N204" s="7">
        <v>81.740605949035697</v>
      </c>
      <c r="O204" s="8"/>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row>
    <row r="205" spans="2:40" ht="12.75" x14ac:dyDescent="0.2">
      <c r="B205" s="6" t="s">
        <v>21</v>
      </c>
      <c r="C205" s="7">
        <v>655794.5655046769</v>
      </c>
      <c r="D205" s="7">
        <v>666053.33284280146</v>
      </c>
      <c r="E205" s="7">
        <v>64.04663343</v>
      </c>
      <c r="F205" s="7">
        <v>141975.64149421002</v>
      </c>
      <c r="G205" s="7">
        <v>16907.424000305491</v>
      </c>
      <c r="H205" s="7">
        <v>1480795.0104754241</v>
      </c>
      <c r="I205" s="7">
        <v>237804.3714</v>
      </c>
      <c r="J205" s="7">
        <v>95.441613000000004</v>
      </c>
      <c r="K205" s="7">
        <v>267259.09775800002</v>
      </c>
      <c r="L205" s="7">
        <v>45990.617170039564</v>
      </c>
      <c r="M205" s="7">
        <v>2031944.5384164636</v>
      </c>
      <c r="N205" s="7">
        <v>84.508117350442916</v>
      </c>
      <c r="O205" s="8"/>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row>
    <row r="206" spans="2:40" ht="12.75" x14ac:dyDescent="0.2">
      <c r="B206" s="6" t="s">
        <v>22</v>
      </c>
      <c r="C206" s="7">
        <v>606022.27058488317</v>
      </c>
      <c r="D206" s="7">
        <v>645292.90338557027</v>
      </c>
      <c r="E206" s="7">
        <v>1277.9406615599999</v>
      </c>
      <c r="F206" s="7">
        <v>141184.75525014001</v>
      </c>
      <c r="G206" s="7">
        <v>12321.576237678039</v>
      </c>
      <c r="H206" s="7">
        <v>1406099.4461198316</v>
      </c>
      <c r="I206" s="7">
        <v>237810.3714</v>
      </c>
      <c r="J206" s="7">
        <v>95.414168000000004</v>
      </c>
      <c r="K206" s="7">
        <v>198623.15930999999</v>
      </c>
      <c r="L206" s="7">
        <v>46453.43993572006</v>
      </c>
      <c r="M206" s="7">
        <v>1889081.8309335518</v>
      </c>
      <c r="N206" s="7">
        <v>90.163802175283692</v>
      </c>
      <c r="O206" s="8"/>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row>
    <row r="207" spans="2:40" ht="12.75" x14ac:dyDescent="0.2">
      <c r="B207" s="6" t="s">
        <v>23</v>
      </c>
      <c r="C207" s="7">
        <v>523560.7127832587</v>
      </c>
      <c r="D207" s="7">
        <v>647424.88828062639</v>
      </c>
      <c r="E207" s="7">
        <v>1361.41195513</v>
      </c>
      <c r="F207" s="7">
        <v>141200.57756638998</v>
      </c>
      <c r="G207" s="7">
        <v>16724.630897483545</v>
      </c>
      <c r="H207" s="7">
        <v>1330272.2214828886</v>
      </c>
      <c r="I207" s="7">
        <v>237891.17139999999</v>
      </c>
      <c r="J207" s="7">
        <v>95.353290999999999</v>
      </c>
      <c r="K207" s="7">
        <v>79638.150773000001</v>
      </c>
      <c r="L207" s="7">
        <v>108970.84712621034</v>
      </c>
      <c r="M207" s="7">
        <v>1756867.744073099</v>
      </c>
      <c r="N207" s="7">
        <v>94.956397695677936</v>
      </c>
      <c r="O207" s="8"/>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row>
    <row r="208" spans="2:40" ht="12.75" x14ac:dyDescent="0.2">
      <c r="B208" s="6" t="s">
        <v>31</v>
      </c>
      <c r="C208" s="7">
        <v>909699.17403157416</v>
      </c>
      <c r="D208" s="7">
        <v>658841.75019158598</v>
      </c>
      <c r="E208" s="7">
        <v>1287.5949205499999</v>
      </c>
      <c r="F208" s="7">
        <v>142664.21401485999</v>
      </c>
      <c r="G208" s="7">
        <v>8074.7840974197115</v>
      </c>
      <c r="H208" s="7">
        <v>1720567.5172559901</v>
      </c>
      <c r="I208" s="7">
        <v>236564.47140000001</v>
      </c>
      <c r="J208" s="7">
        <v>56.651909000000003</v>
      </c>
      <c r="K208" s="7">
        <v>106603.18414899999</v>
      </c>
      <c r="L208" s="7">
        <v>76733.606144041754</v>
      </c>
      <c r="M208" s="7">
        <v>2140525.4308580318</v>
      </c>
      <c r="N208" s="7">
        <v>96.257129065101253</v>
      </c>
      <c r="O208" s="8"/>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row>
    <row r="209" spans="2:40" ht="12.75" x14ac:dyDescent="0.2">
      <c r="B209" s="6" t="s">
        <v>32</v>
      </c>
      <c r="C209" s="7">
        <v>766988.45234274026</v>
      </c>
      <c r="D209" s="7">
        <v>712684.59512515343</v>
      </c>
      <c r="E209" s="7">
        <v>2556.4817104200001</v>
      </c>
      <c r="F209" s="7">
        <v>140906.02701177998</v>
      </c>
      <c r="G209" s="7">
        <v>12218.280454272526</v>
      </c>
      <c r="H209" s="7">
        <v>1635353.8366443664</v>
      </c>
      <c r="I209" s="7">
        <v>237622.3714</v>
      </c>
      <c r="J209" s="7">
        <v>56.651909000000003</v>
      </c>
      <c r="K209" s="7">
        <v>108478.35324500001</v>
      </c>
      <c r="L209" s="7">
        <v>48257.384979979135</v>
      </c>
      <c r="M209" s="7">
        <v>2029768.5981783457</v>
      </c>
      <c r="N209" s="7">
        <v>96.179491185289194</v>
      </c>
      <c r="O209" s="8"/>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row>
    <row r="210" spans="2:40" ht="12.75" x14ac:dyDescent="0.2">
      <c r="B210" s="6" t="s">
        <v>26</v>
      </c>
      <c r="C210" s="7">
        <v>785599.68070602114</v>
      </c>
      <c r="D210" s="7">
        <v>729939.85392768087</v>
      </c>
      <c r="E210" s="7">
        <v>1312.3220733000001</v>
      </c>
      <c r="F210" s="7">
        <v>143745.89088422002</v>
      </c>
      <c r="G210" s="7">
        <v>29982.690638432468</v>
      </c>
      <c r="H210" s="7">
        <v>1690580.4382296547</v>
      </c>
      <c r="I210" s="7">
        <v>237807.8714</v>
      </c>
      <c r="J210" s="7">
        <v>56.591033000000003</v>
      </c>
      <c r="K210" s="7">
        <v>113208.45397</v>
      </c>
      <c r="L210" s="7">
        <v>46638.168107089587</v>
      </c>
      <c r="M210" s="7">
        <v>2088291.5227397443</v>
      </c>
      <c r="N210" s="7">
        <v>96.272206846262449</v>
      </c>
      <c r="O210" s="8"/>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row>
    <row r="211" spans="2:40" ht="12.75" x14ac:dyDescent="0.2">
      <c r="B211" s="6" t="s">
        <v>27</v>
      </c>
      <c r="C211" s="7">
        <v>671420.13568324212</v>
      </c>
      <c r="D211" s="7">
        <v>713721.7726900347</v>
      </c>
      <c r="E211" s="7">
        <v>1316.1986066099998</v>
      </c>
      <c r="F211" s="7">
        <v>144162.11067058999</v>
      </c>
      <c r="G211" s="7">
        <v>11385.952465113278</v>
      </c>
      <c r="H211" s="7">
        <v>1542006.1701155901</v>
      </c>
      <c r="I211" s="7">
        <v>237810.17139999999</v>
      </c>
      <c r="J211" s="7">
        <v>56.135939999999998</v>
      </c>
      <c r="K211" s="7">
        <v>145623.880416</v>
      </c>
      <c r="L211" s="7">
        <v>44307.760704544373</v>
      </c>
      <c r="M211" s="7">
        <v>1969804.1185761343</v>
      </c>
      <c r="N211" s="7">
        <v>96.05149205449159</v>
      </c>
      <c r="O211" s="8"/>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row>
    <row r="212" spans="2:40" ht="12.75" x14ac:dyDescent="0.2">
      <c r="B212" s="6" t="s">
        <v>28</v>
      </c>
      <c r="C212" s="7">
        <v>679509.06477367529</v>
      </c>
      <c r="D212" s="7">
        <v>722856.37129950558</v>
      </c>
      <c r="E212" s="7">
        <v>1329.33738139</v>
      </c>
      <c r="F212" s="7">
        <v>145601.18950232002</v>
      </c>
      <c r="G212" s="7">
        <v>26120.266487974692</v>
      </c>
      <c r="H212" s="7">
        <v>1575416.2294448654</v>
      </c>
      <c r="I212" s="7">
        <v>237815.8714</v>
      </c>
      <c r="J212" s="7">
        <v>56.135939999999998</v>
      </c>
      <c r="K212" s="7">
        <v>112377.76954199999</v>
      </c>
      <c r="L212" s="7">
        <v>44806.984377866145</v>
      </c>
      <c r="M212" s="7">
        <v>1970472.9907047316</v>
      </c>
      <c r="N212" s="7">
        <v>97.560470053473622</v>
      </c>
      <c r="O212" s="8"/>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row>
    <row r="213" spans="2:40" ht="12.75" x14ac:dyDescent="0.25">
      <c r="B213" s="6" t="s">
        <v>29</v>
      </c>
      <c r="C213" s="7">
        <v>595384.95765529049</v>
      </c>
      <c r="D213" s="7">
        <v>764004.92129147158</v>
      </c>
      <c r="E213" s="7">
        <v>1308.8457778499999</v>
      </c>
      <c r="F213" s="7">
        <v>144643.62783498998</v>
      </c>
      <c r="G213" s="7">
        <v>12594.27874303926</v>
      </c>
      <c r="H213" s="7">
        <v>1517936.6313026412</v>
      </c>
      <c r="I213" s="7">
        <v>237811.7714</v>
      </c>
      <c r="J213" s="7">
        <v>56.075063</v>
      </c>
      <c r="K213" s="7">
        <v>94931.540762000004</v>
      </c>
      <c r="L213" s="7">
        <v>61042.456276379758</v>
      </c>
      <c r="M213" s="7">
        <v>1911778.474804021</v>
      </c>
      <c r="N213" s="7">
        <v>97.426011407743289</v>
      </c>
      <c r="O213" s="8"/>
      <c r="P213" s="24"/>
      <c r="Q213" s="24"/>
    </row>
    <row r="214" spans="2:40" ht="12.75" x14ac:dyDescent="0.25">
      <c r="B214" s="6" t="s">
        <v>30</v>
      </c>
      <c r="C214" s="7">
        <v>594094.64365379524</v>
      </c>
      <c r="D214" s="7">
        <v>768469.68946167268</v>
      </c>
      <c r="E214" s="7">
        <v>1319.5760667300001</v>
      </c>
      <c r="F214" s="7">
        <v>145830.88659297995</v>
      </c>
      <c r="G214" s="7">
        <v>61.966414950000001</v>
      </c>
      <c r="H214" s="7">
        <v>1509776.762190128</v>
      </c>
      <c r="I214" s="7">
        <v>236608.97140000001</v>
      </c>
      <c r="J214" s="7">
        <v>39.288834999999999</v>
      </c>
      <c r="K214" s="7">
        <v>126866.76207700001</v>
      </c>
      <c r="L214" s="7">
        <v>46125.654617656721</v>
      </c>
      <c r="M214" s="7">
        <v>1919417.4391197846</v>
      </c>
      <c r="N214" s="7">
        <v>97.602111374945807</v>
      </c>
      <c r="O214" s="8"/>
      <c r="P214" s="24"/>
      <c r="Q214" s="24"/>
    </row>
    <row r="215" spans="2:40" ht="12.75" x14ac:dyDescent="0.25">
      <c r="B215" s="6" t="s">
        <v>68</v>
      </c>
      <c r="C215" s="7">
        <v>576087.12259671802</v>
      </c>
      <c r="D215" s="7">
        <v>790935.99409426202</v>
      </c>
      <c r="E215" s="7">
        <v>1315.61018543</v>
      </c>
      <c r="F215" s="7">
        <v>145392.60340721</v>
      </c>
      <c r="G215" s="7">
        <v>13833.30059410317</v>
      </c>
      <c r="H215" s="7">
        <v>1527564.630877723</v>
      </c>
      <c r="I215" s="7">
        <v>237811.3714</v>
      </c>
      <c r="J215" s="7">
        <v>39.288834999999999</v>
      </c>
      <c r="K215" s="7">
        <v>97759.729582999993</v>
      </c>
      <c r="L215" s="7">
        <v>44773.460244167363</v>
      </c>
      <c r="M215" s="7">
        <v>1907948.4809398905</v>
      </c>
      <c r="N215" s="7">
        <v>99.341666434655735</v>
      </c>
      <c r="O215" s="8"/>
      <c r="P215" s="24"/>
      <c r="Q215" s="24"/>
    </row>
    <row r="216" spans="2:40" ht="12.75" x14ac:dyDescent="0.25">
      <c r="B216" s="6" t="s">
        <v>20</v>
      </c>
      <c r="C216" s="7">
        <v>630401.78898681758</v>
      </c>
      <c r="D216" s="7">
        <v>825752.84069660376</v>
      </c>
      <c r="E216" s="7">
        <v>84.067910870000006</v>
      </c>
      <c r="F216" s="7">
        <v>145181.69745904001</v>
      </c>
      <c r="G216" s="7">
        <v>15853.003010735041</v>
      </c>
      <c r="H216" s="7">
        <v>1617273.3980640667</v>
      </c>
      <c r="I216" s="7">
        <v>237809.17139999999</v>
      </c>
      <c r="J216" s="7">
        <v>39.227958000000001</v>
      </c>
      <c r="K216" s="7">
        <v>70866.901712999999</v>
      </c>
      <c r="L216" s="7">
        <v>71227.14814520604</v>
      </c>
      <c r="M216" s="7">
        <v>1997215.8472802725</v>
      </c>
      <c r="N216" s="7">
        <v>100.45542463665322</v>
      </c>
      <c r="O216" s="8"/>
      <c r="P216" s="24"/>
      <c r="Q216" s="24"/>
    </row>
    <row r="217" spans="2:40" ht="12.75" x14ac:dyDescent="0.25">
      <c r="B217" s="6" t="s">
        <v>21</v>
      </c>
      <c r="C217" s="7">
        <v>485405.40960992541</v>
      </c>
      <c r="D217" s="7">
        <v>908015.31027718261</v>
      </c>
      <c r="E217" s="7">
        <v>86.681168749999998</v>
      </c>
      <c r="F217" s="7">
        <v>149694.68251426</v>
      </c>
      <c r="G217" s="7">
        <v>658.83384790601406</v>
      </c>
      <c r="H217" s="7">
        <v>1543860.917418024</v>
      </c>
      <c r="I217" s="7">
        <v>237791.8714</v>
      </c>
      <c r="J217" s="7">
        <v>38.767698000000003</v>
      </c>
      <c r="K217" s="7">
        <v>236238.25941500001</v>
      </c>
      <c r="L217" s="7">
        <v>44235.082788950065</v>
      </c>
      <c r="M217" s="7">
        <v>2062164.8987199741</v>
      </c>
      <c r="N217" s="7">
        <v>95.583310786633632</v>
      </c>
      <c r="O217" s="8"/>
      <c r="P217" s="24"/>
      <c r="Q217" s="24"/>
    </row>
    <row r="218" spans="2:40" ht="12.75" x14ac:dyDescent="0.25">
      <c r="B218" s="6" t="s">
        <v>22</v>
      </c>
      <c r="C218" s="7">
        <v>442551.53871938097</v>
      </c>
      <c r="D218" s="7">
        <v>936828.25635703863</v>
      </c>
      <c r="E218" s="7">
        <v>1404.8970858299999</v>
      </c>
      <c r="F218" s="7">
        <v>153228.66539179004</v>
      </c>
      <c r="G218" s="7">
        <v>38708.689657552735</v>
      </c>
      <c r="H218" s="7">
        <v>1572722.0472115923</v>
      </c>
      <c r="I218" s="7">
        <v>237809.57139999999</v>
      </c>
      <c r="J218" s="7">
        <v>38.767698000000003</v>
      </c>
      <c r="K218" s="7">
        <v>328504.16191999998</v>
      </c>
      <c r="L218" s="7">
        <v>45037.634124062024</v>
      </c>
      <c r="M218" s="7">
        <v>2184112.1823536544</v>
      </c>
      <c r="N218" s="7">
        <v>95.562496975674506</v>
      </c>
      <c r="O218" s="8"/>
      <c r="P218" s="24"/>
      <c r="Q218" s="24"/>
    </row>
    <row r="219" spans="2:40" ht="12.75" x14ac:dyDescent="0.25">
      <c r="B219" s="6" t="s">
        <v>23</v>
      </c>
      <c r="C219" s="7">
        <v>402165.14447408204</v>
      </c>
      <c r="D219" s="7">
        <v>855874.92459018738</v>
      </c>
      <c r="E219" s="7">
        <v>488.30018351000001</v>
      </c>
      <c r="F219" s="7">
        <v>148621.86562066994</v>
      </c>
      <c r="G219" s="7">
        <v>18705.903446867724</v>
      </c>
      <c r="H219" s="7">
        <v>1425856.138315317</v>
      </c>
      <c r="I219" s="7">
        <v>237810.17139999999</v>
      </c>
      <c r="J219" s="7">
        <v>110.24025263999999</v>
      </c>
      <c r="K219" s="7">
        <v>368355.93220500002</v>
      </c>
      <c r="L219" s="7">
        <v>46536.767380545614</v>
      </c>
      <c r="M219" s="7">
        <v>2078669.2495535028</v>
      </c>
      <c r="N219" s="7">
        <v>88.826334442248736</v>
      </c>
      <c r="O219" s="8"/>
      <c r="P219" s="24"/>
      <c r="Q219" s="24"/>
    </row>
    <row r="220" spans="2:40" ht="12.75" x14ac:dyDescent="0.25">
      <c r="B220" s="6" t="s">
        <v>31</v>
      </c>
      <c r="C220" s="7">
        <v>410174.24591738405</v>
      </c>
      <c r="D220" s="7">
        <v>832007.14326907496</v>
      </c>
      <c r="E220" s="7">
        <v>489.45860916999999</v>
      </c>
      <c r="F220" s="7">
        <v>148974.45075736</v>
      </c>
      <c r="G220" s="7">
        <v>13367.358433140424</v>
      </c>
      <c r="H220" s="7">
        <v>1405012.6569861297</v>
      </c>
      <c r="I220" s="7">
        <v>235980.57139999999</v>
      </c>
      <c r="J220" s="7">
        <v>2901.8977135999999</v>
      </c>
      <c r="K220" s="7">
        <v>321302.56732199999</v>
      </c>
      <c r="L220" s="7">
        <v>46920.754461505683</v>
      </c>
      <c r="M220" s="7">
        <v>2012118.4478832353</v>
      </c>
      <c r="N220" s="7">
        <v>96.895150957356876</v>
      </c>
      <c r="O220" s="8"/>
      <c r="P220" s="24"/>
      <c r="Q220" s="24"/>
    </row>
    <row r="221" spans="2:40" ht="12.75" x14ac:dyDescent="0.25">
      <c r="B221" s="6" t="s">
        <v>32</v>
      </c>
      <c r="C221" s="7">
        <v>515993.50231316563</v>
      </c>
      <c r="D221" s="7">
        <v>833311.95267795678</v>
      </c>
      <c r="E221" s="7">
        <v>1183.4373647100001</v>
      </c>
      <c r="F221" s="7">
        <v>152567.72390800001</v>
      </c>
      <c r="G221" s="7">
        <v>14165.862751671044</v>
      </c>
      <c r="H221" s="7">
        <v>1517222.4790155035</v>
      </c>
      <c r="I221" s="7">
        <v>237841.17139999999</v>
      </c>
      <c r="J221" s="7">
        <v>28148.449939890001</v>
      </c>
      <c r="K221" s="7">
        <v>312886.39563400001</v>
      </c>
      <c r="L221" s="7">
        <v>47332.053333408199</v>
      </c>
      <c r="M221" s="7">
        <v>2143430.5493228016</v>
      </c>
      <c r="N221" s="7">
        <v>94.140691787435301</v>
      </c>
      <c r="O221" s="8"/>
      <c r="P221" s="24"/>
      <c r="Q221" s="24"/>
    </row>
    <row r="222" spans="2:40" ht="12.75" x14ac:dyDescent="0.25">
      <c r="B222" s="6" t="s">
        <v>26</v>
      </c>
      <c r="C222" s="7">
        <v>654686.19984011678</v>
      </c>
      <c r="D222" s="7">
        <v>832672.05528074317</v>
      </c>
      <c r="E222" s="7">
        <v>497.20934532999996</v>
      </c>
      <c r="F222" s="7">
        <v>153595.36025406999</v>
      </c>
      <c r="G222" s="7">
        <v>10391.533193233014</v>
      </c>
      <c r="H222" s="7">
        <v>1651842.3579134929</v>
      </c>
      <c r="I222" s="7">
        <v>237786.67139999999</v>
      </c>
      <c r="J222" s="7">
        <v>52899.967020789998</v>
      </c>
      <c r="K222" s="7">
        <v>297592.36019500002</v>
      </c>
      <c r="L222" s="7">
        <v>47407.056123820134</v>
      </c>
      <c r="M222" s="7">
        <v>2287528.4126531035</v>
      </c>
      <c r="N222" s="7">
        <v>96.590860571764111</v>
      </c>
      <c r="O222" s="8"/>
      <c r="P222" s="24"/>
      <c r="Q222" s="24"/>
    </row>
    <row r="223" spans="2:40" ht="12.75" x14ac:dyDescent="0.25">
      <c r="B223" s="6" t="s">
        <v>27</v>
      </c>
      <c r="C223" s="7">
        <v>909202.98033219762</v>
      </c>
      <c r="D223" s="7">
        <v>829210.45788421773</v>
      </c>
      <c r="E223" s="7">
        <v>491.55352913000002</v>
      </c>
      <c r="F223" s="7">
        <v>151799.92524226004</v>
      </c>
      <c r="G223" s="7">
        <v>4643.1919469177619</v>
      </c>
      <c r="H223" s="7">
        <v>1895348.1089347231</v>
      </c>
      <c r="I223" s="7">
        <v>237807.7714</v>
      </c>
      <c r="J223" s="7">
        <v>77272.208526310002</v>
      </c>
      <c r="K223" s="7">
        <v>340543.08442700002</v>
      </c>
      <c r="L223" s="7">
        <v>48333.244508217555</v>
      </c>
      <c r="M223" s="7">
        <v>2599304.4177962509</v>
      </c>
      <c r="N223" s="7">
        <v>93.417118499404822</v>
      </c>
      <c r="O223" s="8"/>
      <c r="P223" s="24"/>
      <c r="Q223" s="24"/>
    </row>
    <row r="224" spans="2:40" ht="12" customHeight="1" x14ac:dyDescent="0.25">
      <c r="B224" s="6" t="s">
        <v>28</v>
      </c>
      <c r="C224" s="7">
        <v>461041.18296061456</v>
      </c>
      <c r="D224" s="7">
        <v>817516.5068125705</v>
      </c>
      <c r="E224" s="7">
        <v>1166.29718675</v>
      </c>
      <c r="F224" s="7">
        <v>151303.93115555999</v>
      </c>
      <c r="G224" s="7">
        <v>3056.5033380099999</v>
      </c>
      <c r="H224" s="7">
        <v>1434084.4214535053</v>
      </c>
      <c r="I224" s="7">
        <v>237810.67139999999</v>
      </c>
      <c r="J224" s="7">
        <v>99448.818947690001</v>
      </c>
      <c r="K224" s="7">
        <v>498084.88670899998</v>
      </c>
      <c r="L224" s="7">
        <v>49093.558662415016</v>
      </c>
      <c r="M224" s="7">
        <v>2318522.3571726102</v>
      </c>
      <c r="N224" s="7">
        <v>80.155899052654249</v>
      </c>
      <c r="O224" s="8"/>
      <c r="P224" s="24"/>
      <c r="Q224" s="24"/>
    </row>
    <row r="225" spans="2:17" ht="12" customHeight="1" x14ac:dyDescent="0.25">
      <c r="B225" s="6" t="s">
        <v>29</v>
      </c>
      <c r="C225" s="7">
        <v>437449.38501934987</v>
      </c>
      <c r="D225" s="7">
        <v>806686.83110593725</v>
      </c>
      <c r="E225" s="7">
        <v>477.24258510999999</v>
      </c>
      <c r="F225" s="7">
        <v>153812.07612498</v>
      </c>
      <c r="G225" s="7">
        <v>9472.9446716999992</v>
      </c>
      <c r="H225" s="7">
        <v>1407898.4795070773</v>
      </c>
      <c r="I225" s="7">
        <v>237808.8714</v>
      </c>
      <c r="J225" s="7">
        <v>108675.18612756999</v>
      </c>
      <c r="K225" s="7">
        <v>562614.38688999997</v>
      </c>
      <c r="L225" s="7">
        <v>49836.63328474015</v>
      </c>
      <c r="M225" s="7">
        <v>2366833.5572093874</v>
      </c>
      <c r="N225" s="7">
        <v>77.999996389671708</v>
      </c>
      <c r="O225" s="8"/>
      <c r="P225" s="24"/>
      <c r="Q225" s="24"/>
    </row>
    <row r="226" spans="2:17" ht="12" customHeight="1" x14ac:dyDescent="0.25">
      <c r="B226" s="6" t="s">
        <v>30</v>
      </c>
      <c r="C226" s="7">
        <v>479514.27447681234</v>
      </c>
      <c r="D226" s="7">
        <v>743999.78648952779</v>
      </c>
      <c r="E226" s="7">
        <v>491.87428948000002</v>
      </c>
      <c r="F226" s="7">
        <v>158465.39690245996</v>
      </c>
      <c r="G226" s="7">
        <v>1716.2453169903392</v>
      </c>
      <c r="H226" s="7">
        <v>1384187.5774752705</v>
      </c>
      <c r="I226" s="7">
        <v>153061.90040000001</v>
      </c>
      <c r="J226" s="7">
        <v>111232.46450872999</v>
      </c>
      <c r="K226" s="7">
        <v>717259.93868000002</v>
      </c>
      <c r="L226" s="7">
        <v>55855.286130932625</v>
      </c>
      <c r="M226" s="7">
        <v>2421597.1671949332</v>
      </c>
      <c r="N226" s="7">
        <v>75.915508025961131</v>
      </c>
      <c r="O226" s="8"/>
      <c r="P226" s="24"/>
      <c r="Q226" s="24"/>
    </row>
    <row r="227" spans="2:17" ht="12" customHeight="1" x14ac:dyDescent="0.25">
      <c r="B227" s="6" t="s">
        <v>70</v>
      </c>
      <c r="C227" s="7">
        <v>481983.64338527346</v>
      </c>
      <c r="D227" s="7">
        <v>664777.10610771924</v>
      </c>
      <c r="E227" s="7">
        <v>1289.5791729100001</v>
      </c>
      <c r="F227" s="7">
        <v>162804.34894587004</v>
      </c>
      <c r="G227" s="7">
        <v>3.2710400800000001</v>
      </c>
      <c r="H227" s="7">
        <v>1310857.9486518528</v>
      </c>
      <c r="I227" s="7">
        <v>198171.2004</v>
      </c>
      <c r="J227" s="7">
        <v>109629.12691779999</v>
      </c>
      <c r="K227" s="7">
        <v>727532.303939</v>
      </c>
      <c r="L227" s="7">
        <v>58055.568685825914</v>
      </c>
      <c r="M227" s="7">
        <v>2404246.1485944786</v>
      </c>
      <c r="N227" s="7">
        <v>70.089295907305868</v>
      </c>
      <c r="O227" s="8"/>
      <c r="P227" s="24"/>
      <c r="Q227" s="24"/>
    </row>
    <row r="228" spans="2:17" ht="12" customHeight="1" x14ac:dyDescent="0.25">
      <c r="B228" s="6" t="s">
        <v>20</v>
      </c>
      <c r="C228" s="7">
        <v>455044.7899571759</v>
      </c>
      <c r="D228" s="7">
        <v>504135.64271872054</v>
      </c>
      <c r="E228" s="7">
        <v>539.34682972000007</v>
      </c>
      <c r="F228" s="7">
        <v>163143.39806735999</v>
      </c>
      <c r="G228" s="7">
        <v>742.73417526444371</v>
      </c>
      <c r="H228" s="7">
        <v>1123605.9117482407</v>
      </c>
      <c r="I228" s="7">
        <v>198182.30040000001</v>
      </c>
      <c r="J228" s="7">
        <v>110734.41227740998</v>
      </c>
      <c r="K228" s="7">
        <v>798840.11553199997</v>
      </c>
      <c r="L228" s="7">
        <v>55877.745725094341</v>
      </c>
      <c r="M228" s="7">
        <v>2287240.485682745</v>
      </c>
      <c r="N228" s="7">
        <v>65.767329769076667</v>
      </c>
      <c r="O228" s="8"/>
      <c r="P228" s="24"/>
      <c r="Q228" s="24"/>
    </row>
    <row r="229" spans="2:17" ht="12" customHeight="1" x14ac:dyDescent="0.25">
      <c r="B229" s="6" t="s">
        <v>21</v>
      </c>
      <c r="C229" s="7">
        <v>388605.2268230152</v>
      </c>
      <c r="D229" s="7">
        <v>402399.4889114488</v>
      </c>
      <c r="E229" s="7">
        <v>542.05640429999994</v>
      </c>
      <c r="F229" s="7">
        <v>163962.99908536</v>
      </c>
      <c r="G229" s="7">
        <v>7341.4061892699992</v>
      </c>
      <c r="H229" s="7">
        <v>962851.17741339398</v>
      </c>
      <c r="I229" s="7">
        <v>198190.1004</v>
      </c>
      <c r="J229" s="7">
        <v>109461.55675732</v>
      </c>
      <c r="K229" s="7">
        <v>895049.03024800005</v>
      </c>
      <c r="L229" s="7">
        <v>51562.942895446438</v>
      </c>
      <c r="M229" s="7">
        <v>2217114.8077141605</v>
      </c>
      <c r="N229" s="7">
        <v>58.300938405148017</v>
      </c>
      <c r="O229" s="8"/>
      <c r="P229" s="24"/>
      <c r="Q229" s="24"/>
    </row>
    <row r="230" spans="2:17" ht="12" customHeight="1" x14ac:dyDescent="0.25">
      <c r="B230" s="6" t="s">
        <v>22</v>
      </c>
      <c r="C230" s="7">
        <v>685705.0515040654</v>
      </c>
      <c r="D230" s="7">
        <v>143679.72720348727</v>
      </c>
      <c r="E230" s="7">
        <v>1293.7413500099999</v>
      </c>
      <c r="F230" s="7">
        <v>166557.83060375997</v>
      </c>
      <c r="G230" s="7">
        <v>18084.810657429996</v>
      </c>
      <c r="H230" s="7">
        <v>1015321.1613187527</v>
      </c>
      <c r="I230" s="7">
        <v>198198.90040000001</v>
      </c>
      <c r="J230" s="7">
        <v>110177.21957589001</v>
      </c>
      <c r="K230" s="7">
        <v>873208.62120000005</v>
      </c>
      <c r="L230" s="7">
        <v>53405.616066419054</v>
      </c>
      <c r="M230" s="7">
        <v>2250311.5185610619</v>
      </c>
      <c r="N230" s="7">
        <v>59.568695935084733</v>
      </c>
      <c r="O230" s="8"/>
      <c r="P230" s="24"/>
      <c r="Q230" s="24"/>
    </row>
    <row r="231" spans="2:17" ht="12" customHeight="1" x14ac:dyDescent="0.25">
      <c r="B231" s="6" t="s">
        <v>23</v>
      </c>
      <c r="C231" s="7">
        <v>753383.48806302005</v>
      </c>
      <c r="D231" s="7">
        <v>127623.15676008551</v>
      </c>
      <c r="E231" s="7">
        <v>584.24708465999993</v>
      </c>
      <c r="F231" s="7">
        <v>167532.81592956997</v>
      </c>
      <c r="G231" s="7">
        <v>4328.2292165544995</v>
      </c>
      <c r="H231" s="7">
        <v>1053451.93705389</v>
      </c>
      <c r="I231" s="7">
        <v>198189.90040000001</v>
      </c>
      <c r="J231" s="7">
        <v>110489.25799965998</v>
      </c>
      <c r="K231" s="7">
        <v>857266.40432099998</v>
      </c>
      <c r="L231" s="7">
        <v>57395.239329407457</v>
      </c>
      <c r="M231" s="7">
        <v>2276792.7391039575</v>
      </c>
      <c r="N231" s="7">
        <v>60.499219836780682</v>
      </c>
      <c r="O231" s="8"/>
      <c r="P231" s="24"/>
      <c r="Q231" s="24"/>
    </row>
    <row r="232" spans="2:17" ht="12" customHeight="1" x14ac:dyDescent="0.25">
      <c r="B232" s="6" t="s">
        <v>31</v>
      </c>
      <c r="C232" s="7">
        <v>637656.56840577163</v>
      </c>
      <c r="D232" s="7">
        <v>126208.71281754968</v>
      </c>
      <c r="E232" s="7">
        <v>1737.8379774100001</v>
      </c>
      <c r="F232" s="7">
        <v>166770.48161955999</v>
      </c>
      <c r="G232" s="7">
        <v>13.74319846</v>
      </c>
      <c r="H232" s="7">
        <v>932387.34401875129</v>
      </c>
      <c r="I232" s="7">
        <v>196267.6004</v>
      </c>
      <c r="J232" s="7">
        <v>102989.53779614998</v>
      </c>
      <c r="K232" s="7">
        <v>983416.82183200005</v>
      </c>
      <c r="L232" s="7">
        <v>66155.414632685948</v>
      </c>
      <c r="M232" s="7">
        <v>2281216.7186795869</v>
      </c>
      <c r="N232" s="7">
        <v>55.112922198037083</v>
      </c>
      <c r="O232" s="8"/>
      <c r="P232" s="24"/>
      <c r="Q232" s="24"/>
    </row>
    <row r="233" spans="2:17" ht="12" customHeight="1" x14ac:dyDescent="0.25">
      <c r="B233" s="6" t="s">
        <v>32</v>
      </c>
      <c r="C233" s="7">
        <v>507580.08989501803</v>
      </c>
      <c r="D233" s="7">
        <v>76087.586920298403</v>
      </c>
      <c r="E233" s="7">
        <v>2444.0144405199999</v>
      </c>
      <c r="F233" s="7">
        <v>166016.95030341001</v>
      </c>
      <c r="G233" s="7">
        <v>408.38559181450006</v>
      </c>
      <c r="H233" s="7">
        <v>752537.02715106099</v>
      </c>
      <c r="I233" s="7">
        <v>198182.00039999999</v>
      </c>
      <c r="J233" s="7">
        <v>98814.408119659987</v>
      </c>
      <c r="K233" s="7">
        <v>1220848.9944879999</v>
      </c>
      <c r="L233" s="7">
        <v>53961.62992024282</v>
      </c>
      <c r="M233" s="7">
        <v>2324344.0600789636</v>
      </c>
      <c r="N233" s="7">
        <v>41.635547216374626</v>
      </c>
      <c r="O233" s="8"/>
      <c r="P233" s="24"/>
      <c r="Q233" s="24"/>
    </row>
    <row r="234" spans="2:17" ht="12" customHeight="1" x14ac:dyDescent="0.25">
      <c r="B234" s="6" t="s">
        <v>26</v>
      </c>
      <c r="C234" s="7">
        <v>590405.30792784004</v>
      </c>
      <c r="D234" s="7">
        <v>79020.615674279979</v>
      </c>
      <c r="E234" s="7">
        <v>27159.933361849999</v>
      </c>
      <c r="F234" s="7">
        <v>173853.94872507002</v>
      </c>
      <c r="G234" s="7">
        <v>1809.8231707499999</v>
      </c>
      <c r="H234" s="7">
        <v>872249.62885979004</v>
      </c>
      <c r="I234" s="7">
        <v>198189.40040000001</v>
      </c>
      <c r="J234" s="7">
        <v>94749.061589029981</v>
      </c>
      <c r="K234" s="7">
        <v>1337213.262287</v>
      </c>
      <c r="L234" s="7">
        <v>53747.33452508226</v>
      </c>
      <c r="M234" s="7">
        <v>2556148.6876609023</v>
      </c>
      <c r="N234" s="7">
        <v>42.623274174458068</v>
      </c>
      <c r="O234" s="8"/>
      <c r="P234" s="24"/>
      <c r="Q234" s="24"/>
    </row>
    <row r="235" spans="2:17" ht="12" customHeight="1" x14ac:dyDescent="0.25">
      <c r="B235" s="6" t="s">
        <v>27</v>
      </c>
      <c r="C235" s="7">
        <v>375499.94785767543</v>
      </c>
      <c r="D235" s="7">
        <v>74168.499539076773</v>
      </c>
      <c r="E235" s="7">
        <v>25585.369056039999</v>
      </c>
      <c r="F235" s="7">
        <v>163723.07091949999</v>
      </c>
      <c r="G235" s="7">
        <v>355.73108743737151</v>
      </c>
      <c r="H235" s="7">
        <v>639332.61845972959</v>
      </c>
      <c r="I235" s="7">
        <v>198189.7004</v>
      </c>
      <c r="J235" s="7">
        <v>92089.960775039988</v>
      </c>
      <c r="K235" s="7">
        <v>1633800.7444780001</v>
      </c>
      <c r="L235" s="7">
        <v>54398.465202930849</v>
      </c>
      <c r="M235" s="7">
        <v>2617811.4893157003</v>
      </c>
      <c r="N235" s="7">
        <v>30.514633622227183</v>
      </c>
      <c r="O235" s="8"/>
      <c r="P235" s="24"/>
      <c r="Q235" s="24"/>
    </row>
    <row r="236" spans="2:17" ht="12" customHeight="1" x14ac:dyDescent="0.25">
      <c r="B236" s="6" t="s">
        <v>28</v>
      </c>
      <c r="C236" s="7">
        <v>306959.92391587381</v>
      </c>
      <c r="D236" s="7">
        <v>74957.205948000279</v>
      </c>
      <c r="E236" s="7">
        <v>25945.768581299999</v>
      </c>
      <c r="F236" s="7">
        <v>166084.34182114998</v>
      </c>
      <c r="G236" s="7">
        <v>2678.3564308964642</v>
      </c>
      <c r="H236" s="7">
        <v>576625.59669722046</v>
      </c>
      <c r="I236" s="7">
        <v>198167.7004</v>
      </c>
      <c r="J236" s="7">
        <v>88747.404810280001</v>
      </c>
      <c r="K236" s="7">
        <v>1683370.8211709999</v>
      </c>
      <c r="L236" s="7">
        <v>156511.37254182296</v>
      </c>
      <c r="M236" s="7">
        <v>2703422.8956203233</v>
      </c>
      <c r="N236" s="7">
        <v>27.236822995423903</v>
      </c>
      <c r="O236" s="8"/>
      <c r="P236" s="24"/>
      <c r="Q236" s="24"/>
    </row>
    <row r="237" spans="2:17" ht="12" customHeight="1" x14ac:dyDescent="0.25">
      <c r="B237" s="6" t="s">
        <v>29</v>
      </c>
      <c r="C237" s="7">
        <v>277373.41571517003</v>
      </c>
      <c r="D237" s="7">
        <v>8917.19653272904</v>
      </c>
      <c r="E237" s="7">
        <v>24985.589389880002</v>
      </c>
      <c r="F237" s="7">
        <v>164517.14918899001</v>
      </c>
      <c r="G237" s="7">
        <v>19.87340661</v>
      </c>
      <c r="H237" s="7">
        <v>475813.22423337906</v>
      </c>
      <c r="I237" s="7">
        <v>198202.1004</v>
      </c>
      <c r="J237" s="7">
        <v>87872.645830139998</v>
      </c>
      <c r="K237" s="7">
        <v>1796803.9967410001</v>
      </c>
      <c r="L237" s="7">
        <v>138367.17631874327</v>
      </c>
      <c r="M237" s="7">
        <v>2697059.1435232623</v>
      </c>
      <c r="N237" s="7">
        <v>22.71335056713297</v>
      </c>
      <c r="O237" s="8"/>
      <c r="P237" s="24"/>
      <c r="Q237" s="24"/>
    </row>
    <row r="238" spans="2:17" ht="12" customHeight="1" x14ac:dyDescent="0.25">
      <c r="B238" s="6" t="s">
        <v>30</v>
      </c>
      <c r="C238" s="7">
        <v>547895.34930522996</v>
      </c>
      <c r="D238" s="7">
        <v>8874.0973356247614</v>
      </c>
      <c r="E238" s="7">
        <v>24800.56242432</v>
      </c>
      <c r="F238" s="7">
        <v>163244.72312179001</v>
      </c>
      <c r="G238" s="7">
        <v>19.634990680000001</v>
      </c>
      <c r="H238" s="7">
        <v>744834.36717764474</v>
      </c>
      <c r="I238" s="7">
        <v>150128.80040000001</v>
      </c>
      <c r="J238" s="7">
        <v>90358.292041580004</v>
      </c>
      <c r="K238" s="7">
        <v>1945352.6591670001</v>
      </c>
      <c r="L238" s="7">
        <v>115604.03884766623</v>
      </c>
      <c r="M238" s="7">
        <v>3046278.1576338913</v>
      </c>
      <c r="N238" s="7">
        <v>30.534214546765821</v>
      </c>
      <c r="O238" s="8"/>
      <c r="P238" s="24"/>
      <c r="Q238" s="24"/>
    </row>
    <row r="239" spans="2:17" ht="12" customHeight="1" x14ac:dyDescent="0.25">
      <c r="B239" s="6" t="s">
        <v>71</v>
      </c>
      <c r="C239" s="7">
        <v>400426.64814334997</v>
      </c>
      <c r="D239" s="7">
        <v>8703.3940449999991</v>
      </c>
      <c r="E239" s="7">
        <v>24719.589499470003</v>
      </c>
      <c r="F239" s="7">
        <v>162711.73509183002</v>
      </c>
      <c r="G239" s="7">
        <v>0.89818678000000007</v>
      </c>
      <c r="H239" s="7">
        <v>596562.26496643014</v>
      </c>
      <c r="I239" s="7">
        <v>224799.80040000001</v>
      </c>
      <c r="J239" s="7">
        <v>85611.925393989994</v>
      </c>
      <c r="K239" s="7">
        <v>2163336.776637</v>
      </c>
      <c r="L239" s="7">
        <v>138753.56110671116</v>
      </c>
      <c r="M239" s="7">
        <v>3209064.3285041316</v>
      </c>
      <c r="N239" s="7">
        <v>22.966058100041241</v>
      </c>
      <c r="O239" s="8"/>
      <c r="P239" s="24"/>
      <c r="Q239" s="24"/>
    </row>
    <row r="240" spans="2:17" ht="12" customHeight="1" x14ac:dyDescent="0.25">
      <c r="B240" s="6" t="s">
        <v>20</v>
      </c>
      <c r="C240" s="7">
        <v>379236.94384393998</v>
      </c>
      <c r="D240" s="7">
        <v>8624.4168539999991</v>
      </c>
      <c r="E240" s="7">
        <v>24034.730055279997</v>
      </c>
      <c r="F240" s="7">
        <v>162963.62426799003</v>
      </c>
      <c r="G240" s="7">
        <v>0.40869108999999998</v>
      </c>
      <c r="H240" s="7">
        <v>574860.12371229997</v>
      </c>
      <c r="I240" s="7">
        <v>224730.80040000001</v>
      </c>
      <c r="J240" s="7">
        <v>77919.326523999989</v>
      </c>
      <c r="K240" s="7">
        <v>2218358.6550230002</v>
      </c>
      <c r="L240" s="7">
        <v>71425.976130800787</v>
      </c>
      <c r="M240" s="7">
        <v>3167294.8817901011</v>
      </c>
      <c r="N240" s="7">
        <v>21.823802036166267</v>
      </c>
      <c r="O240" s="8"/>
      <c r="P240" s="24"/>
      <c r="Q240" s="24"/>
    </row>
    <row r="241" spans="2:17" ht="12" customHeight="1" x14ac:dyDescent="0.25">
      <c r="B241" s="6" t="s">
        <v>21</v>
      </c>
      <c r="C241" s="7">
        <v>499004.31274089997</v>
      </c>
      <c r="D241" s="7">
        <v>9395.8667079999996</v>
      </c>
      <c r="E241" s="7">
        <v>35423.591655540004</v>
      </c>
      <c r="F241" s="7">
        <v>240183.97116042001</v>
      </c>
      <c r="G241" s="7">
        <v>5513.4740499799991</v>
      </c>
      <c r="H241" s="7">
        <v>789521.21631484001</v>
      </c>
      <c r="I241" s="7">
        <v>224787.30040000001</v>
      </c>
      <c r="J241" s="7">
        <v>73065.733838250002</v>
      </c>
      <c r="K241" s="7">
        <v>2458920.642548</v>
      </c>
      <c r="L241" s="7">
        <v>83579.671431741212</v>
      </c>
      <c r="M241" s="7">
        <v>3629874.5645328308</v>
      </c>
      <c r="N241" s="7">
        <v>23.352958986062191</v>
      </c>
      <c r="O241" s="8"/>
      <c r="P241" s="24"/>
      <c r="Q241" s="24"/>
    </row>
    <row r="242" spans="2:17" ht="12" customHeight="1" x14ac:dyDescent="0.25">
      <c r="B242" s="6" t="s">
        <v>22</v>
      </c>
      <c r="C242" s="7">
        <v>545791.69328824</v>
      </c>
      <c r="D242" s="7">
        <v>10570.934738</v>
      </c>
      <c r="E242" s="7">
        <v>39378.512343519993</v>
      </c>
      <c r="F242" s="7">
        <v>267037.50279465999</v>
      </c>
      <c r="G242" s="7">
        <v>5056.2988007399999</v>
      </c>
      <c r="H242" s="7">
        <v>867834.94196516008</v>
      </c>
      <c r="I242" s="7">
        <v>223925.2004</v>
      </c>
      <c r="J242" s="7">
        <v>69927.487028629985</v>
      </c>
      <c r="K242" s="7">
        <v>2666555.4518559999</v>
      </c>
      <c r="L242" s="7">
        <v>96346.061248960905</v>
      </c>
      <c r="M242" s="7">
        <v>3924589.1424987512</v>
      </c>
      <c r="N242" s="7">
        <v>22.760198879799105</v>
      </c>
      <c r="O242" s="8"/>
      <c r="P242" s="24"/>
      <c r="Q242" s="24"/>
    </row>
    <row r="243" spans="2:17" ht="12" customHeight="1" x14ac:dyDescent="0.25">
      <c r="B243" s="6" t="s">
        <v>23</v>
      </c>
      <c r="C243" s="7">
        <v>635390.01858390996</v>
      </c>
      <c r="D243" s="7">
        <v>11171.48984</v>
      </c>
      <c r="E243" s="7">
        <v>6032.4307479600002</v>
      </c>
      <c r="F243" s="7">
        <v>282940.93571206002</v>
      </c>
      <c r="G243" s="7">
        <v>10127.10501549</v>
      </c>
      <c r="H243" s="7">
        <v>945661.97989941994</v>
      </c>
      <c r="I243" s="7">
        <v>224612.40040000001</v>
      </c>
      <c r="J243" s="7">
        <v>67847.552966550007</v>
      </c>
      <c r="K243" s="7">
        <v>2681160.9379469999</v>
      </c>
      <c r="L243" s="7">
        <v>92757.363955131732</v>
      </c>
      <c r="M243" s="7">
        <v>4012040.2351681013</v>
      </c>
      <c r="N243" s="7">
        <v>24.19793517277478</v>
      </c>
      <c r="O243" s="8"/>
      <c r="P243" s="24"/>
      <c r="Q243" s="24"/>
    </row>
    <row r="244" spans="2:17" ht="12" customHeight="1" x14ac:dyDescent="0.25">
      <c r="B244" s="6" t="s">
        <v>31</v>
      </c>
      <c r="C244" s="7">
        <v>626264.01497473998</v>
      </c>
      <c r="D244" s="7">
        <v>11077.571631999999</v>
      </c>
      <c r="E244" s="7">
        <v>5919.95412734</v>
      </c>
      <c r="F244" s="7">
        <v>277665.41048776999</v>
      </c>
      <c r="G244" s="7">
        <v>10104.904478259998</v>
      </c>
      <c r="H244" s="7">
        <v>931031.85570010997</v>
      </c>
      <c r="I244" s="7">
        <v>223106.2004</v>
      </c>
      <c r="J244" s="7">
        <v>57391.767816100008</v>
      </c>
      <c r="K244" s="7">
        <v>2871915.5766449999</v>
      </c>
      <c r="L244" s="7">
        <v>98281.83350994112</v>
      </c>
      <c r="M244" s="7">
        <v>4181727.2340711509</v>
      </c>
      <c r="N244" s="7">
        <v>23.291820356830804</v>
      </c>
      <c r="O244" s="8"/>
      <c r="P244" s="24"/>
      <c r="Q244" s="24"/>
    </row>
    <row r="245" spans="2:17" ht="12" customHeight="1" x14ac:dyDescent="0.25">
      <c r="B245" s="6" t="s">
        <v>32</v>
      </c>
      <c r="C245" s="7">
        <v>613108.88615601999</v>
      </c>
      <c r="D245" s="7">
        <v>11249.225565999999</v>
      </c>
      <c r="E245" s="7">
        <v>5916.4202483299996</v>
      </c>
      <c r="F245" s="7">
        <v>277499.65988301003</v>
      </c>
      <c r="G245" s="7">
        <v>4684.6142438100005</v>
      </c>
      <c r="H245" s="7">
        <v>912458.80609716999</v>
      </c>
      <c r="I245" s="7">
        <v>224817.6004</v>
      </c>
      <c r="J245" s="7">
        <v>51887.594680640002</v>
      </c>
      <c r="K245" s="7">
        <v>3040051.7393530002</v>
      </c>
      <c r="L245" s="7">
        <v>86346.236409821548</v>
      </c>
      <c r="M245" s="7">
        <v>4315561.9769406319</v>
      </c>
      <c r="N245" s="7">
        <v>22.607097868234582</v>
      </c>
      <c r="O245" s="8"/>
      <c r="P245" s="24"/>
      <c r="Q245" s="24"/>
    </row>
    <row r="246" spans="2:17" ht="12" customHeight="1" x14ac:dyDescent="0.25">
      <c r="B246" s="6" t="s">
        <v>26</v>
      </c>
      <c r="C246" s="7">
        <v>578360.85925860994</v>
      </c>
      <c r="D246" s="7">
        <v>11004.400731</v>
      </c>
      <c r="E246" s="7">
        <v>3045.26027372</v>
      </c>
      <c r="F246" s="7">
        <v>273096.72505688999</v>
      </c>
      <c r="G246" s="7">
        <v>89997.170737029999</v>
      </c>
      <c r="H246" s="7">
        <v>955504.41605725</v>
      </c>
      <c r="I246" s="7">
        <v>224800.00039999999</v>
      </c>
      <c r="J246" s="7">
        <v>43317.887724049993</v>
      </c>
      <c r="K246" s="7">
        <v>3086881.302404</v>
      </c>
      <c r="L246" s="7">
        <v>58525.207839461975</v>
      </c>
      <c r="M246" s="7">
        <v>4369028.8144247616</v>
      </c>
      <c r="N246" s="7">
        <v>24.14568437014869</v>
      </c>
      <c r="O246" s="8"/>
      <c r="P246" s="24"/>
      <c r="Q246" s="24"/>
    </row>
    <row r="247" spans="2:17" ht="12" customHeight="1" x14ac:dyDescent="0.25">
      <c r="B247" s="6" t="s">
        <v>27</v>
      </c>
      <c r="C247" s="7">
        <v>598702.85366620997</v>
      </c>
      <c r="D247" s="7">
        <v>10784.298502</v>
      </c>
      <c r="E247" s="7">
        <v>3009.5601486300002</v>
      </c>
      <c r="F247" s="7">
        <v>269809.63632937998</v>
      </c>
      <c r="G247" s="7">
        <v>82097.879256040003</v>
      </c>
      <c r="H247" s="7">
        <v>964404.22790225991</v>
      </c>
      <c r="I247" s="7">
        <v>224799.90040000001</v>
      </c>
      <c r="J247" s="7">
        <v>35962.481478080001</v>
      </c>
      <c r="K247" s="7">
        <v>3078331.7310700002</v>
      </c>
      <c r="L247" s="7">
        <v>62608.917776689865</v>
      </c>
      <c r="M247" s="7">
        <v>4366107.2586270301</v>
      </c>
      <c r="N247" s="7">
        <v>24.510757071685994</v>
      </c>
      <c r="O247" s="8"/>
      <c r="P247" s="24"/>
      <c r="Q247" s="24"/>
    </row>
    <row r="248" spans="2:17" ht="12" customHeight="1" x14ac:dyDescent="0.25">
      <c r="B248" s="6" t="s">
        <v>28</v>
      </c>
      <c r="C248" s="7">
        <v>570902.04568476998</v>
      </c>
      <c r="D248" s="7">
        <v>10698.113047000001</v>
      </c>
      <c r="E248" s="7">
        <v>24000.812621509998</v>
      </c>
      <c r="F248" s="7">
        <v>270827.28276725003</v>
      </c>
      <c r="G248" s="7">
        <v>68571.547321769991</v>
      </c>
      <c r="H248" s="7">
        <v>944999.80144230009</v>
      </c>
      <c r="I248" s="7">
        <v>224780.90040000001</v>
      </c>
      <c r="J248" s="7">
        <v>34349.830489800006</v>
      </c>
      <c r="K248" s="7">
        <v>3127394.9664309998</v>
      </c>
      <c r="L248" s="7">
        <v>57479.51086512953</v>
      </c>
      <c r="M248" s="7">
        <v>4389005.0096282298</v>
      </c>
      <c r="N248" s="7">
        <v>24.092457206473224</v>
      </c>
      <c r="O248" s="8"/>
      <c r="P248" s="24"/>
      <c r="Q248" s="24"/>
    </row>
    <row r="249" spans="2:17" ht="12" customHeight="1" x14ac:dyDescent="0.25">
      <c r="B249" s="6" t="s">
        <v>29</v>
      </c>
      <c r="C249" s="7">
        <v>619481.67682810011</v>
      </c>
      <c r="D249" s="7">
        <v>10880.58323</v>
      </c>
      <c r="E249" s="7">
        <v>14871.871314030001</v>
      </c>
      <c r="F249" s="7">
        <v>277399.80014069995</v>
      </c>
      <c r="G249" s="7">
        <v>37066.266425269998</v>
      </c>
      <c r="H249" s="7">
        <v>959700.19793810009</v>
      </c>
      <c r="I249" s="7">
        <v>224020.6004</v>
      </c>
      <c r="J249" s="7">
        <v>32899.869641680001</v>
      </c>
      <c r="K249" s="7">
        <v>3146021.622219</v>
      </c>
      <c r="L249" s="7">
        <v>57396.602218330838</v>
      </c>
      <c r="M249" s="7">
        <v>4420038.8924171114</v>
      </c>
      <c r="N249" s="7">
        <v>24.494381859545538</v>
      </c>
      <c r="O249" s="8"/>
      <c r="P249" s="24"/>
      <c r="Q249" s="24"/>
    </row>
    <row r="250" spans="2:17" ht="12" customHeight="1" x14ac:dyDescent="0.25">
      <c r="B250" s="6" t="s">
        <v>30</v>
      </c>
      <c r="C250" s="7">
        <v>661691.18648647994</v>
      </c>
      <c r="D250" s="7">
        <v>10867.42513</v>
      </c>
      <c r="E250" s="7">
        <v>626.46073688000001</v>
      </c>
      <c r="F250" s="7">
        <v>280765.08200482</v>
      </c>
      <c r="G250" s="7">
        <v>37080.449359769998</v>
      </c>
      <c r="H250" s="7">
        <v>991030.60371794994</v>
      </c>
      <c r="I250" s="7">
        <v>235638.7004</v>
      </c>
      <c r="J250" s="7">
        <v>28216.696708030002</v>
      </c>
      <c r="K250" s="7">
        <v>3197064.2335319999</v>
      </c>
      <c r="L250" s="7">
        <v>58396.867533289827</v>
      </c>
      <c r="M250" s="7">
        <v>4510347.1018912699</v>
      </c>
      <c r="N250" s="7">
        <v>25.060290708397847</v>
      </c>
      <c r="O250" s="8"/>
      <c r="P250" s="24"/>
      <c r="Q250" s="24"/>
    </row>
    <row r="251" spans="2:17" ht="12" customHeight="1" x14ac:dyDescent="0.25">
      <c r="B251" s="6" t="s">
        <v>72</v>
      </c>
      <c r="C251" s="7">
        <v>736376.99197646009</v>
      </c>
      <c r="D251" s="7">
        <v>10983.725096</v>
      </c>
      <c r="E251" s="7">
        <v>7811.4548437799995</v>
      </c>
      <c r="F251" s="7">
        <v>283673.12269350997</v>
      </c>
      <c r="G251" s="7">
        <v>36938.524292300004</v>
      </c>
      <c r="H251" s="7">
        <v>1075783.8189020501</v>
      </c>
      <c r="I251" s="7">
        <v>335858.70039999997</v>
      </c>
      <c r="J251" s="7">
        <v>26197.090815200001</v>
      </c>
      <c r="K251" s="7">
        <v>3074250.071918</v>
      </c>
      <c r="L251" s="7">
        <v>59212.911886099726</v>
      </c>
      <c r="M251" s="7">
        <v>4571302.5939213503</v>
      </c>
      <c r="N251" s="7">
        <v>25.577830590852223</v>
      </c>
      <c r="O251" s="8"/>
      <c r="P251" s="24"/>
      <c r="Q251" s="24"/>
    </row>
    <row r="252" spans="2:17" ht="12" customHeight="1" x14ac:dyDescent="0.25">
      <c r="B252" s="6" t="s">
        <v>20</v>
      </c>
      <c r="C252" s="7">
        <v>811964.56901570992</v>
      </c>
      <c r="D252" s="7">
        <v>11113.550031000001</v>
      </c>
      <c r="E252" s="7">
        <v>624.32641527999999</v>
      </c>
      <c r="F252" s="7">
        <v>279140.68846650003</v>
      </c>
      <c r="G252" s="7">
        <v>35277.71563287</v>
      </c>
      <c r="H252" s="7">
        <v>1138120.84956136</v>
      </c>
      <c r="I252" s="7">
        <v>344637.70039999997</v>
      </c>
      <c r="J252" s="7">
        <v>211724.50835054999</v>
      </c>
      <c r="K252" s="7">
        <v>2811744.6630549999</v>
      </c>
      <c r="L252" s="7">
        <v>60209.045015378855</v>
      </c>
      <c r="M252" s="7">
        <v>4566436.7663822891</v>
      </c>
      <c r="N252" s="7">
        <v>27.488901251379499</v>
      </c>
      <c r="O252" s="8"/>
      <c r="P252" s="24"/>
      <c r="Q252" s="24"/>
    </row>
    <row r="253" spans="2:17" ht="12" customHeight="1" x14ac:dyDescent="0.25">
      <c r="B253" s="6" t="s">
        <v>73</v>
      </c>
      <c r="C253" s="7">
        <v>841426.11874314002</v>
      </c>
      <c r="D253" s="7">
        <v>11614.175702230001</v>
      </c>
      <c r="E253" s="7">
        <v>9299.7750197000005</v>
      </c>
      <c r="F253" s="7">
        <v>255755.55312794002</v>
      </c>
      <c r="G253" s="7">
        <v>29629.434802509997</v>
      </c>
      <c r="H253" s="7">
        <v>1147725.0573955202</v>
      </c>
      <c r="I253" s="7">
        <v>344664.30040000001</v>
      </c>
      <c r="J253" s="7">
        <v>182445.23273289003</v>
      </c>
      <c r="K253" s="7">
        <v>2864860.3306539999</v>
      </c>
      <c r="L253" s="7">
        <v>66374.348761559464</v>
      </c>
      <c r="M253" s="7">
        <v>4606069.2699439693</v>
      </c>
      <c r="N253" s="7">
        <v>29.995210189127448</v>
      </c>
      <c r="O253" s="8"/>
      <c r="P253" s="24"/>
      <c r="Q253" s="24"/>
    </row>
    <row r="254" spans="2:17" ht="12.75" x14ac:dyDescent="0.25">
      <c r="B254" s="6" t="s">
        <v>22</v>
      </c>
      <c r="C254" s="7">
        <v>835508.82675359992</v>
      </c>
      <c r="D254" s="7">
        <v>11288.274476279999</v>
      </c>
      <c r="E254" s="7">
        <v>9146.2951569699999</v>
      </c>
      <c r="F254" s="7">
        <v>251683.29466165</v>
      </c>
      <c r="G254" s="7">
        <v>28818.939820979998</v>
      </c>
      <c r="H254" s="7">
        <v>1136445.6308694798</v>
      </c>
      <c r="I254" s="7">
        <v>344660.70039999997</v>
      </c>
      <c r="J254" s="7">
        <v>147216.93190502</v>
      </c>
      <c r="K254" s="7">
        <v>2870472.423128</v>
      </c>
      <c r="L254" s="7">
        <v>65779.971308888867</v>
      </c>
      <c r="M254" s="7">
        <v>4564575.6576113887</v>
      </c>
      <c r="N254" s="7">
        <v>30.342495943003634</v>
      </c>
      <c r="O254" s="8"/>
      <c r="P254" s="24"/>
      <c r="Q254" s="24"/>
    </row>
    <row r="255" spans="2:17" ht="12.75" x14ac:dyDescent="0.25">
      <c r="B255" s="6" t="s">
        <v>23</v>
      </c>
      <c r="C255" s="7">
        <v>1041758.71903149</v>
      </c>
      <c r="D255" s="7">
        <v>11309.02879369</v>
      </c>
      <c r="E255" s="7">
        <v>1292.2926040899999</v>
      </c>
      <c r="F255" s="7">
        <v>227883.51350875001</v>
      </c>
      <c r="G255" s="7">
        <v>22520.348405519995</v>
      </c>
      <c r="H255" s="7">
        <v>1304763.90234354</v>
      </c>
      <c r="I255" s="7">
        <v>343929.70039999997</v>
      </c>
      <c r="J255" s="7">
        <v>123461.97637</v>
      </c>
      <c r="K255" s="7">
        <v>2780210.1676400001</v>
      </c>
      <c r="L255" s="7">
        <v>67019.962740186602</v>
      </c>
      <c r="M255" s="7">
        <v>4619385.7094937265</v>
      </c>
      <c r="N255" s="7">
        <v>33.962364539861909</v>
      </c>
      <c r="O255" s="8"/>
      <c r="P255" s="24"/>
      <c r="Q255" s="24"/>
    </row>
    <row r="256" spans="2:17" ht="12.75" x14ac:dyDescent="0.25">
      <c r="B256" s="6" t="s">
        <v>31</v>
      </c>
      <c r="C256" s="7">
        <v>1085346.7431260599</v>
      </c>
      <c r="D256" s="7">
        <v>29528.299406120001</v>
      </c>
      <c r="E256" s="7">
        <v>1353.14709156</v>
      </c>
      <c r="F256" s="7">
        <v>238614.62414847998</v>
      </c>
      <c r="G256" s="7">
        <v>24598.9615161</v>
      </c>
      <c r="H256" s="7">
        <v>1379441.7752883199</v>
      </c>
      <c r="I256" s="7">
        <v>343114.00040000002</v>
      </c>
      <c r="J256" s="7">
        <v>124827.66617331</v>
      </c>
      <c r="K256" s="7">
        <v>2835637.5661749998</v>
      </c>
      <c r="L256" s="7">
        <v>69302.04845054727</v>
      </c>
      <c r="M256" s="7">
        <v>4752323.0564871775</v>
      </c>
      <c r="N256" s="7">
        <v>36.507441313031237</v>
      </c>
      <c r="O256" s="8"/>
      <c r="P256" s="24"/>
      <c r="Q256" s="24"/>
    </row>
    <row r="257" spans="2:17" ht="12.75" x14ac:dyDescent="0.25">
      <c r="B257" s="6" t="s">
        <v>32</v>
      </c>
      <c r="C257" s="7">
        <v>1224353.0337606501</v>
      </c>
      <c r="D257" s="7">
        <v>104498.09782119001</v>
      </c>
      <c r="E257" s="7">
        <v>11099.304695520001</v>
      </c>
      <c r="F257" s="7">
        <v>256935.41694370998</v>
      </c>
      <c r="G257" s="7">
        <v>25266.053874000001</v>
      </c>
      <c r="H257" s="7">
        <v>1622151.9070950702</v>
      </c>
      <c r="I257" s="7">
        <v>344687.00040000002</v>
      </c>
      <c r="J257" s="7">
        <v>65001.689855770004</v>
      </c>
      <c r="K257" s="7">
        <v>2862044.0521129998</v>
      </c>
      <c r="L257" s="7">
        <v>63781.563496029004</v>
      </c>
      <c r="M257" s="7">
        <v>4957666.2129598688</v>
      </c>
      <c r="N257" s="7">
        <v>40.771162088237766</v>
      </c>
      <c r="O257" s="8"/>
      <c r="P257" s="24"/>
      <c r="Q257" s="24"/>
    </row>
    <row r="258" spans="2:17" ht="12.75" x14ac:dyDescent="0.25">
      <c r="B258" s="6" t="s">
        <v>26</v>
      </c>
      <c r="C258" s="7">
        <v>1026734.73809675</v>
      </c>
      <c r="D258" s="7">
        <v>90044.38105733</v>
      </c>
      <c r="E258" s="7">
        <v>1470.2282509300001</v>
      </c>
      <c r="F258" s="7">
        <v>249278.06143164999</v>
      </c>
      <c r="G258" s="7">
        <v>16284.379484390001</v>
      </c>
      <c r="H258" s="7">
        <v>1383811.7883210501</v>
      </c>
      <c r="I258" s="7">
        <v>344695.6004</v>
      </c>
      <c r="J258" s="7">
        <v>87461.616742540005</v>
      </c>
      <c r="K258" s="7">
        <v>2710316.3853699998</v>
      </c>
      <c r="L258" s="7">
        <v>71735.462660762481</v>
      </c>
      <c r="M258" s="7">
        <v>4598020.8534943527</v>
      </c>
      <c r="N258" s="7">
        <v>36.909729476673277</v>
      </c>
      <c r="O258" s="8"/>
      <c r="P258" s="24"/>
      <c r="Q258" s="24"/>
    </row>
    <row r="259" spans="2:17" ht="12.75" x14ac:dyDescent="0.25">
      <c r="B259" s="6" t="s">
        <v>27</v>
      </c>
      <c r="C259" s="7">
        <v>1011319.9257690699</v>
      </c>
      <c r="D259" s="7">
        <v>91784.357145319998</v>
      </c>
      <c r="E259" s="7">
        <v>1457.5747906900001</v>
      </c>
      <c r="F259" s="7">
        <v>247054.36541582001</v>
      </c>
      <c r="G259" s="7">
        <v>8462.9040273899991</v>
      </c>
      <c r="H259" s="7">
        <v>1360079.1271482899</v>
      </c>
      <c r="I259" s="7">
        <v>0</v>
      </c>
      <c r="J259" s="7">
        <v>89919.303082899991</v>
      </c>
      <c r="K259" s="7">
        <v>2425962.0716090002</v>
      </c>
      <c r="L259" s="7">
        <v>73790.088340242393</v>
      </c>
      <c r="M259" s="7">
        <v>3949750.5901804324</v>
      </c>
      <c r="N259" s="7">
        <v>37.860303562257002</v>
      </c>
      <c r="O259" s="8"/>
      <c r="P259" s="24"/>
      <c r="Q259" s="24"/>
    </row>
    <row r="260" spans="2:17" ht="12.75" x14ac:dyDescent="0.25">
      <c r="B260" s="6" t="s">
        <v>28</v>
      </c>
      <c r="C260" s="7">
        <v>1002005.0140648499</v>
      </c>
      <c r="D260" s="7">
        <v>155617.64873642</v>
      </c>
      <c r="E260" s="7">
        <v>11240.085270420001</v>
      </c>
      <c r="F260" s="7">
        <v>249920.9464519</v>
      </c>
      <c r="G260" s="7">
        <v>382.58132094000001</v>
      </c>
      <c r="H260" s="7">
        <v>1419166.27584453</v>
      </c>
      <c r="I260" s="7">
        <v>0</v>
      </c>
      <c r="J260" s="7">
        <v>80016.697218369998</v>
      </c>
      <c r="K260" s="7">
        <v>2354118.8399709999</v>
      </c>
      <c r="L260" s="7">
        <v>71429.556317933369</v>
      </c>
      <c r="M260" s="7">
        <v>3924731.3693518331</v>
      </c>
      <c r="N260" s="7">
        <v>37.992424074691435</v>
      </c>
      <c r="O260" s="8"/>
      <c r="P260" s="24"/>
      <c r="Q260" s="24"/>
    </row>
    <row r="261" spans="2:17" ht="12.75" x14ac:dyDescent="0.25">
      <c r="B261" s="6" t="s">
        <v>29</v>
      </c>
      <c r="C261" s="7">
        <v>967714.22737233993</v>
      </c>
      <c r="D261" s="7">
        <v>220755.86245834001</v>
      </c>
      <c r="E261" s="7">
        <v>1639.49688956</v>
      </c>
      <c r="F261" s="7">
        <v>254849.36987007002</v>
      </c>
      <c r="G261" s="7">
        <v>148.20257874999999</v>
      </c>
      <c r="H261" s="7">
        <v>1445107.1591690597</v>
      </c>
      <c r="I261" s="7">
        <v>0</v>
      </c>
      <c r="J261" s="7">
        <v>73354.009758619999</v>
      </c>
      <c r="K261" s="7">
        <v>2318859.9693049998</v>
      </c>
      <c r="L261" s="7">
        <v>72971.240281563252</v>
      </c>
      <c r="M261" s="7">
        <v>3910292.3785142428</v>
      </c>
      <c r="N261" s="7">
        <v>38.587332979101831</v>
      </c>
      <c r="O261" s="8"/>
      <c r="P261" s="24"/>
      <c r="Q261" s="24"/>
    </row>
    <row r="262" spans="2:17" ht="12.75" x14ac:dyDescent="0.25">
      <c r="B262" s="6" t="s">
        <v>30</v>
      </c>
      <c r="C262" s="7">
        <v>1208202.92630961</v>
      </c>
      <c r="D262" s="7">
        <v>223406.79129200001</v>
      </c>
      <c r="E262" s="7">
        <v>10991.66462272</v>
      </c>
      <c r="F262" s="7">
        <v>254347.53222919998</v>
      </c>
      <c r="G262" s="7">
        <v>897.40007969999988</v>
      </c>
      <c r="H262" s="7">
        <v>1697846.3145332302</v>
      </c>
      <c r="I262" s="7">
        <v>0</v>
      </c>
      <c r="J262" s="7">
        <v>47793.497668390002</v>
      </c>
      <c r="K262" s="7">
        <v>2378299.5313610001</v>
      </c>
      <c r="L262" s="7">
        <v>81504.917166052852</v>
      </c>
      <c r="M262" s="7">
        <v>4205444.2607286731</v>
      </c>
      <c r="N262" s="7">
        <v>43.916167431929495</v>
      </c>
      <c r="O262" s="8"/>
      <c r="P262" s="24"/>
      <c r="Q262" s="24"/>
    </row>
    <row r="263" spans="2:17" ht="12.75" x14ac:dyDescent="0.25">
      <c r="B263" s="6" t="s">
        <v>75</v>
      </c>
      <c r="C263" s="7">
        <v>1161721.8292718302</v>
      </c>
      <c r="D263" s="7">
        <v>271382.66936251003</v>
      </c>
      <c r="E263" s="7">
        <v>10593.340256059999</v>
      </c>
      <c r="F263" s="7">
        <v>245130.29116024997</v>
      </c>
      <c r="G263" s="7">
        <v>442.34427025000002</v>
      </c>
      <c r="H263" s="7">
        <v>1689270.4743209004</v>
      </c>
      <c r="I263" s="7">
        <v>0</v>
      </c>
      <c r="J263" s="7">
        <v>42630.909825030001</v>
      </c>
      <c r="K263" s="7">
        <v>2285037.394018</v>
      </c>
      <c r="L263" s="7">
        <v>89410.357222332153</v>
      </c>
      <c r="M263" s="7">
        <v>4106349.1353862626</v>
      </c>
      <c r="N263" s="7">
        <v>43.054972049278135</v>
      </c>
      <c r="O263" s="8"/>
      <c r="P263" s="24"/>
      <c r="Q263" s="24"/>
    </row>
    <row r="264" spans="2:17" ht="12.75" x14ac:dyDescent="0.25">
      <c r="B264" s="6" t="s">
        <v>20</v>
      </c>
      <c r="C264" s="7">
        <v>1126302.1871329402</v>
      </c>
      <c r="D264" s="7">
        <v>237535.34968013002</v>
      </c>
      <c r="E264" s="7">
        <v>509.61555089999996</v>
      </c>
      <c r="F264" s="7">
        <v>239108.69349425001</v>
      </c>
      <c r="G264" s="7">
        <v>319.64441297999997</v>
      </c>
      <c r="H264" s="7">
        <v>1603775.4902712002</v>
      </c>
      <c r="I264" s="7">
        <v>0</v>
      </c>
      <c r="J264" s="7">
        <v>27599.347271309998</v>
      </c>
      <c r="K264" s="7">
        <v>2164087.3645299999</v>
      </c>
      <c r="L264" s="7">
        <v>94163.408906782977</v>
      </c>
      <c r="M264" s="7">
        <v>3889625.610979293</v>
      </c>
      <c r="N264" s="7">
        <v>43.296144882074493</v>
      </c>
      <c r="O264" s="8"/>
      <c r="P264" s="24"/>
      <c r="Q264" s="24"/>
    </row>
    <row r="265" spans="2:17" ht="12.75" x14ac:dyDescent="0.25">
      <c r="B265" s="6" t="s">
        <v>21</v>
      </c>
      <c r="C265" s="7">
        <v>1272268.8866406402</v>
      </c>
      <c r="D265" s="7">
        <v>249604.35049955</v>
      </c>
      <c r="E265" s="7">
        <v>189.60702484000001</v>
      </c>
      <c r="F265" s="7">
        <v>231470.74112716</v>
      </c>
      <c r="G265" s="7">
        <v>998.95677800999999</v>
      </c>
      <c r="H265" s="7">
        <v>1754532.5420702002</v>
      </c>
      <c r="I265" s="7">
        <v>0</v>
      </c>
      <c r="J265" s="7">
        <v>23600.461996160004</v>
      </c>
      <c r="K265" s="7">
        <v>2068950.4063319999</v>
      </c>
      <c r="L265" s="7">
        <v>112261.14255304309</v>
      </c>
      <c r="M265" s="7">
        <v>3959344.5529514034</v>
      </c>
      <c r="N265" s="7">
        <v>47.934009117552783</v>
      </c>
      <c r="O265" s="8"/>
      <c r="P265" s="24"/>
      <c r="Q265" s="24"/>
    </row>
    <row r="266" spans="2:17" ht="12.75" x14ac:dyDescent="0.25">
      <c r="B266" s="6" t="s">
        <v>22</v>
      </c>
      <c r="C266" s="7">
        <v>1345239.45332371</v>
      </c>
      <c r="D266" s="7">
        <v>292550.29237330001</v>
      </c>
      <c r="E266" s="7">
        <v>10003.2625068</v>
      </c>
      <c r="F266" s="7">
        <v>227196.33714452002</v>
      </c>
      <c r="G266" s="7">
        <v>884.02478319999989</v>
      </c>
      <c r="H266" s="7">
        <v>1875873.3701315301</v>
      </c>
      <c r="I266" s="7">
        <v>0</v>
      </c>
      <c r="J266" s="7">
        <v>14516.032447400001</v>
      </c>
      <c r="K266" s="7">
        <v>1954009.501223</v>
      </c>
      <c r="L266" s="7">
        <v>98015.685906122439</v>
      </c>
      <c r="M266" s="7">
        <v>3942414.5897080526</v>
      </c>
      <c r="N266" s="7">
        <v>51.840335691463032</v>
      </c>
      <c r="O266" s="8"/>
      <c r="P266" s="24"/>
      <c r="Q266" s="24"/>
    </row>
    <row r="267" spans="2:17" ht="12.75" x14ac:dyDescent="0.25">
      <c r="B267" s="6" t="s">
        <v>23</v>
      </c>
      <c r="C267" s="7">
        <v>1220919.15952259</v>
      </c>
      <c r="D267" s="7">
        <v>499074.85658165999</v>
      </c>
      <c r="E267" s="7">
        <v>396.33163519999999</v>
      </c>
      <c r="F267" s="7">
        <v>232031.20970581</v>
      </c>
      <c r="G267" s="7">
        <v>623.5529072999999</v>
      </c>
      <c r="H267" s="7">
        <v>1953045.1103525599</v>
      </c>
      <c r="I267" s="7">
        <v>0</v>
      </c>
      <c r="J267" s="7">
        <v>14512.7359681</v>
      </c>
      <c r="K267" s="7">
        <v>1871354.895206</v>
      </c>
      <c r="L267" s="7">
        <v>93207.713821883313</v>
      </c>
      <c r="M267" s="7">
        <v>3932120.4553485429</v>
      </c>
      <c r="N267" s="7">
        <v>54.18285503597977</v>
      </c>
      <c r="O267" s="8"/>
      <c r="P267" s="24"/>
      <c r="Q267" s="24"/>
    </row>
    <row r="268" spans="2:17" ht="12.75" x14ac:dyDescent="0.25">
      <c r="B268" s="6" t="s">
        <v>31</v>
      </c>
      <c r="C268" s="7">
        <v>1318959.8005007901</v>
      </c>
      <c r="D268" s="7">
        <v>512901.87296709005</v>
      </c>
      <c r="E268" s="7">
        <v>97.266465340000011</v>
      </c>
      <c r="F268" s="7">
        <v>233510.97563875999</v>
      </c>
      <c r="G268" s="7">
        <v>935.63713751</v>
      </c>
      <c r="H268" s="7">
        <v>2066405.5527094903</v>
      </c>
      <c r="I268" s="7">
        <v>0</v>
      </c>
      <c r="J268" s="7">
        <v>11912.34249931</v>
      </c>
      <c r="K268" s="7">
        <v>1828292.513085</v>
      </c>
      <c r="L268" s="7">
        <v>94705.871062032413</v>
      </c>
      <c r="M268" s="7">
        <v>4001316.2793558328</v>
      </c>
      <c r="N268" s="7">
        <v>55.494632035310943</v>
      </c>
      <c r="O268" s="8"/>
      <c r="P268" s="24"/>
      <c r="Q268" s="24"/>
    </row>
    <row r="269" spans="2:17" ht="12.75" x14ac:dyDescent="0.25">
      <c r="B269" s="6" t="s">
        <v>32</v>
      </c>
      <c r="C269" s="7">
        <v>1145152.1241696798</v>
      </c>
      <c r="D269" s="7">
        <v>579027.48092300002</v>
      </c>
      <c r="E269" s="7">
        <v>9978.3862273400009</v>
      </c>
      <c r="F269" s="7">
        <v>233259.60313902999</v>
      </c>
      <c r="G269" s="7">
        <v>661.28197587</v>
      </c>
      <c r="H269" s="7">
        <v>1968078.8764349199</v>
      </c>
      <c r="I269" s="7">
        <v>0</v>
      </c>
      <c r="J269" s="7">
        <v>11907.30888568</v>
      </c>
      <c r="K269" s="7">
        <v>1807101.3398160001</v>
      </c>
      <c r="L269" s="7">
        <v>91654.805714242626</v>
      </c>
      <c r="M269" s="7">
        <v>3878742.3308508429</v>
      </c>
      <c r="N269" s="7">
        <v>54.283001228845642</v>
      </c>
      <c r="O269" s="8"/>
      <c r="P269" s="24"/>
      <c r="Q269" s="24"/>
    </row>
    <row r="270" spans="2:17" ht="12.75" x14ac:dyDescent="0.25">
      <c r="B270" s="6" t="s">
        <v>26</v>
      </c>
      <c r="C270" s="7">
        <v>1195256.74054824</v>
      </c>
      <c r="D270" s="7">
        <v>658137.651985</v>
      </c>
      <c r="E270" s="7">
        <v>73.018126230000007</v>
      </c>
      <c r="F270" s="7">
        <v>234854.81639590999</v>
      </c>
      <c r="G270" s="7">
        <v>2543.21762309</v>
      </c>
      <c r="H270" s="7">
        <v>2090865.4446784698</v>
      </c>
      <c r="I270" s="7">
        <v>0</v>
      </c>
      <c r="J270" s="7">
        <v>11895.834906149999</v>
      </c>
      <c r="K270" s="7">
        <v>1755589.1513050001</v>
      </c>
      <c r="L270" s="7">
        <v>93980.322536393069</v>
      </c>
      <c r="M270" s="7">
        <v>3952330.7534260126</v>
      </c>
      <c r="N270" s="7">
        <v>56.847044313925025</v>
      </c>
      <c r="O270" s="8"/>
      <c r="P270" s="24"/>
      <c r="Q270" s="24"/>
    </row>
    <row r="271" spans="2:17" ht="12.75" x14ac:dyDescent="0.25">
      <c r="B271" s="6" t="s">
        <v>27</v>
      </c>
      <c r="C271" s="7">
        <v>1199498.6942736101</v>
      </c>
      <c r="D271" s="7">
        <v>675275.37858400005</v>
      </c>
      <c r="E271" s="7">
        <v>73.309864300000001</v>
      </c>
      <c r="F271" s="7">
        <v>235714.72607455004</v>
      </c>
      <c r="G271" s="7">
        <v>441.05936650000001</v>
      </c>
      <c r="H271" s="7">
        <v>2111003.1681629601</v>
      </c>
      <c r="I271" s="7">
        <v>0</v>
      </c>
      <c r="J271" s="7">
        <v>11885.21255814</v>
      </c>
      <c r="K271" s="7">
        <v>1746196.1095509999</v>
      </c>
      <c r="L271" s="7">
        <v>94959.332072062418</v>
      </c>
      <c r="M271" s="7">
        <v>3964043.8223441625</v>
      </c>
      <c r="N271" s="7">
        <v>57.245387336184336</v>
      </c>
      <c r="O271" s="8"/>
      <c r="P271" s="24"/>
      <c r="Q271" s="24"/>
    </row>
    <row r="272" spans="2:17" ht="12.75" x14ac:dyDescent="0.25">
      <c r="B272" s="6" t="s">
        <v>28</v>
      </c>
      <c r="C272" s="7">
        <v>1200125.2187381699</v>
      </c>
      <c r="D272" s="7">
        <v>672270.94916800002</v>
      </c>
      <c r="E272" s="7">
        <v>11044.500898229999</v>
      </c>
      <c r="F272" s="7">
        <v>226789.07665057998</v>
      </c>
      <c r="G272" s="7">
        <v>478.50646339999997</v>
      </c>
      <c r="H272" s="7">
        <v>2110708.2519183797</v>
      </c>
      <c r="I272" s="7">
        <v>0</v>
      </c>
      <c r="J272" s="7">
        <v>11885.196540819999</v>
      </c>
      <c r="K272" s="7">
        <v>1674963.1466590001</v>
      </c>
      <c r="L272" s="7">
        <v>99529.132443713024</v>
      </c>
      <c r="M272" s="7">
        <v>3897085.7275619125</v>
      </c>
      <c r="N272" s="7">
        <v>59.16930678666499</v>
      </c>
      <c r="O272" s="8"/>
      <c r="P272" s="24"/>
      <c r="Q272" s="24"/>
    </row>
    <row r="273" spans="2:27" ht="12.75" x14ac:dyDescent="0.25">
      <c r="B273" s="6" t="s">
        <v>29</v>
      </c>
      <c r="C273" s="7">
        <v>1183921.2364642099</v>
      </c>
      <c r="D273" s="7">
        <v>661359.59543959994</v>
      </c>
      <c r="E273" s="7">
        <v>925.96495926</v>
      </c>
      <c r="F273" s="7">
        <v>222147.62605994</v>
      </c>
      <c r="G273" s="7">
        <v>15106.672243789999</v>
      </c>
      <c r="H273" s="7">
        <v>2083461.0951667998</v>
      </c>
      <c r="I273" s="7">
        <v>0</v>
      </c>
      <c r="J273" s="7">
        <v>11884.73628073</v>
      </c>
      <c r="K273" s="7" t="s">
        <v>84</v>
      </c>
      <c r="L273" s="7">
        <v>101685.61756192287</v>
      </c>
      <c r="M273" s="7">
        <v>4001963.0166484527</v>
      </c>
      <c r="N273" s="7">
        <v>95.565524219238725</v>
      </c>
      <c r="O273" s="8"/>
      <c r="P273" s="24"/>
      <c r="Q273" s="24"/>
    </row>
    <row r="274" spans="2:27" ht="12.75" x14ac:dyDescent="0.25">
      <c r="B274" s="6" t="s">
        <v>30</v>
      </c>
      <c r="C274" s="7">
        <v>1074768.13846214</v>
      </c>
      <c r="D274" s="7">
        <v>680259.16799049999</v>
      </c>
      <c r="E274" s="7">
        <v>925.45162585000003</v>
      </c>
      <c r="F274" s="7">
        <v>221950.61736529</v>
      </c>
      <c r="G274" s="7">
        <v>390.00959832999996</v>
      </c>
      <c r="H274" s="7">
        <v>1978293.3850421098</v>
      </c>
      <c r="I274" s="7">
        <v>0</v>
      </c>
      <c r="J274" s="7">
        <v>9561.429524180001</v>
      </c>
      <c r="K274" s="7">
        <v>1775067.9821339999</v>
      </c>
      <c r="L274" s="7">
        <v>113185.02834794391</v>
      </c>
      <c r="M274" s="7">
        <v>3876107.8250482334</v>
      </c>
      <c r="N274" s="7">
        <v>60.001961239491628</v>
      </c>
      <c r="O274" s="8"/>
      <c r="P274" s="24"/>
      <c r="Q274" s="24"/>
    </row>
    <row r="275" spans="2:27" ht="12.75" x14ac:dyDescent="0.25">
      <c r="B275" s="6" t="s">
        <v>87</v>
      </c>
      <c r="C275" s="7">
        <v>1334262.6626569002</v>
      </c>
      <c r="D275" s="7">
        <v>627422.79601299996</v>
      </c>
      <c r="E275" s="7">
        <v>9537.0726748600009</v>
      </c>
      <c r="F275" s="7">
        <v>225238.49411421001</v>
      </c>
      <c r="G275" s="7">
        <v>389.78036716999998</v>
      </c>
      <c r="H275" s="7">
        <v>2196850.8058261401</v>
      </c>
      <c r="I275" s="7">
        <v>0</v>
      </c>
      <c r="J275" s="7">
        <v>9561.3686475500017</v>
      </c>
      <c r="K275" s="7">
        <v>1729219.4952149999</v>
      </c>
      <c r="L275" s="7">
        <v>107708.82720748242</v>
      </c>
      <c r="M275" s="7">
        <v>4043340.4968961729</v>
      </c>
      <c r="N275" s="7">
        <v>62.808600615668674</v>
      </c>
      <c r="O275" s="8"/>
      <c r="P275" s="24"/>
      <c r="Q275" s="24"/>
    </row>
    <row r="276" spans="2:27" ht="12.75" x14ac:dyDescent="0.25">
      <c r="B276" s="6" t="s">
        <v>20</v>
      </c>
      <c r="C276" s="7">
        <v>1261801.5693458801</v>
      </c>
      <c r="D276" s="7">
        <v>618910.83109800005</v>
      </c>
      <c r="E276" s="7">
        <v>1595.2260120799999</v>
      </c>
      <c r="F276" s="7">
        <v>224551.08480692006</v>
      </c>
      <c r="G276" s="7">
        <v>448.19002902999995</v>
      </c>
      <c r="H276" s="7">
        <v>2107306.9012919106</v>
      </c>
      <c r="I276" s="7">
        <v>0</v>
      </c>
      <c r="J276" s="7">
        <v>9561.3686475500017</v>
      </c>
      <c r="K276" s="7">
        <v>1721750.057582</v>
      </c>
      <c r="L276" s="7">
        <v>109611.79479570221</v>
      </c>
      <c r="M276" s="7">
        <v>3948230.1223171633</v>
      </c>
      <c r="N276" s="7">
        <v>62.288866183659245</v>
      </c>
      <c r="O276" s="8"/>
      <c r="P276" s="24"/>
      <c r="Q276" s="24"/>
    </row>
    <row r="277" spans="2:27" ht="12.75" x14ac:dyDescent="0.25">
      <c r="B277" s="6" t="s">
        <v>21</v>
      </c>
      <c r="C277" s="7">
        <v>1537123.5097039801</v>
      </c>
      <c r="D277" s="7">
        <v>480502.80993452005</v>
      </c>
      <c r="E277" s="7">
        <v>1026.1381805599999</v>
      </c>
      <c r="F277" s="7">
        <v>228057.61432746</v>
      </c>
      <c r="G277" s="7">
        <v>970.89551439000002</v>
      </c>
      <c r="H277" s="7">
        <v>2247680.96766091</v>
      </c>
      <c r="I277" s="7">
        <v>0</v>
      </c>
      <c r="J277" s="7">
        <v>9561.3686475500017</v>
      </c>
      <c r="K277" s="7">
        <v>1789228.274431</v>
      </c>
      <c r="L277" s="7">
        <v>107348.67831792263</v>
      </c>
      <c r="M277" s="7">
        <v>4153819.2890573828</v>
      </c>
      <c r="N277" s="7">
        <v>64.287555475241746</v>
      </c>
      <c r="O277" s="8"/>
      <c r="P277" s="24"/>
      <c r="Q277" s="24"/>
    </row>
    <row r="278" spans="2:27" ht="12.75" x14ac:dyDescent="0.25">
      <c r="B278" s="6" t="s">
        <v>22</v>
      </c>
      <c r="C278" s="7">
        <v>1469948.61344521</v>
      </c>
      <c r="D278" s="7">
        <v>591039.94660499995</v>
      </c>
      <c r="E278" s="7">
        <v>8860.8839101100002</v>
      </c>
      <c r="F278" s="7">
        <v>235878.50139407002</v>
      </c>
      <c r="G278" s="7">
        <v>337.12299534999994</v>
      </c>
      <c r="H278" s="7">
        <v>2306065.06834974</v>
      </c>
      <c r="I278" s="7">
        <v>0</v>
      </c>
      <c r="J278" s="7">
        <v>9554.5627585000002</v>
      </c>
      <c r="K278" s="7">
        <v>1751863.4856819999</v>
      </c>
      <c r="L278" s="7">
        <v>106611.362179833</v>
      </c>
      <c r="M278" s="7">
        <v>4174094.4789700732</v>
      </c>
      <c r="N278" s="7">
        <v>64.902486384087339</v>
      </c>
      <c r="O278" s="8"/>
      <c r="P278" s="24"/>
      <c r="Q278" s="24"/>
    </row>
    <row r="279" spans="2:27" ht="12.75" x14ac:dyDescent="0.25">
      <c r="B279" s="6" t="s">
        <v>23</v>
      </c>
      <c r="C279" s="7">
        <v>1049891.77850436</v>
      </c>
      <c r="D279" s="7">
        <v>828156.16810707003</v>
      </c>
      <c r="E279" s="7">
        <v>705.87155142999995</v>
      </c>
      <c r="F279" s="7">
        <v>235838.25448495999</v>
      </c>
      <c r="G279" s="7">
        <v>314.39415750000001</v>
      </c>
      <c r="H279" s="7">
        <v>2114906.4668053202</v>
      </c>
      <c r="I279" s="7">
        <v>0</v>
      </c>
      <c r="J279" s="7">
        <v>9554.0416217800012</v>
      </c>
      <c r="K279" s="7">
        <v>1875427.3395410001</v>
      </c>
      <c r="L279" s="7">
        <v>105247.88096924219</v>
      </c>
      <c r="M279" s="7">
        <v>4105135.7289373428</v>
      </c>
      <c r="N279" s="7">
        <v>63.945674322524681</v>
      </c>
      <c r="O279" s="8"/>
      <c r="P279" s="24"/>
      <c r="Q279" s="24"/>
    </row>
    <row r="280" spans="2:27" ht="12.75" x14ac:dyDescent="0.25">
      <c r="B280" s="6" t="s">
        <v>31</v>
      </c>
      <c r="C280" s="7">
        <v>1041396.06470535</v>
      </c>
      <c r="D280" s="7">
        <v>866591.57952171995</v>
      </c>
      <c r="E280" s="7">
        <v>716.13264860000004</v>
      </c>
      <c r="F280" s="7">
        <v>239266.58266754</v>
      </c>
      <c r="G280" s="7">
        <v>292.00709664999999</v>
      </c>
      <c r="H280" s="7">
        <v>2148262.36663986</v>
      </c>
      <c r="I280" s="7">
        <v>0</v>
      </c>
      <c r="J280" s="7">
        <v>7399.4696193400005</v>
      </c>
      <c r="K280" s="7">
        <v>1825791.451049</v>
      </c>
      <c r="L280" s="7">
        <v>105930.99425266357</v>
      </c>
      <c r="M280" s="7">
        <v>4087384.2815608634</v>
      </c>
      <c r="N280" s="7">
        <v>63.394311926174318</v>
      </c>
      <c r="O280" s="8"/>
      <c r="P280" s="24"/>
      <c r="Q280" s="24"/>
    </row>
    <row r="281" spans="2:27" ht="12.75" x14ac:dyDescent="0.25">
      <c r="B281" s="6" t="s">
        <v>32</v>
      </c>
      <c r="C281" s="7">
        <v>1051111.38349006</v>
      </c>
      <c r="D281" s="7">
        <v>863160.74559900002</v>
      </c>
      <c r="E281" s="7">
        <v>8868.2705418500009</v>
      </c>
      <c r="F281" s="7">
        <v>237703.93976235998</v>
      </c>
      <c r="G281" s="7">
        <v>388.39483747999998</v>
      </c>
      <c r="H281" s="7">
        <v>2161232.7342307502</v>
      </c>
      <c r="I281" s="7">
        <v>0</v>
      </c>
      <c r="J281" s="7">
        <v>7399.4696193400005</v>
      </c>
      <c r="K281" s="7">
        <v>1853055.2427999999</v>
      </c>
      <c r="L281" s="7">
        <v>105642.04803871317</v>
      </c>
      <c r="M281" s="7">
        <v>4127329.4946888029</v>
      </c>
      <c r="N281" s="7">
        <v>63.36521235213214</v>
      </c>
      <c r="O281" s="8"/>
      <c r="P281" s="24"/>
      <c r="Q281" s="24"/>
    </row>
    <row r="282" spans="2:27" ht="12.75" x14ac:dyDescent="0.25">
      <c r="B282" s="6" t="s">
        <v>26</v>
      </c>
      <c r="C282" s="7">
        <v>1007805.8690405701</v>
      </c>
      <c r="D282" s="7">
        <v>862893.21640399995</v>
      </c>
      <c r="E282" s="7">
        <v>286.88426193999999</v>
      </c>
      <c r="F282" s="7">
        <v>240302.56600384996</v>
      </c>
      <c r="G282" s="7">
        <v>7646.2332532399996</v>
      </c>
      <c r="H282" s="7">
        <v>2118934.7689636</v>
      </c>
      <c r="I282" s="7">
        <v>0</v>
      </c>
      <c r="J282" s="7">
        <v>7401.1437364100002</v>
      </c>
      <c r="K282" s="7">
        <v>1863859.253093</v>
      </c>
      <c r="L282" s="7">
        <v>93445.921211023349</v>
      </c>
      <c r="M282" s="7">
        <v>4083641.0870040334</v>
      </c>
      <c r="N282" s="7">
        <v>63.857492129554757</v>
      </c>
      <c r="O282" s="8"/>
      <c r="P282" s="24"/>
      <c r="Q282" s="24"/>
    </row>
    <row r="283" spans="2:27" ht="12.75" x14ac:dyDescent="0.25">
      <c r="B283" s="76" t="s">
        <v>88</v>
      </c>
      <c r="C283" s="77">
        <v>1098308.7185303501</v>
      </c>
      <c r="D283" s="77">
        <v>859113.09823100001</v>
      </c>
      <c r="E283" s="77">
        <v>287.52696648</v>
      </c>
      <c r="F283" s="77">
        <v>240760.99322855001</v>
      </c>
      <c r="G283" s="77">
        <v>372.38243181999997</v>
      </c>
      <c r="H283" s="77">
        <v>2198842.7193882004</v>
      </c>
      <c r="I283" s="77">
        <v>0</v>
      </c>
      <c r="J283" s="77">
        <v>7401.1437364100002</v>
      </c>
      <c r="K283" s="77">
        <v>1803632.2409099999</v>
      </c>
      <c r="L283" s="77">
        <v>94311.490161492489</v>
      </c>
      <c r="M283" s="77">
        <v>4104187.5941961026</v>
      </c>
      <c r="N283" s="77">
        <v>66.041169704416603</v>
      </c>
      <c r="O283" s="8"/>
      <c r="P283" s="24"/>
      <c r="Q283" s="24"/>
    </row>
    <row r="284" spans="2:27" ht="12.75" x14ac:dyDescent="0.25">
      <c r="B284" s="39"/>
      <c r="C284" s="40"/>
      <c r="D284" s="40"/>
      <c r="E284" s="40"/>
      <c r="F284" s="40"/>
      <c r="G284" s="40"/>
      <c r="H284" s="40"/>
      <c r="I284" s="40"/>
      <c r="J284" s="40"/>
      <c r="K284" s="40"/>
      <c r="L284" s="40"/>
      <c r="M284" s="40"/>
      <c r="N284" s="40"/>
      <c r="O284" s="8"/>
      <c r="P284" s="24"/>
      <c r="Q284" s="24"/>
    </row>
    <row r="285" spans="2:27" s="27" customFormat="1" ht="12.75" x14ac:dyDescent="0.25">
      <c r="B285" s="27" t="s">
        <v>51</v>
      </c>
      <c r="D285" s="31"/>
      <c r="E285" s="31"/>
      <c r="F285" s="31"/>
      <c r="G285" s="31"/>
      <c r="H285" s="31"/>
      <c r="I285" s="31"/>
      <c r="J285" s="31"/>
      <c r="K285" s="31"/>
      <c r="L285" s="31"/>
      <c r="M285" s="31"/>
      <c r="N285" s="31"/>
      <c r="O285" s="8"/>
      <c r="P285" s="24"/>
      <c r="Q285" s="24"/>
      <c r="R285" s="24"/>
      <c r="S285" s="24"/>
      <c r="T285" s="24"/>
      <c r="U285" s="24"/>
      <c r="V285" s="24"/>
      <c r="W285" s="24"/>
      <c r="X285" s="24"/>
      <c r="Y285" s="24"/>
      <c r="Z285" s="24"/>
      <c r="AA285" s="24"/>
    </row>
    <row r="286" spans="2:27" s="27" customFormat="1" ht="12.75" customHeight="1" x14ac:dyDescent="0.25">
      <c r="B286" s="27" t="s">
        <v>52</v>
      </c>
      <c r="D286" s="31"/>
      <c r="E286" s="31"/>
      <c r="F286" s="31"/>
      <c r="G286" s="31"/>
      <c r="H286" s="31"/>
      <c r="I286" s="31"/>
      <c r="J286" s="31"/>
      <c r="K286" s="31"/>
      <c r="L286" s="31"/>
      <c r="M286" s="31"/>
      <c r="N286" s="31"/>
      <c r="O286" s="8"/>
      <c r="P286" s="24"/>
      <c r="Q286" s="24"/>
      <c r="R286" s="24"/>
      <c r="S286" s="24"/>
      <c r="T286" s="24"/>
      <c r="U286" s="24"/>
      <c r="V286" s="24"/>
      <c r="W286" s="24"/>
      <c r="X286" s="24"/>
      <c r="Y286" s="24"/>
      <c r="Z286" s="24"/>
      <c r="AA286" s="24"/>
    </row>
    <row r="287" spans="2:27" s="27" customFormat="1" ht="10.5" customHeight="1" x14ac:dyDescent="0.25">
      <c r="B287" s="27" t="s">
        <v>41</v>
      </c>
      <c r="D287" s="32"/>
      <c r="O287" s="8"/>
      <c r="P287" s="24"/>
      <c r="Q287" s="24"/>
      <c r="R287" s="24"/>
      <c r="S287" s="24"/>
      <c r="T287" s="24"/>
      <c r="U287" s="24"/>
      <c r="V287" s="24"/>
      <c r="W287" s="24"/>
      <c r="X287" s="24"/>
      <c r="Y287" s="24"/>
      <c r="Z287" s="24"/>
      <c r="AA287" s="24"/>
    </row>
    <row r="288" spans="2:27" s="27" customFormat="1" ht="12.75" customHeight="1" x14ac:dyDescent="0.25">
      <c r="B288" s="27" t="s">
        <v>42</v>
      </c>
      <c r="D288" s="32"/>
      <c r="O288" s="8"/>
      <c r="P288" s="24"/>
      <c r="Q288" s="24"/>
      <c r="R288" s="24"/>
      <c r="S288" s="24"/>
      <c r="T288" s="24"/>
      <c r="U288" s="24"/>
      <c r="V288" s="24"/>
      <c r="W288" s="24"/>
      <c r="X288" s="24"/>
      <c r="Y288" s="24"/>
      <c r="Z288" s="24"/>
      <c r="AA288" s="24"/>
    </row>
    <row r="289" spans="1:27" s="27" customFormat="1" ht="14.25" customHeight="1" x14ac:dyDescent="0.25">
      <c r="B289" s="27" t="s">
        <v>53</v>
      </c>
      <c r="D289" s="32"/>
      <c r="O289" s="8"/>
      <c r="P289" s="24"/>
      <c r="Q289" s="24"/>
      <c r="R289" s="1"/>
      <c r="S289" s="1"/>
      <c r="T289" s="1"/>
      <c r="U289" s="1"/>
      <c r="V289" s="1"/>
      <c r="W289" s="1"/>
      <c r="X289" s="1"/>
      <c r="Y289" s="1"/>
      <c r="Z289" s="1"/>
      <c r="AA289" s="1"/>
    </row>
    <row r="290" spans="1:27" s="27" customFormat="1" ht="14.25" customHeight="1" x14ac:dyDescent="0.25">
      <c r="B290" s="27" t="s">
        <v>82</v>
      </c>
      <c r="D290" s="32"/>
      <c r="O290" s="8"/>
      <c r="P290" s="24"/>
      <c r="Q290" s="24"/>
      <c r="R290" s="1"/>
      <c r="S290" s="1"/>
      <c r="T290" s="1"/>
      <c r="U290" s="1"/>
      <c r="V290" s="1"/>
      <c r="W290" s="1"/>
      <c r="X290" s="1"/>
      <c r="Y290" s="1"/>
      <c r="Z290" s="1"/>
      <c r="AA290" s="1"/>
    </row>
    <row r="291" spans="1:27" s="27" customFormat="1" ht="14.25" customHeight="1" x14ac:dyDescent="0.25">
      <c r="B291" s="27" t="s">
        <v>83</v>
      </c>
      <c r="D291" s="32"/>
      <c r="O291" s="8"/>
      <c r="P291" s="24"/>
      <c r="Q291" s="24"/>
      <c r="R291" s="1"/>
      <c r="S291" s="1"/>
      <c r="T291" s="1"/>
      <c r="U291" s="1"/>
      <c r="V291" s="1"/>
      <c r="W291" s="1"/>
      <c r="X291" s="1"/>
      <c r="Y291" s="1"/>
      <c r="Z291" s="1"/>
      <c r="AA291" s="1"/>
    </row>
    <row r="292" spans="1:27" s="27" customFormat="1" ht="15.75" customHeight="1" x14ac:dyDescent="0.25">
      <c r="B292" s="27" t="s">
        <v>79</v>
      </c>
      <c r="D292" s="28"/>
      <c r="E292" s="29"/>
      <c r="F292" s="29"/>
      <c r="G292" s="29"/>
      <c r="H292" s="29"/>
      <c r="I292" s="29"/>
      <c r="J292" s="29"/>
      <c r="K292" s="29"/>
      <c r="L292" s="29"/>
      <c r="M292" s="29"/>
      <c r="N292" s="29"/>
      <c r="O292" s="30"/>
      <c r="P292" s="24"/>
      <c r="Q292" s="24"/>
      <c r="R292" s="1"/>
      <c r="S292" s="1"/>
      <c r="T292" s="1"/>
      <c r="U292" s="1"/>
      <c r="V292" s="1"/>
      <c r="W292" s="1"/>
      <c r="X292" s="1"/>
      <c r="Y292" s="1"/>
      <c r="Z292" s="1"/>
      <c r="AA292" s="1"/>
    </row>
    <row r="293" spans="1:27" s="27" customFormat="1" ht="11.25" customHeight="1" x14ac:dyDescent="0.2">
      <c r="B293" s="27" t="s">
        <v>80</v>
      </c>
      <c r="D293" s="28"/>
      <c r="E293" s="29"/>
      <c r="F293" s="29"/>
      <c r="G293" s="29"/>
      <c r="H293" s="29"/>
      <c r="I293" s="29"/>
      <c r="J293" s="29"/>
      <c r="K293" s="29"/>
      <c r="L293" s="29"/>
      <c r="M293" s="29"/>
      <c r="N293" s="29"/>
      <c r="O293" s="30"/>
      <c r="P293" s="30"/>
      <c r="Q293" s="30"/>
    </row>
    <row r="294" spans="1:27" ht="13.5" customHeight="1" x14ac:dyDescent="0.15">
      <c r="B294" s="1" t="s">
        <v>86</v>
      </c>
      <c r="D294" s="12"/>
      <c r="E294" s="13"/>
      <c r="F294" s="13"/>
      <c r="G294" s="13"/>
      <c r="H294" s="13"/>
      <c r="I294" s="13"/>
      <c r="J294" s="13"/>
      <c r="K294" s="13"/>
      <c r="L294" s="13"/>
      <c r="M294" s="13"/>
      <c r="N294" s="13"/>
      <c r="O294" s="11"/>
      <c r="P294" s="11"/>
      <c r="Q294" s="11"/>
    </row>
    <row r="295" spans="1:27" ht="13.5" customHeight="1" x14ac:dyDescent="0.15">
      <c r="B295" s="1" t="s">
        <v>85</v>
      </c>
      <c r="D295" s="12"/>
      <c r="E295" s="13"/>
      <c r="F295" s="13"/>
      <c r="G295" s="13"/>
      <c r="H295" s="13"/>
      <c r="I295" s="13"/>
      <c r="J295" s="13"/>
      <c r="K295" s="13"/>
      <c r="L295" s="13"/>
      <c r="M295" s="13"/>
      <c r="N295" s="13"/>
      <c r="O295" s="11"/>
      <c r="P295" s="11"/>
      <c r="Q295" s="11"/>
    </row>
    <row r="296" spans="1:27" ht="12" customHeight="1" x14ac:dyDescent="0.15">
      <c r="B296" s="11"/>
      <c r="C296" s="11"/>
      <c r="D296" s="11"/>
      <c r="E296" s="11"/>
      <c r="F296" s="11"/>
      <c r="G296" s="11"/>
      <c r="H296" s="11"/>
      <c r="I296" s="11"/>
      <c r="J296" s="11"/>
      <c r="K296" s="11"/>
      <c r="L296" s="11"/>
      <c r="M296" s="11"/>
      <c r="N296" s="11"/>
      <c r="O296" s="11"/>
      <c r="P296" s="11"/>
      <c r="Q296" s="11"/>
    </row>
    <row r="297" spans="1:27" ht="14.25" x14ac:dyDescent="0.3">
      <c r="B297" s="66" t="s">
        <v>8</v>
      </c>
      <c r="C297" s="66"/>
      <c r="D297" s="66"/>
      <c r="E297" s="66"/>
      <c r="F297" s="66"/>
      <c r="G297" s="66"/>
      <c r="H297" s="66"/>
      <c r="I297" s="66"/>
      <c r="J297" s="66"/>
      <c r="K297" s="66"/>
      <c r="L297" s="66"/>
      <c r="M297" s="66"/>
      <c r="N297" s="66"/>
      <c r="O297" s="11"/>
      <c r="P297" s="11"/>
      <c r="Q297" s="11"/>
    </row>
    <row r="298" spans="1:27" ht="17.25" customHeight="1" x14ac:dyDescent="0.15">
      <c r="B298" s="11"/>
      <c r="C298" s="11"/>
      <c r="D298" s="11"/>
      <c r="E298" s="11"/>
      <c r="F298" s="11"/>
      <c r="G298" s="11"/>
      <c r="H298" s="11"/>
      <c r="I298" s="11"/>
      <c r="J298" s="11"/>
      <c r="K298" s="11"/>
      <c r="L298" s="11"/>
      <c r="M298" s="11"/>
      <c r="N298" s="11"/>
      <c r="O298" s="11"/>
      <c r="P298" s="2" t="s">
        <v>3</v>
      </c>
      <c r="Q298" s="11"/>
    </row>
    <row r="299" spans="1:27" ht="12.75" customHeight="1" x14ac:dyDescent="0.15">
      <c r="B299" s="51" t="s">
        <v>40</v>
      </c>
      <c r="C299" s="54" t="s">
        <v>9</v>
      </c>
      <c r="D299" s="55"/>
      <c r="E299" s="55"/>
      <c r="F299" s="55"/>
      <c r="G299" s="55"/>
      <c r="H299" s="55"/>
      <c r="I299" s="55"/>
      <c r="J299" s="55"/>
      <c r="K299" s="55"/>
      <c r="L299" s="55"/>
      <c r="M299" s="55"/>
      <c r="N299" s="55"/>
      <c r="O299" s="55"/>
      <c r="P299" s="56"/>
      <c r="Q299" s="11"/>
    </row>
    <row r="300" spans="1:27" x14ac:dyDescent="0.15">
      <c r="B300" s="52"/>
      <c r="C300" s="57"/>
      <c r="D300" s="58"/>
      <c r="E300" s="58"/>
      <c r="F300" s="58"/>
      <c r="G300" s="58"/>
      <c r="H300" s="58"/>
      <c r="I300" s="58"/>
      <c r="J300" s="58"/>
      <c r="K300" s="58"/>
      <c r="L300" s="58"/>
      <c r="M300" s="58"/>
      <c r="N300" s="58"/>
      <c r="O300" s="58"/>
      <c r="P300" s="59"/>
      <c r="Q300" s="11"/>
    </row>
    <row r="301" spans="1:27" x14ac:dyDescent="0.15">
      <c r="B301" s="52"/>
      <c r="C301" s="14" t="s">
        <v>13</v>
      </c>
      <c r="D301" s="14"/>
      <c r="E301" s="15"/>
      <c r="F301" s="67" t="s">
        <v>10</v>
      </c>
      <c r="G301" s="68"/>
      <c r="H301" s="69"/>
      <c r="I301" s="16"/>
      <c r="J301" s="67" t="s">
        <v>11</v>
      </c>
      <c r="K301" s="68"/>
      <c r="L301" s="68"/>
      <c r="M301" s="68"/>
      <c r="N301" s="68"/>
      <c r="O301" s="68"/>
      <c r="P301" s="69"/>
      <c r="Q301" s="11"/>
    </row>
    <row r="302" spans="1:27" ht="71.25" customHeight="1" x14ac:dyDescent="0.15">
      <c r="B302" s="53"/>
      <c r="C302" s="17" t="s">
        <v>13</v>
      </c>
      <c r="D302" s="18" t="s">
        <v>14</v>
      </c>
      <c r="E302" s="18" t="s">
        <v>0</v>
      </c>
      <c r="F302" s="18" t="s">
        <v>15</v>
      </c>
      <c r="G302" s="18" t="s">
        <v>16</v>
      </c>
      <c r="H302" s="19" t="s">
        <v>0</v>
      </c>
      <c r="I302" s="18" t="s">
        <v>81</v>
      </c>
      <c r="J302" s="17" t="s">
        <v>17</v>
      </c>
      <c r="K302" s="18" t="s">
        <v>39</v>
      </c>
      <c r="L302" s="18" t="s">
        <v>18</v>
      </c>
      <c r="M302" s="18" t="s">
        <v>54</v>
      </c>
      <c r="N302" s="18" t="s">
        <v>1</v>
      </c>
      <c r="O302" s="19" t="s">
        <v>0</v>
      </c>
      <c r="P302" s="18" t="s">
        <v>12</v>
      </c>
      <c r="Q302" s="11"/>
    </row>
    <row r="303" spans="1:27" ht="13.5" hidden="1" x14ac:dyDescent="0.25">
      <c r="B303" s="7" t="s">
        <v>33</v>
      </c>
      <c r="C303" s="7">
        <v>15</v>
      </c>
      <c r="D303" s="7">
        <v>985</v>
      </c>
      <c r="E303" s="7">
        <v>1000</v>
      </c>
      <c r="F303" s="7">
        <v>82726.2</v>
      </c>
      <c r="G303" s="7">
        <v>3292.8</v>
      </c>
      <c r="H303" s="7">
        <v>86019</v>
      </c>
      <c r="I303" s="7">
        <v>0</v>
      </c>
      <c r="J303" s="7">
        <v>250</v>
      </c>
      <c r="K303" s="7">
        <v>17.600000000000001</v>
      </c>
      <c r="L303" s="7">
        <v>37489.800000000003</v>
      </c>
      <c r="M303" s="7">
        <v>86847</v>
      </c>
      <c r="N303" s="7">
        <v>537.6</v>
      </c>
      <c r="O303" s="7">
        <v>125142</v>
      </c>
      <c r="P303" s="7">
        <v>91029.799999999988</v>
      </c>
      <c r="Q303" s="9"/>
    </row>
    <row r="304" spans="1:27" ht="13.5" hidden="1" x14ac:dyDescent="0.25">
      <c r="A304" s="5"/>
      <c r="B304" s="7" t="s">
        <v>20</v>
      </c>
      <c r="C304" s="7">
        <v>15</v>
      </c>
      <c r="D304" s="7">
        <v>985</v>
      </c>
      <c r="E304" s="7">
        <v>1000</v>
      </c>
      <c r="F304" s="7">
        <v>83676.399999999994</v>
      </c>
      <c r="G304" s="7">
        <v>3300.6</v>
      </c>
      <c r="H304" s="7">
        <v>86977</v>
      </c>
      <c r="I304" s="7">
        <v>0</v>
      </c>
      <c r="J304" s="7">
        <v>427.8</v>
      </c>
      <c r="K304" s="7">
        <v>17.8</v>
      </c>
      <c r="L304" s="7">
        <v>40145.300000000003</v>
      </c>
      <c r="M304" s="7">
        <v>91596</v>
      </c>
      <c r="N304" s="7">
        <v>640.9</v>
      </c>
      <c r="O304" s="7">
        <v>132827.79999999999</v>
      </c>
      <c r="P304" s="7">
        <v>82005.799999999988</v>
      </c>
      <c r="Q304" s="9"/>
    </row>
    <row r="305" spans="1:17" ht="13.5" hidden="1" x14ac:dyDescent="0.25">
      <c r="B305" s="7" t="s">
        <v>21</v>
      </c>
      <c r="C305" s="7">
        <v>15</v>
      </c>
      <c r="D305" s="7">
        <v>985</v>
      </c>
      <c r="E305" s="7">
        <v>1000</v>
      </c>
      <c r="F305" s="7">
        <v>88156.6</v>
      </c>
      <c r="G305" s="7">
        <v>3320.1</v>
      </c>
      <c r="H305" s="7">
        <v>91476.7</v>
      </c>
      <c r="I305" s="7">
        <v>0</v>
      </c>
      <c r="J305" s="7">
        <v>164.3</v>
      </c>
      <c r="K305" s="7">
        <v>17.5</v>
      </c>
      <c r="L305" s="7">
        <v>40282.6</v>
      </c>
      <c r="M305" s="7">
        <v>87726.399999999994</v>
      </c>
      <c r="N305" s="7">
        <v>441.2</v>
      </c>
      <c r="O305" s="7">
        <v>128631.99999999999</v>
      </c>
      <c r="P305" s="7">
        <v>76273.3</v>
      </c>
      <c r="Q305" s="9"/>
    </row>
    <row r="306" spans="1:17" ht="13.5" hidden="1" x14ac:dyDescent="0.25">
      <c r="B306" s="7" t="s">
        <v>22</v>
      </c>
      <c r="C306" s="7">
        <v>15</v>
      </c>
      <c r="D306" s="7">
        <v>985</v>
      </c>
      <c r="E306" s="7">
        <v>1000</v>
      </c>
      <c r="F306" s="7">
        <v>88023.5</v>
      </c>
      <c r="G306" s="7">
        <v>3341.3</v>
      </c>
      <c r="H306" s="7">
        <v>91364.800000000003</v>
      </c>
      <c r="I306" s="7">
        <v>0</v>
      </c>
      <c r="J306" s="7">
        <v>223.6</v>
      </c>
      <c r="K306" s="7">
        <v>16.399999999999999</v>
      </c>
      <c r="L306" s="7">
        <v>37261</v>
      </c>
      <c r="M306" s="7">
        <v>102147.6</v>
      </c>
      <c r="N306" s="7">
        <v>657.8</v>
      </c>
      <c r="O306" s="7">
        <v>140306.4</v>
      </c>
      <c r="P306" s="7">
        <v>87303.200000000041</v>
      </c>
      <c r="Q306" s="9"/>
    </row>
    <row r="307" spans="1:17" ht="13.5" hidden="1" x14ac:dyDescent="0.25">
      <c r="B307" s="7" t="s">
        <v>23</v>
      </c>
      <c r="C307" s="7">
        <v>15</v>
      </c>
      <c r="D307" s="7">
        <v>985</v>
      </c>
      <c r="E307" s="7">
        <v>1000</v>
      </c>
      <c r="F307" s="7">
        <v>87172.5</v>
      </c>
      <c r="G307" s="7">
        <v>3351.2</v>
      </c>
      <c r="H307" s="7">
        <v>90523.7</v>
      </c>
      <c r="I307" s="7">
        <v>0</v>
      </c>
      <c r="J307" s="7">
        <v>515.20000000000005</v>
      </c>
      <c r="K307" s="7">
        <v>16.7</v>
      </c>
      <c r="L307" s="7">
        <v>41879.699999999997</v>
      </c>
      <c r="M307" s="7">
        <v>95655</v>
      </c>
      <c r="N307" s="7">
        <v>625.1</v>
      </c>
      <c r="O307" s="7">
        <v>138691.70000000001</v>
      </c>
      <c r="P307" s="7">
        <v>87728.569999999949</v>
      </c>
      <c r="Q307" s="9"/>
    </row>
    <row r="308" spans="1:17" ht="13.5" hidden="1" x14ac:dyDescent="0.25">
      <c r="B308" s="7" t="s">
        <v>24</v>
      </c>
      <c r="C308" s="7">
        <v>15</v>
      </c>
      <c r="D308" s="7">
        <v>985</v>
      </c>
      <c r="E308" s="7">
        <v>1000</v>
      </c>
      <c r="F308" s="7">
        <v>85901.2</v>
      </c>
      <c r="G308" s="7">
        <v>3369.8</v>
      </c>
      <c r="H308" s="7">
        <v>89271</v>
      </c>
      <c r="I308" s="7">
        <v>0</v>
      </c>
      <c r="J308" s="7">
        <v>238.6</v>
      </c>
      <c r="K308" s="7">
        <v>18.399999999999999</v>
      </c>
      <c r="L308" s="7">
        <v>41436.300000000003</v>
      </c>
      <c r="M308" s="7">
        <v>100354</v>
      </c>
      <c r="N308" s="7">
        <v>904.9</v>
      </c>
      <c r="O308" s="7">
        <v>142952.19999999998</v>
      </c>
      <c r="P308" s="7">
        <v>87878.200000000041</v>
      </c>
      <c r="Q308" s="9"/>
    </row>
    <row r="309" spans="1:17" ht="13.5" hidden="1" x14ac:dyDescent="0.25">
      <c r="B309" s="7" t="s">
        <v>25</v>
      </c>
      <c r="C309" s="7">
        <v>15</v>
      </c>
      <c r="D309" s="7">
        <v>985</v>
      </c>
      <c r="E309" s="7">
        <v>1000</v>
      </c>
      <c r="F309" s="7">
        <v>85819.6</v>
      </c>
      <c r="G309" s="7">
        <v>3386.8</v>
      </c>
      <c r="H309" s="7">
        <v>89206.399999999994</v>
      </c>
      <c r="I309" s="7">
        <v>0</v>
      </c>
      <c r="J309" s="7">
        <v>112.4</v>
      </c>
      <c r="K309" s="7">
        <v>17.600000000000001</v>
      </c>
      <c r="L309" s="7">
        <v>41802.199999999997</v>
      </c>
      <c r="M309" s="7">
        <v>91771.9</v>
      </c>
      <c r="N309" s="7">
        <v>573.9</v>
      </c>
      <c r="O309" s="7">
        <v>134277.99999999997</v>
      </c>
      <c r="P309" s="7">
        <v>85741.100000000035</v>
      </c>
      <c r="Q309" s="9"/>
    </row>
    <row r="310" spans="1:17" ht="13.5" hidden="1" x14ac:dyDescent="0.25">
      <c r="B310" s="7" t="s">
        <v>26</v>
      </c>
      <c r="C310" s="7">
        <v>15</v>
      </c>
      <c r="D310" s="7">
        <v>985</v>
      </c>
      <c r="E310" s="7">
        <v>1000</v>
      </c>
      <c r="F310" s="7">
        <v>87651.1</v>
      </c>
      <c r="G310" s="7">
        <v>3405.7</v>
      </c>
      <c r="H310" s="7">
        <v>91056.8</v>
      </c>
      <c r="I310" s="7">
        <v>0</v>
      </c>
      <c r="J310" s="7">
        <v>307.8</v>
      </c>
      <c r="K310" s="7">
        <v>16.899999999999999</v>
      </c>
      <c r="L310" s="7">
        <v>44172.1</v>
      </c>
      <c r="M310" s="7">
        <v>98574.399999999994</v>
      </c>
      <c r="N310" s="7">
        <v>587.5</v>
      </c>
      <c r="O310" s="7">
        <v>143658.69999999998</v>
      </c>
      <c r="P310" s="7">
        <v>81101.500000000029</v>
      </c>
      <c r="Q310" s="9"/>
    </row>
    <row r="311" spans="1:17" ht="13.5" hidden="1" x14ac:dyDescent="0.25">
      <c r="B311" s="7" t="s">
        <v>27</v>
      </c>
      <c r="C311" s="7">
        <v>15</v>
      </c>
      <c r="D311" s="7">
        <v>985</v>
      </c>
      <c r="E311" s="7">
        <v>1000</v>
      </c>
      <c r="F311" s="7">
        <v>88144.3</v>
      </c>
      <c r="G311" s="7">
        <v>3426.4</v>
      </c>
      <c r="H311" s="7">
        <v>91570.7</v>
      </c>
      <c r="I311" s="7">
        <v>0</v>
      </c>
      <c r="J311" s="7">
        <v>255.9</v>
      </c>
      <c r="K311" s="7">
        <v>17.100000000000001</v>
      </c>
      <c r="L311" s="7">
        <v>43012.4</v>
      </c>
      <c r="M311" s="7">
        <v>96485.6</v>
      </c>
      <c r="N311" s="7">
        <v>382.5</v>
      </c>
      <c r="O311" s="7">
        <v>140153.5</v>
      </c>
      <c r="P311" s="7">
        <v>86334</v>
      </c>
      <c r="Q311" s="9"/>
    </row>
    <row r="312" spans="1:17" ht="13.5" hidden="1" x14ac:dyDescent="0.25">
      <c r="B312" s="7" t="s">
        <v>28</v>
      </c>
      <c r="C312" s="7">
        <v>15</v>
      </c>
      <c r="D312" s="7">
        <v>985</v>
      </c>
      <c r="E312" s="7">
        <v>1000</v>
      </c>
      <c r="F312" s="7">
        <v>88736.6</v>
      </c>
      <c r="G312" s="7">
        <v>3449.5</v>
      </c>
      <c r="H312" s="7">
        <v>92186.1</v>
      </c>
      <c r="I312" s="7">
        <v>0</v>
      </c>
      <c r="J312" s="7">
        <v>743.4</v>
      </c>
      <c r="K312" s="7">
        <v>17.3</v>
      </c>
      <c r="L312" s="7">
        <v>45523.9</v>
      </c>
      <c r="M312" s="7">
        <v>103077.8</v>
      </c>
      <c r="N312" s="7">
        <v>896.1</v>
      </c>
      <c r="O312" s="7">
        <v>150258.5</v>
      </c>
      <c r="P312" s="7">
        <v>80584.300000000017</v>
      </c>
      <c r="Q312" s="9"/>
    </row>
    <row r="313" spans="1:17" ht="13.5" hidden="1" x14ac:dyDescent="0.25">
      <c r="B313" s="7" t="s">
        <v>29</v>
      </c>
      <c r="C313" s="7">
        <v>15</v>
      </c>
      <c r="D313" s="7">
        <v>985</v>
      </c>
      <c r="E313" s="7">
        <v>1000</v>
      </c>
      <c r="F313" s="7">
        <v>91406.9</v>
      </c>
      <c r="G313" s="7">
        <v>3474.1</v>
      </c>
      <c r="H313" s="7">
        <v>94880.99</v>
      </c>
      <c r="I313" s="7">
        <v>0</v>
      </c>
      <c r="J313" s="7">
        <v>807.3</v>
      </c>
      <c r="K313" s="7">
        <v>16.8</v>
      </c>
      <c r="L313" s="7">
        <v>46091.6</v>
      </c>
      <c r="M313" s="7">
        <v>96329.38</v>
      </c>
      <c r="N313" s="7">
        <v>700.98</v>
      </c>
      <c r="O313" s="7">
        <v>143946.06000000003</v>
      </c>
      <c r="P313" s="7">
        <v>84263.949999999983</v>
      </c>
      <c r="Q313" s="9"/>
    </row>
    <row r="314" spans="1:17" ht="13.5" hidden="1" x14ac:dyDescent="0.25">
      <c r="B314" s="7" t="s">
        <v>30</v>
      </c>
      <c r="C314" s="7">
        <v>15</v>
      </c>
      <c r="D314" s="7">
        <v>985</v>
      </c>
      <c r="E314" s="7">
        <v>1000</v>
      </c>
      <c r="F314" s="7">
        <v>95282</v>
      </c>
      <c r="G314" s="7">
        <v>3503</v>
      </c>
      <c r="H314" s="7">
        <v>98785</v>
      </c>
      <c r="I314" s="7">
        <v>0</v>
      </c>
      <c r="J314" s="7">
        <v>568.9</v>
      </c>
      <c r="K314" s="7">
        <v>19.8</v>
      </c>
      <c r="L314" s="7">
        <v>42641.599999999999</v>
      </c>
      <c r="M314" s="7">
        <v>113849.4</v>
      </c>
      <c r="N314" s="7">
        <v>758</v>
      </c>
      <c r="O314" s="7">
        <v>157837.69999999998</v>
      </c>
      <c r="P314" s="7">
        <v>96959.800000000017</v>
      </c>
      <c r="Q314" s="9"/>
    </row>
    <row r="315" spans="1:17" ht="13.5" hidden="1" x14ac:dyDescent="0.25">
      <c r="B315" s="7" t="s">
        <v>34</v>
      </c>
      <c r="C315" s="7">
        <v>15</v>
      </c>
      <c r="D315" s="7">
        <v>985</v>
      </c>
      <c r="E315" s="7">
        <v>1000</v>
      </c>
      <c r="F315" s="7">
        <v>95419.3</v>
      </c>
      <c r="G315" s="7">
        <v>3525.1</v>
      </c>
      <c r="H315" s="7">
        <v>98944.4</v>
      </c>
      <c r="I315" s="7">
        <v>0</v>
      </c>
      <c r="J315" s="7">
        <v>584.4</v>
      </c>
      <c r="K315" s="7">
        <v>19.7</v>
      </c>
      <c r="L315" s="7">
        <v>46916.5</v>
      </c>
      <c r="M315" s="7">
        <v>101626.9</v>
      </c>
      <c r="N315" s="7">
        <v>547</v>
      </c>
      <c r="O315" s="7">
        <v>149694.5</v>
      </c>
      <c r="P315" s="7">
        <v>91058.500000000029</v>
      </c>
      <c r="Q315" s="9"/>
    </row>
    <row r="316" spans="1:17" ht="13.5" hidden="1" x14ac:dyDescent="0.25">
      <c r="A316" s="5"/>
      <c r="B316" s="7" t="s">
        <v>20</v>
      </c>
      <c r="C316" s="7">
        <v>15</v>
      </c>
      <c r="D316" s="7">
        <v>985</v>
      </c>
      <c r="E316" s="7">
        <v>1000</v>
      </c>
      <c r="F316" s="7">
        <v>98088.2</v>
      </c>
      <c r="G316" s="7">
        <v>3540.8</v>
      </c>
      <c r="H316" s="7">
        <v>101629</v>
      </c>
      <c r="I316" s="7">
        <v>0</v>
      </c>
      <c r="J316" s="7">
        <v>561.9</v>
      </c>
      <c r="K316" s="7">
        <v>20.6</v>
      </c>
      <c r="L316" s="7">
        <v>45118</v>
      </c>
      <c r="M316" s="7">
        <v>112323.3</v>
      </c>
      <c r="N316" s="7">
        <v>792.2</v>
      </c>
      <c r="O316" s="7">
        <v>158816</v>
      </c>
      <c r="P316" s="7">
        <v>92759.5</v>
      </c>
      <c r="Q316" s="9"/>
    </row>
    <row r="317" spans="1:17" ht="13.5" hidden="1" x14ac:dyDescent="0.25">
      <c r="B317" s="7" t="s">
        <v>21</v>
      </c>
      <c r="C317" s="7">
        <v>15</v>
      </c>
      <c r="D317" s="7">
        <v>985</v>
      </c>
      <c r="E317" s="7">
        <v>1000</v>
      </c>
      <c r="F317" s="7">
        <v>113357.6</v>
      </c>
      <c r="G317" s="7">
        <v>3582.6</v>
      </c>
      <c r="H317" s="7">
        <v>116940.1</v>
      </c>
      <c r="I317" s="7">
        <v>0</v>
      </c>
      <c r="J317" s="7">
        <v>452</v>
      </c>
      <c r="K317" s="7">
        <v>20.2</v>
      </c>
      <c r="L317" s="7">
        <v>41698.699999999997</v>
      </c>
      <c r="M317" s="7">
        <v>117336.5</v>
      </c>
      <c r="N317" s="7">
        <v>750.8</v>
      </c>
      <c r="O317" s="7">
        <v>160258.19999999998</v>
      </c>
      <c r="P317" s="7">
        <v>90977.600000000035</v>
      </c>
      <c r="Q317" s="9"/>
    </row>
    <row r="318" spans="1:17" ht="13.5" hidden="1" x14ac:dyDescent="0.25">
      <c r="B318" s="7" t="s">
        <v>22</v>
      </c>
      <c r="C318" s="7">
        <v>15</v>
      </c>
      <c r="D318" s="7">
        <v>985</v>
      </c>
      <c r="E318" s="7">
        <v>1000</v>
      </c>
      <c r="F318" s="7">
        <v>103219.2</v>
      </c>
      <c r="G318" s="7">
        <v>3596</v>
      </c>
      <c r="H318" s="7">
        <v>106815.2</v>
      </c>
      <c r="I318" s="7">
        <v>0</v>
      </c>
      <c r="J318" s="7">
        <v>573</v>
      </c>
      <c r="K318" s="7">
        <v>19.7</v>
      </c>
      <c r="L318" s="7">
        <v>46249.5</v>
      </c>
      <c r="M318" s="7">
        <v>121139.6</v>
      </c>
      <c r="N318" s="7">
        <v>769.4</v>
      </c>
      <c r="O318" s="7">
        <v>168751.19999999998</v>
      </c>
      <c r="P318" s="7">
        <v>86864.800000000017</v>
      </c>
      <c r="Q318" s="9"/>
    </row>
    <row r="319" spans="1:17" ht="13.5" hidden="1" x14ac:dyDescent="0.25">
      <c r="B319" s="7" t="s">
        <v>23</v>
      </c>
      <c r="C319" s="7">
        <v>15</v>
      </c>
      <c r="D319" s="7">
        <v>985</v>
      </c>
      <c r="E319" s="7">
        <v>1000</v>
      </c>
      <c r="F319" s="7">
        <v>102423.2</v>
      </c>
      <c r="G319" s="7">
        <v>3602.5</v>
      </c>
      <c r="H319" s="7">
        <v>106025.7</v>
      </c>
      <c r="I319" s="7">
        <v>0</v>
      </c>
      <c r="J319" s="7">
        <v>457.2</v>
      </c>
      <c r="K319" s="7">
        <v>19.8</v>
      </c>
      <c r="L319" s="7">
        <v>46139.1</v>
      </c>
      <c r="M319" s="7">
        <v>100339.3</v>
      </c>
      <c r="N319" s="7">
        <v>647.5</v>
      </c>
      <c r="O319" s="7">
        <v>147602.9</v>
      </c>
      <c r="P319" s="7">
        <v>85141.999999999971</v>
      </c>
      <c r="Q319" s="9"/>
    </row>
    <row r="320" spans="1:17" ht="13.5" hidden="1" x14ac:dyDescent="0.25">
      <c r="B320" s="7" t="s">
        <v>24</v>
      </c>
      <c r="C320" s="7">
        <v>15</v>
      </c>
      <c r="D320" s="7">
        <v>985</v>
      </c>
      <c r="E320" s="7">
        <v>1000</v>
      </c>
      <c r="F320" s="7">
        <v>102040.1</v>
      </c>
      <c r="G320" s="7">
        <v>3622.4</v>
      </c>
      <c r="H320" s="7">
        <v>105662.5</v>
      </c>
      <c r="I320" s="7">
        <v>0</v>
      </c>
      <c r="J320" s="7">
        <v>728.2</v>
      </c>
      <c r="K320" s="7">
        <v>4.4000000000000004</v>
      </c>
      <c r="L320" s="7">
        <v>45463.3</v>
      </c>
      <c r="M320" s="7">
        <v>123300.8</v>
      </c>
      <c r="N320" s="7">
        <v>551.1</v>
      </c>
      <c r="O320" s="7">
        <v>170047.80000000002</v>
      </c>
      <c r="P320" s="7">
        <v>91344.1</v>
      </c>
      <c r="Q320" s="9"/>
    </row>
    <row r="321" spans="1:17" ht="13.5" hidden="1" x14ac:dyDescent="0.25">
      <c r="B321" s="7" t="s">
        <v>25</v>
      </c>
      <c r="C321" s="7">
        <v>15</v>
      </c>
      <c r="D321" s="7">
        <v>985</v>
      </c>
      <c r="E321" s="7">
        <v>1000</v>
      </c>
      <c r="F321" s="7">
        <v>103634.1</v>
      </c>
      <c r="G321" s="7">
        <v>3639.5</v>
      </c>
      <c r="H321" s="7">
        <v>107273.60000000001</v>
      </c>
      <c r="I321" s="7">
        <v>0</v>
      </c>
      <c r="J321" s="7">
        <v>39.200000000000003</v>
      </c>
      <c r="K321" s="7">
        <v>4.0999999999999996</v>
      </c>
      <c r="L321" s="7">
        <v>49041</v>
      </c>
      <c r="M321" s="7">
        <v>107530.1</v>
      </c>
      <c r="N321" s="7">
        <v>671.2</v>
      </c>
      <c r="O321" s="7">
        <v>157285.60000000003</v>
      </c>
      <c r="P321" s="7">
        <v>92834.699999999983</v>
      </c>
      <c r="Q321" s="9"/>
    </row>
    <row r="322" spans="1:17" ht="13.5" hidden="1" x14ac:dyDescent="0.25">
      <c r="B322" s="7" t="s">
        <v>26</v>
      </c>
      <c r="C322" s="7">
        <v>15</v>
      </c>
      <c r="D322" s="7">
        <v>985</v>
      </c>
      <c r="E322" s="7">
        <v>1000</v>
      </c>
      <c r="F322" s="7">
        <v>105268.2</v>
      </c>
      <c r="G322" s="7">
        <v>3650.4</v>
      </c>
      <c r="H322" s="7">
        <v>108918.6</v>
      </c>
      <c r="I322" s="7">
        <v>0</v>
      </c>
      <c r="J322" s="7">
        <v>515.29999999999995</v>
      </c>
      <c r="K322" s="7">
        <v>4.8</v>
      </c>
      <c r="L322" s="7">
        <v>46926.2</v>
      </c>
      <c r="M322" s="7">
        <v>118682.7</v>
      </c>
      <c r="N322" s="7">
        <v>578</v>
      </c>
      <c r="O322" s="7">
        <v>166707</v>
      </c>
      <c r="P322" s="7">
        <v>95023.199999999983</v>
      </c>
      <c r="Q322" s="9"/>
    </row>
    <row r="323" spans="1:17" ht="13.5" hidden="1" x14ac:dyDescent="0.25">
      <c r="B323" s="7" t="s">
        <v>27</v>
      </c>
      <c r="C323" s="7">
        <v>15</v>
      </c>
      <c r="D323" s="7">
        <v>985</v>
      </c>
      <c r="E323" s="7">
        <v>1000</v>
      </c>
      <c r="F323" s="7">
        <v>106095</v>
      </c>
      <c r="G323" s="7">
        <v>3668.4</v>
      </c>
      <c r="H323" s="7">
        <v>109763.4</v>
      </c>
      <c r="I323" s="7">
        <v>0</v>
      </c>
      <c r="J323" s="7">
        <v>527.79999999999995</v>
      </c>
      <c r="K323" s="7">
        <v>4.5</v>
      </c>
      <c r="L323" s="7">
        <v>48473.2</v>
      </c>
      <c r="M323" s="7">
        <v>109718.7</v>
      </c>
      <c r="N323" s="7">
        <v>497.3</v>
      </c>
      <c r="O323" s="7">
        <v>159221.5</v>
      </c>
      <c r="P323" s="7">
        <v>100109.4</v>
      </c>
      <c r="Q323" s="9"/>
    </row>
    <row r="324" spans="1:17" ht="13.5" hidden="1" x14ac:dyDescent="0.25">
      <c r="B324" s="7" t="s">
        <v>28</v>
      </c>
      <c r="C324" s="7">
        <v>15</v>
      </c>
      <c r="D324" s="7">
        <v>985</v>
      </c>
      <c r="E324" s="7">
        <v>1000</v>
      </c>
      <c r="F324" s="7">
        <v>107175.7</v>
      </c>
      <c r="G324" s="7">
        <v>3690</v>
      </c>
      <c r="H324" s="7">
        <v>110865.7</v>
      </c>
      <c r="I324" s="7">
        <v>0</v>
      </c>
      <c r="J324" s="7">
        <v>539.1</v>
      </c>
      <c r="K324" s="7">
        <v>3.9</v>
      </c>
      <c r="L324" s="7">
        <v>50935.8</v>
      </c>
      <c r="M324" s="7">
        <v>112730.9</v>
      </c>
      <c r="N324" s="7">
        <v>392.6</v>
      </c>
      <c r="O324" s="7">
        <v>164602.30000000002</v>
      </c>
      <c r="P324" s="7">
        <v>101778.9</v>
      </c>
      <c r="Q324" s="9"/>
    </row>
    <row r="325" spans="1:17" ht="13.5" hidden="1" x14ac:dyDescent="0.25">
      <c r="B325" s="7" t="s">
        <v>29</v>
      </c>
      <c r="C325" s="7">
        <v>15</v>
      </c>
      <c r="D325" s="7">
        <v>985</v>
      </c>
      <c r="E325" s="7">
        <v>1000</v>
      </c>
      <c r="F325" s="7">
        <v>108819.1</v>
      </c>
      <c r="G325" s="7">
        <v>3710.7</v>
      </c>
      <c r="H325" s="7">
        <v>112529.8</v>
      </c>
      <c r="I325" s="7">
        <v>0</v>
      </c>
      <c r="J325" s="7">
        <v>553.1</v>
      </c>
      <c r="K325" s="7">
        <v>4.0999999999999996</v>
      </c>
      <c r="L325" s="7">
        <v>51387.6</v>
      </c>
      <c r="M325" s="7">
        <v>115199.3</v>
      </c>
      <c r="N325" s="7">
        <v>440.4</v>
      </c>
      <c r="O325" s="7">
        <v>167584.5</v>
      </c>
      <c r="P325" s="7">
        <v>109002.58000000002</v>
      </c>
      <c r="Q325" s="9"/>
    </row>
    <row r="326" spans="1:17" ht="13.5" hidden="1" x14ac:dyDescent="0.25">
      <c r="B326" s="7" t="s">
        <v>30</v>
      </c>
      <c r="C326" s="7">
        <v>15</v>
      </c>
      <c r="D326" s="7">
        <v>985</v>
      </c>
      <c r="E326" s="7">
        <v>1000</v>
      </c>
      <c r="F326" s="7">
        <v>112173.7</v>
      </c>
      <c r="G326" s="7">
        <v>3735.3</v>
      </c>
      <c r="H326" s="7">
        <v>115909</v>
      </c>
      <c r="I326" s="7">
        <v>0</v>
      </c>
      <c r="J326" s="7">
        <v>522.70000000000005</v>
      </c>
      <c r="K326" s="7">
        <v>7.3</v>
      </c>
      <c r="L326" s="7">
        <v>55051.1</v>
      </c>
      <c r="M326" s="7">
        <v>132918.70000000001</v>
      </c>
      <c r="N326" s="7">
        <v>458.5</v>
      </c>
      <c r="O326" s="7">
        <v>188958.30000000002</v>
      </c>
      <c r="P326" s="7">
        <v>108145.19999999998</v>
      </c>
      <c r="Q326" s="9"/>
    </row>
    <row r="327" spans="1:17" ht="13.5" hidden="1" x14ac:dyDescent="0.25">
      <c r="B327" s="7" t="s">
        <v>35</v>
      </c>
      <c r="C327" s="7">
        <v>15</v>
      </c>
      <c r="D327" s="7">
        <v>985</v>
      </c>
      <c r="E327" s="7">
        <v>1000</v>
      </c>
      <c r="F327" s="7">
        <v>114802</v>
      </c>
      <c r="G327" s="7">
        <v>3752</v>
      </c>
      <c r="H327" s="7">
        <v>118554</v>
      </c>
      <c r="I327" s="7">
        <v>0</v>
      </c>
      <c r="J327" s="7">
        <v>1254.4000000000001</v>
      </c>
      <c r="K327" s="7">
        <v>7.4</v>
      </c>
      <c r="L327" s="7">
        <v>56086.5</v>
      </c>
      <c r="M327" s="7">
        <v>100666.3</v>
      </c>
      <c r="N327" s="7">
        <v>13.6</v>
      </c>
      <c r="O327" s="7">
        <v>158028.20000000001</v>
      </c>
      <c r="P327" s="7">
        <v>101319.09999999998</v>
      </c>
      <c r="Q327" s="9"/>
    </row>
    <row r="328" spans="1:17" ht="13.5" hidden="1" x14ac:dyDescent="0.25">
      <c r="A328" s="5"/>
      <c r="B328" s="7" t="s">
        <v>20</v>
      </c>
      <c r="C328" s="7">
        <v>15</v>
      </c>
      <c r="D328" s="7">
        <v>985</v>
      </c>
      <c r="E328" s="7">
        <v>1000</v>
      </c>
      <c r="F328" s="7">
        <v>117634.9</v>
      </c>
      <c r="G328" s="7">
        <v>3764.4</v>
      </c>
      <c r="H328" s="7">
        <v>121399.3</v>
      </c>
      <c r="I328" s="7">
        <v>0</v>
      </c>
      <c r="J328" s="7">
        <v>1567.7</v>
      </c>
      <c r="K328" s="7">
        <v>7.8</v>
      </c>
      <c r="L328" s="7">
        <v>53259.199999999997</v>
      </c>
      <c r="M328" s="7">
        <v>110167.4</v>
      </c>
      <c r="N328" s="7">
        <v>22.4</v>
      </c>
      <c r="O328" s="7">
        <v>165024.49999999997</v>
      </c>
      <c r="P328" s="7">
        <v>104164.00000000003</v>
      </c>
      <c r="Q328" s="9"/>
    </row>
    <row r="329" spans="1:17" ht="13.5" hidden="1" x14ac:dyDescent="0.25">
      <c r="B329" s="7" t="s">
        <v>21</v>
      </c>
      <c r="C329" s="7">
        <v>15</v>
      </c>
      <c r="D329" s="7">
        <v>985</v>
      </c>
      <c r="E329" s="7">
        <v>1000</v>
      </c>
      <c r="F329" s="7">
        <v>129993.5</v>
      </c>
      <c r="G329" s="7">
        <v>3779.7</v>
      </c>
      <c r="H329" s="7">
        <v>133773.20000000001</v>
      </c>
      <c r="I329" s="7">
        <v>0</v>
      </c>
      <c r="J329" s="7">
        <v>1517.6</v>
      </c>
      <c r="K329" s="7">
        <v>7</v>
      </c>
      <c r="L329" s="7">
        <v>56974.3</v>
      </c>
      <c r="M329" s="7">
        <v>115875.6</v>
      </c>
      <c r="N329" s="7">
        <v>21.3</v>
      </c>
      <c r="O329" s="7">
        <v>174395.8</v>
      </c>
      <c r="P329" s="7">
        <v>107311.29999999999</v>
      </c>
      <c r="Q329" s="9"/>
    </row>
    <row r="330" spans="1:17" ht="13.5" hidden="1" x14ac:dyDescent="0.25">
      <c r="B330" s="7" t="s">
        <v>22</v>
      </c>
      <c r="C330" s="7">
        <v>15</v>
      </c>
      <c r="D330" s="7">
        <v>985</v>
      </c>
      <c r="E330" s="7">
        <v>1000</v>
      </c>
      <c r="F330" s="7">
        <v>123610.1</v>
      </c>
      <c r="G330" s="7">
        <v>3799.7</v>
      </c>
      <c r="H330" s="7">
        <v>127409.8</v>
      </c>
      <c r="I330" s="7">
        <v>0</v>
      </c>
      <c r="J330" s="7">
        <v>1945.8</v>
      </c>
      <c r="K330" s="7">
        <v>7.4</v>
      </c>
      <c r="L330" s="7">
        <v>54444.4</v>
      </c>
      <c r="M330" s="7">
        <v>132361</v>
      </c>
      <c r="N330" s="7">
        <v>37.4</v>
      </c>
      <c r="O330" s="7">
        <v>188796</v>
      </c>
      <c r="P330" s="7">
        <v>106951.10000000003</v>
      </c>
      <c r="Q330" s="9"/>
    </row>
    <row r="331" spans="1:17" ht="13.5" hidden="1" x14ac:dyDescent="0.25">
      <c r="B331" s="7" t="s">
        <v>23</v>
      </c>
      <c r="C331" s="7">
        <v>15</v>
      </c>
      <c r="D331" s="7">
        <v>985</v>
      </c>
      <c r="E331" s="7">
        <v>1000</v>
      </c>
      <c r="F331" s="7">
        <v>119777.1</v>
      </c>
      <c r="G331" s="7">
        <v>3814.1</v>
      </c>
      <c r="H331" s="7">
        <v>123591.2</v>
      </c>
      <c r="I331" s="7">
        <v>0</v>
      </c>
      <c r="J331" s="7">
        <v>2029.8</v>
      </c>
      <c r="K331" s="7">
        <v>7.9</v>
      </c>
      <c r="L331" s="7">
        <v>55596.1</v>
      </c>
      <c r="M331" s="7">
        <v>109454.5</v>
      </c>
      <c r="N331" s="7">
        <v>4.7</v>
      </c>
      <c r="O331" s="7">
        <v>167093</v>
      </c>
      <c r="P331" s="7">
        <v>87740.799999999988</v>
      </c>
      <c r="Q331" s="9"/>
    </row>
    <row r="332" spans="1:17" ht="13.5" hidden="1" x14ac:dyDescent="0.25">
      <c r="B332" s="7" t="s">
        <v>24</v>
      </c>
      <c r="C332" s="7">
        <v>15</v>
      </c>
      <c r="D332" s="7">
        <v>985</v>
      </c>
      <c r="E332" s="7">
        <v>1000</v>
      </c>
      <c r="F332" s="7">
        <v>119534.39999999999</v>
      </c>
      <c r="G332" s="7">
        <v>3833.4</v>
      </c>
      <c r="H332" s="7">
        <v>123367.8</v>
      </c>
      <c r="I332" s="7">
        <v>0</v>
      </c>
      <c r="J332" s="7">
        <v>2243.1999999999998</v>
      </c>
      <c r="K332" s="7">
        <v>7.8</v>
      </c>
      <c r="L332" s="7">
        <v>56441.9</v>
      </c>
      <c r="M332" s="7">
        <v>127656.8</v>
      </c>
      <c r="N332" s="7">
        <v>6.3</v>
      </c>
      <c r="O332" s="7">
        <v>186356</v>
      </c>
      <c r="P332" s="7">
        <v>93540.799999999988</v>
      </c>
      <c r="Q332" s="9"/>
    </row>
    <row r="333" spans="1:17" ht="13.5" hidden="1" x14ac:dyDescent="0.25">
      <c r="B333" s="7" t="s">
        <v>25</v>
      </c>
      <c r="C333" s="7">
        <v>15</v>
      </c>
      <c r="D333" s="7">
        <v>985</v>
      </c>
      <c r="E333" s="7">
        <v>1000</v>
      </c>
      <c r="F333" s="7">
        <v>120301</v>
      </c>
      <c r="G333" s="7">
        <v>3852.7</v>
      </c>
      <c r="H333" s="7">
        <v>124153.7</v>
      </c>
      <c r="I333" s="7">
        <v>0</v>
      </c>
      <c r="J333" s="7">
        <v>2808.5</v>
      </c>
      <c r="K333" s="7">
        <v>7.8</v>
      </c>
      <c r="L333" s="7">
        <v>60485.5</v>
      </c>
      <c r="M333" s="7">
        <v>126649</v>
      </c>
      <c r="N333" s="7">
        <v>4.3</v>
      </c>
      <c r="O333" s="7">
        <v>189955.09999999998</v>
      </c>
      <c r="P333" s="7">
        <v>93858.5</v>
      </c>
      <c r="Q333" s="9"/>
    </row>
    <row r="334" spans="1:17" ht="13.5" hidden="1" x14ac:dyDescent="0.25">
      <c r="B334" s="7" t="s">
        <v>26</v>
      </c>
      <c r="C334" s="7">
        <v>15</v>
      </c>
      <c r="D334" s="7">
        <v>985</v>
      </c>
      <c r="E334" s="7">
        <v>1000</v>
      </c>
      <c r="F334" s="7">
        <v>122513.9</v>
      </c>
      <c r="G334" s="7">
        <v>3873.7</v>
      </c>
      <c r="H334" s="7">
        <v>126387.6</v>
      </c>
      <c r="I334" s="7">
        <v>0</v>
      </c>
      <c r="J334" s="7">
        <v>2971</v>
      </c>
      <c r="K334" s="7">
        <v>7.9</v>
      </c>
      <c r="L334" s="7">
        <v>57893.5</v>
      </c>
      <c r="M334" s="7">
        <v>132563.20000000001</v>
      </c>
      <c r="N334" s="7">
        <v>7.8</v>
      </c>
      <c r="O334" s="7">
        <v>193443.4</v>
      </c>
      <c r="P334" s="7">
        <v>99804.799999999959</v>
      </c>
      <c r="Q334" s="9"/>
    </row>
    <row r="335" spans="1:17" ht="13.5" hidden="1" x14ac:dyDescent="0.25">
      <c r="B335" s="7" t="s">
        <v>27</v>
      </c>
      <c r="C335" s="7">
        <v>15</v>
      </c>
      <c r="D335" s="7">
        <v>985</v>
      </c>
      <c r="E335" s="7">
        <v>1000</v>
      </c>
      <c r="F335" s="7">
        <v>123107.3</v>
      </c>
      <c r="G335" s="7">
        <v>3888.7</v>
      </c>
      <c r="H335" s="7">
        <v>126996</v>
      </c>
      <c r="I335" s="7">
        <v>0</v>
      </c>
      <c r="J335" s="7">
        <v>3047.2</v>
      </c>
      <c r="K335" s="7">
        <v>8.1999999999999993</v>
      </c>
      <c r="L335" s="7">
        <v>60889.3</v>
      </c>
      <c r="M335" s="7">
        <v>127121</v>
      </c>
      <c r="N335" s="7">
        <v>8.5</v>
      </c>
      <c r="O335" s="7">
        <v>191074.2</v>
      </c>
      <c r="P335" s="7">
        <v>104982</v>
      </c>
      <c r="Q335" s="9"/>
    </row>
    <row r="336" spans="1:17" ht="13.5" hidden="1" x14ac:dyDescent="0.25">
      <c r="B336" s="7" t="s">
        <v>28</v>
      </c>
      <c r="C336" s="7">
        <v>15</v>
      </c>
      <c r="D336" s="7">
        <v>985</v>
      </c>
      <c r="E336" s="7">
        <v>1000</v>
      </c>
      <c r="F336" s="7">
        <v>125890.4</v>
      </c>
      <c r="G336" s="7">
        <v>3910</v>
      </c>
      <c r="H336" s="7">
        <v>129800.4</v>
      </c>
      <c r="I336" s="7">
        <v>0</v>
      </c>
      <c r="J336" s="7">
        <v>3198.5</v>
      </c>
      <c r="K336" s="7">
        <v>7.9</v>
      </c>
      <c r="L336" s="7">
        <v>61370.7</v>
      </c>
      <c r="M336" s="7">
        <v>167726.39999999999</v>
      </c>
      <c r="N336" s="7">
        <v>6.2</v>
      </c>
      <c r="O336" s="7">
        <v>232309.7</v>
      </c>
      <c r="P336" s="7">
        <v>96098.999999999942</v>
      </c>
      <c r="Q336" s="9"/>
    </row>
    <row r="337" spans="1:17" ht="13.5" hidden="1" x14ac:dyDescent="0.25">
      <c r="B337" s="7" t="s">
        <v>29</v>
      </c>
      <c r="C337" s="7">
        <v>15</v>
      </c>
      <c r="D337" s="7">
        <v>985</v>
      </c>
      <c r="E337" s="7">
        <v>1000</v>
      </c>
      <c r="F337" s="7">
        <v>125812</v>
      </c>
      <c r="G337" s="7">
        <v>3921.8</v>
      </c>
      <c r="H337" s="7">
        <v>129733.8</v>
      </c>
      <c r="I337" s="7">
        <v>0</v>
      </c>
      <c r="J337" s="7">
        <v>3488</v>
      </c>
      <c r="K337" s="7">
        <v>8</v>
      </c>
      <c r="L337" s="7">
        <v>61226.5</v>
      </c>
      <c r="M337" s="7">
        <v>125299.38</v>
      </c>
      <c r="N337" s="7">
        <v>48.6</v>
      </c>
      <c r="O337" s="7">
        <v>190070.48</v>
      </c>
      <c r="P337" s="7">
        <v>98039.920000000013</v>
      </c>
      <c r="Q337" s="9"/>
    </row>
    <row r="338" spans="1:17" ht="13.5" hidden="1" x14ac:dyDescent="0.25">
      <c r="B338" s="7" t="s">
        <v>30</v>
      </c>
      <c r="C338" s="7">
        <v>15</v>
      </c>
      <c r="D338" s="7">
        <v>985</v>
      </c>
      <c r="E338" s="7">
        <v>1000</v>
      </c>
      <c r="F338" s="7">
        <v>128492</v>
      </c>
      <c r="G338" s="7">
        <v>3944.4</v>
      </c>
      <c r="H338" s="7">
        <v>132436.4</v>
      </c>
      <c r="I338" s="7">
        <v>0</v>
      </c>
      <c r="J338" s="7">
        <v>919.5</v>
      </c>
      <c r="K338" s="7">
        <v>12.02</v>
      </c>
      <c r="L338" s="7">
        <v>65483.5</v>
      </c>
      <c r="M338" s="7">
        <v>137534.9</v>
      </c>
      <c r="N338" s="7">
        <v>199.3</v>
      </c>
      <c r="O338" s="7">
        <v>204149.21999999997</v>
      </c>
      <c r="P338" s="7">
        <v>103011.28000000003</v>
      </c>
      <c r="Q338" s="9"/>
    </row>
    <row r="339" spans="1:17" ht="13.5" hidden="1" x14ac:dyDescent="0.25">
      <c r="B339" s="7" t="s">
        <v>36</v>
      </c>
      <c r="C339" s="7">
        <v>15</v>
      </c>
      <c r="D339" s="7">
        <v>985</v>
      </c>
      <c r="E339" s="7">
        <v>1000</v>
      </c>
      <c r="F339" s="7">
        <v>127019.9</v>
      </c>
      <c r="G339" s="7">
        <v>3967.1</v>
      </c>
      <c r="H339" s="7">
        <v>130987</v>
      </c>
      <c r="I339" s="7">
        <v>0</v>
      </c>
      <c r="J339" s="7">
        <v>1548.4</v>
      </c>
      <c r="K339" s="7">
        <v>25.6</v>
      </c>
      <c r="L339" s="7">
        <v>65850.5</v>
      </c>
      <c r="M339" s="7">
        <v>127548.9</v>
      </c>
      <c r="N339" s="7">
        <v>29.6</v>
      </c>
      <c r="O339" s="7">
        <v>195003</v>
      </c>
      <c r="P339" s="7">
        <v>108360.79999999999</v>
      </c>
      <c r="Q339" s="9"/>
    </row>
    <row r="340" spans="1:17" ht="13.5" hidden="1" x14ac:dyDescent="0.25">
      <c r="A340" s="10"/>
      <c r="B340" s="7" t="s">
        <v>20</v>
      </c>
      <c r="C340" s="7">
        <v>15</v>
      </c>
      <c r="D340" s="7">
        <v>985</v>
      </c>
      <c r="E340" s="7">
        <v>1000</v>
      </c>
      <c r="F340" s="7">
        <v>130747.1</v>
      </c>
      <c r="G340" s="7">
        <v>3989.3</v>
      </c>
      <c r="H340" s="7">
        <v>134736.4</v>
      </c>
      <c r="I340" s="7">
        <v>0</v>
      </c>
      <c r="J340" s="7">
        <v>1130.2</v>
      </c>
      <c r="K340" s="7">
        <v>25.9</v>
      </c>
      <c r="L340" s="7">
        <v>68267.100000000006</v>
      </c>
      <c r="M340" s="7">
        <v>143912.5</v>
      </c>
      <c r="N340" s="7">
        <v>3.3</v>
      </c>
      <c r="O340" s="7">
        <v>213339</v>
      </c>
      <c r="P340" s="7">
        <v>104905.69999999995</v>
      </c>
      <c r="Q340" s="9"/>
    </row>
    <row r="341" spans="1:17" ht="13.5" hidden="1" x14ac:dyDescent="0.25">
      <c r="B341" s="7" t="s">
        <v>21</v>
      </c>
      <c r="C341" s="7">
        <v>15</v>
      </c>
      <c r="D341" s="7">
        <v>985</v>
      </c>
      <c r="E341" s="7">
        <v>1000</v>
      </c>
      <c r="F341" s="7">
        <v>143539.20000000001</v>
      </c>
      <c r="G341" s="7">
        <v>4025.1</v>
      </c>
      <c r="H341" s="7">
        <v>147564.29999999999</v>
      </c>
      <c r="I341" s="7">
        <v>0</v>
      </c>
      <c r="J341" s="7">
        <v>1491.4</v>
      </c>
      <c r="K341" s="7">
        <v>51.3</v>
      </c>
      <c r="L341" s="7">
        <v>69553.100000000006</v>
      </c>
      <c r="M341" s="7">
        <v>141153</v>
      </c>
      <c r="N341" s="7">
        <v>7.8</v>
      </c>
      <c r="O341" s="7">
        <v>212256.59999999998</v>
      </c>
      <c r="P341" s="7">
        <v>96388.900000000023</v>
      </c>
      <c r="Q341" s="9"/>
    </row>
    <row r="342" spans="1:17" ht="13.5" hidden="1" x14ac:dyDescent="0.25">
      <c r="B342" s="7" t="s">
        <v>22</v>
      </c>
      <c r="C342" s="7">
        <v>15</v>
      </c>
      <c r="D342" s="7">
        <v>985</v>
      </c>
      <c r="E342" s="7">
        <v>1000</v>
      </c>
      <c r="F342" s="7">
        <v>144902</v>
      </c>
      <c r="G342" s="7">
        <v>4051.6</v>
      </c>
      <c r="H342" s="7">
        <v>148953.60000000001</v>
      </c>
      <c r="I342" s="7">
        <v>0</v>
      </c>
      <c r="J342" s="7">
        <v>1747.4</v>
      </c>
      <c r="K342" s="7">
        <v>126.3</v>
      </c>
      <c r="L342" s="7">
        <v>71065.5</v>
      </c>
      <c r="M342" s="7">
        <v>142447.1</v>
      </c>
      <c r="N342" s="7">
        <v>3.1</v>
      </c>
      <c r="O342" s="7">
        <v>215389.4</v>
      </c>
      <c r="P342" s="7">
        <v>98715.900000000052</v>
      </c>
      <c r="Q342" s="9"/>
    </row>
    <row r="343" spans="1:17" ht="13.5" hidden="1" x14ac:dyDescent="0.25">
      <c r="B343" s="7" t="s">
        <v>23</v>
      </c>
      <c r="C343" s="7">
        <v>15</v>
      </c>
      <c r="D343" s="7">
        <v>985</v>
      </c>
      <c r="E343" s="7">
        <v>1000</v>
      </c>
      <c r="F343" s="7">
        <v>136469.5</v>
      </c>
      <c r="G343" s="7">
        <v>4080.2</v>
      </c>
      <c r="H343" s="7">
        <v>140549.70000000001</v>
      </c>
      <c r="I343" s="7">
        <v>0</v>
      </c>
      <c r="J343" s="7">
        <v>1221</v>
      </c>
      <c r="K343" s="7">
        <v>27.5</v>
      </c>
      <c r="L343" s="7">
        <v>71449.7</v>
      </c>
      <c r="M343" s="7">
        <v>112632</v>
      </c>
      <c r="N343" s="7">
        <v>12.3</v>
      </c>
      <c r="O343" s="7">
        <v>185342.5</v>
      </c>
      <c r="P343" s="7">
        <v>102044.79999999999</v>
      </c>
      <c r="Q343" s="9"/>
    </row>
    <row r="344" spans="1:17" ht="13.5" hidden="1" x14ac:dyDescent="0.25">
      <c r="B344" s="7" t="s">
        <v>31</v>
      </c>
      <c r="C344" s="7">
        <v>15</v>
      </c>
      <c r="D344" s="7">
        <v>985</v>
      </c>
      <c r="E344" s="7">
        <v>1000</v>
      </c>
      <c r="F344" s="7">
        <v>135919</v>
      </c>
      <c r="G344" s="7">
        <v>4114.1000000000004</v>
      </c>
      <c r="H344" s="7">
        <v>140033.1</v>
      </c>
      <c r="I344" s="7">
        <v>0</v>
      </c>
      <c r="J344" s="7">
        <v>1226.4000000000001</v>
      </c>
      <c r="K344" s="7">
        <v>24.4</v>
      </c>
      <c r="L344" s="7">
        <v>72361.100000000006</v>
      </c>
      <c r="M344" s="7">
        <v>154111</v>
      </c>
      <c r="N344" s="7">
        <v>10.6</v>
      </c>
      <c r="O344" s="7">
        <v>227733.50000000003</v>
      </c>
      <c r="P344" s="7">
        <v>105133.09999999995</v>
      </c>
      <c r="Q344" s="9"/>
    </row>
    <row r="345" spans="1:17" ht="13.5" hidden="1" x14ac:dyDescent="0.25">
      <c r="B345" s="7" t="s">
        <v>32</v>
      </c>
      <c r="C345" s="7">
        <v>15</v>
      </c>
      <c r="D345" s="7">
        <v>985</v>
      </c>
      <c r="E345" s="7">
        <v>1000</v>
      </c>
      <c r="F345" s="7">
        <v>138696.4</v>
      </c>
      <c r="G345" s="7">
        <v>4143.2</v>
      </c>
      <c r="H345" s="7">
        <v>142839.6</v>
      </c>
      <c r="I345" s="7">
        <v>0</v>
      </c>
      <c r="J345" s="7">
        <v>1031</v>
      </c>
      <c r="K345" s="7">
        <v>22.2</v>
      </c>
      <c r="L345" s="7">
        <v>71982.899999999994</v>
      </c>
      <c r="M345" s="7">
        <v>123875.8</v>
      </c>
      <c r="N345" s="7">
        <v>14.2</v>
      </c>
      <c r="O345" s="7">
        <v>196926.1</v>
      </c>
      <c r="P345" s="7">
        <v>104275.70000000004</v>
      </c>
      <c r="Q345" s="9"/>
    </row>
    <row r="346" spans="1:17" ht="13.5" hidden="1" x14ac:dyDescent="0.25">
      <c r="B346" s="7" t="s">
        <v>26</v>
      </c>
      <c r="C346" s="7">
        <v>15</v>
      </c>
      <c r="D346" s="7">
        <v>985</v>
      </c>
      <c r="E346" s="7">
        <v>1000</v>
      </c>
      <c r="F346" s="7">
        <v>140414.29999999999</v>
      </c>
      <c r="G346" s="7">
        <v>4182.7</v>
      </c>
      <c r="H346" s="7">
        <v>144597</v>
      </c>
      <c r="I346" s="7">
        <v>0</v>
      </c>
      <c r="J346" s="7">
        <v>982.23</v>
      </c>
      <c r="K346" s="7">
        <v>62.4</v>
      </c>
      <c r="L346" s="7">
        <v>69235.490000000005</v>
      </c>
      <c r="M346" s="7">
        <v>154799.70000000001</v>
      </c>
      <c r="N346" s="7">
        <v>16.52</v>
      </c>
      <c r="O346" s="7">
        <v>225096.34</v>
      </c>
      <c r="P346" s="7">
        <v>110354.66</v>
      </c>
      <c r="Q346" s="9"/>
    </row>
    <row r="347" spans="1:17" ht="13.5" hidden="1" x14ac:dyDescent="0.25">
      <c r="B347" s="7" t="s">
        <v>27</v>
      </c>
      <c r="C347" s="7">
        <v>15</v>
      </c>
      <c r="D347" s="7">
        <v>985</v>
      </c>
      <c r="E347" s="7">
        <v>1000</v>
      </c>
      <c r="F347" s="7">
        <v>142194.4</v>
      </c>
      <c r="G347" s="7">
        <v>4216.8</v>
      </c>
      <c r="H347" s="7">
        <v>146411.20000000001</v>
      </c>
      <c r="I347" s="7">
        <v>0</v>
      </c>
      <c r="J347" s="7">
        <v>1129.9000000000001</v>
      </c>
      <c r="K347" s="7">
        <v>19.100000000000001</v>
      </c>
      <c r="L347" s="7">
        <v>75710.100000000006</v>
      </c>
      <c r="M347" s="7">
        <v>116538.2</v>
      </c>
      <c r="N347" s="7">
        <v>4.7</v>
      </c>
      <c r="O347" s="7">
        <v>193402</v>
      </c>
      <c r="P347" s="7">
        <v>106482.39999999997</v>
      </c>
      <c r="Q347" s="9"/>
    </row>
    <row r="348" spans="1:17" ht="13.5" hidden="1" x14ac:dyDescent="0.25">
      <c r="B348" s="7" t="s">
        <v>28</v>
      </c>
      <c r="C348" s="7">
        <v>15</v>
      </c>
      <c r="D348" s="7">
        <v>985</v>
      </c>
      <c r="E348" s="7">
        <v>1000</v>
      </c>
      <c r="F348" s="7">
        <v>145942.1</v>
      </c>
      <c r="G348" s="7">
        <v>4248.3999999999996</v>
      </c>
      <c r="H348" s="7">
        <v>150190.5</v>
      </c>
      <c r="I348" s="7">
        <v>0</v>
      </c>
      <c r="J348" s="7">
        <v>1156.7</v>
      </c>
      <c r="K348" s="7">
        <v>19.100000000000001</v>
      </c>
      <c r="L348" s="7">
        <v>75303</v>
      </c>
      <c r="M348" s="7">
        <v>144859.5</v>
      </c>
      <c r="N348" s="7">
        <v>10.5</v>
      </c>
      <c r="O348" s="7">
        <v>221348.8</v>
      </c>
      <c r="P348" s="7">
        <v>116335.90000000002</v>
      </c>
      <c r="Q348" s="9"/>
    </row>
    <row r="349" spans="1:17" ht="13.5" hidden="1" x14ac:dyDescent="0.25">
      <c r="B349" s="7" t="s">
        <v>29</v>
      </c>
      <c r="C349" s="7">
        <v>15</v>
      </c>
      <c r="D349" s="7">
        <v>985</v>
      </c>
      <c r="E349" s="7">
        <v>1000</v>
      </c>
      <c r="F349" s="7">
        <v>146055.85</v>
      </c>
      <c r="G349" s="7">
        <v>4278.25</v>
      </c>
      <c r="H349" s="7">
        <v>150334.1</v>
      </c>
      <c r="I349" s="7">
        <v>0</v>
      </c>
      <c r="J349" s="7">
        <v>1726.8</v>
      </c>
      <c r="K349" s="7">
        <v>10.5</v>
      </c>
      <c r="L349" s="7">
        <v>76282.7</v>
      </c>
      <c r="M349" s="7">
        <v>133238.20000000001</v>
      </c>
      <c r="N349" s="7">
        <v>4.1500000000000004</v>
      </c>
      <c r="O349" s="7">
        <v>211262.35</v>
      </c>
      <c r="P349" s="7">
        <v>126672.04000000001</v>
      </c>
      <c r="Q349" s="9"/>
    </row>
    <row r="350" spans="1:17" ht="13.5" hidden="1" x14ac:dyDescent="0.25">
      <c r="B350" s="7" t="s">
        <v>30</v>
      </c>
      <c r="C350" s="7">
        <v>15</v>
      </c>
      <c r="D350" s="7">
        <v>985</v>
      </c>
      <c r="E350" s="7">
        <v>1000</v>
      </c>
      <c r="F350" s="7">
        <v>152919</v>
      </c>
      <c r="G350" s="7">
        <v>4320</v>
      </c>
      <c r="H350" s="7">
        <v>157239</v>
      </c>
      <c r="I350" s="7">
        <v>0</v>
      </c>
      <c r="J350" s="7">
        <v>1348</v>
      </c>
      <c r="K350" s="7">
        <v>8.3000000000000007</v>
      </c>
      <c r="L350" s="7">
        <v>82615.38</v>
      </c>
      <c r="M350" s="7">
        <v>130706.18</v>
      </c>
      <c r="N350" s="7">
        <v>6.6</v>
      </c>
      <c r="O350" s="7">
        <v>214684.46</v>
      </c>
      <c r="P350" s="7">
        <v>119926.84</v>
      </c>
      <c r="Q350" s="9"/>
    </row>
    <row r="351" spans="1:17" ht="13.5" hidden="1" x14ac:dyDescent="0.25">
      <c r="B351" s="7" t="s">
        <v>37</v>
      </c>
      <c r="C351" s="7">
        <v>15</v>
      </c>
      <c r="D351" s="7">
        <v>985</v>
      </c>
      <c r="E351" s="7">
        <v>1000</v>
      </c>
      <c r="F351" s="7">
        <v>153166.25</v>
      </c>
      <c r="G351" s="7">
        <v>4350.3</v>
      </c>
      <c r="H351" s="7">
        <v>157516.54999999999</v>
      </c>
      <c r="I351" s="7">
        <v>0</v>
      </c>
      <c r="J351" s="7">
        <v>1355.5</v>
      </c>
      <c r="K351" s="7">
        <v>7.5</v>
      </c>
      <c r="L351" s="7">
        <v>79257.8</v>
      </c>
      <c r="M351" s="7">
        <v>125378.1</v>
      </c>
      <c r="N351" s="7">
        <v>85</v>
      </c>
      <c r="O351" s="7">
        <v>206083.90000000002</v>
      </c>
      <c r="P351" s="7">
        <v>132704.04999999999</v>
      </c>
      <c r="Q351" s="9"/>
    </row>
    <row r="352" spans="1:17" ht="13.5" hidden="1" x14ac:dyDescent="0.25">
      <c r="A352" s="10"/>
      <c r="B352" s="7" t="s">
        <v>20</v>
      </c>
      <c r="C352" s="7">
        <v>15</v>
      </c>
      <c r="D352" s="7">
        <v>985</v>
      </c>
      <c r="E352" s="7">
        <v>1000</v>
      </c>
      <c r="F352" s="7">
        <v>160083.79</v>
      </c>
      <c r="G352" s="7">
        <v>4375.78</v>
      </c>
      <c r="H352" s="7">
        <v>164459.57</v>
      </c>
      <c r="I352" s="7">
        <v>0</v>
      </c>
      <c r="J352" s="7">
        <v>1256.7</v>
      </c>
      <c r="K352" s="7">
        <v>7.3</v>
      </c>
      <c r="L352" s="7">
        <v>77829.16</v>
      </c>
      <c r="M352" s="7">
        <v>144801.54999999999</v>
      </c>
      <c r="N352" s="7">
        <v>3.95</v>
      </c>
      <c r="O352" s="7">
        <v>223898.66</v>
      </c>
      <c r="P352" s="7">
        <v>124390.09</v>
      </c>
      <c r="Q352" s="9"/>
    </row>
    <row r="353" spans="2:17" ht="13.5" hidden="1" x14ac:dyDescent="0.25">
      <c r="B353" s="7" t="s">
        <v>21</v>
      </c>
      <c r="C353" s="7">
        <v>15</v>
      </c>
      <c r="D353" s="7">
        <v>985</v>
      </c>
      <c r="E353" s="7">
        <v>1000</v>
      </c>
      <c r="F353" s="7">
        <v>168752.19</v>
      </c>
      <c r="G353" s="7">
        <v>4405.13</v>
      </c>
      <c r="H353" s="7">
        <v>173157.32</v>
      </c>
      <c r="I353" s="7">
        <v>0</v>
      </c>
      <c r="J353" s="7">
        <v>1163.1300000000001</v>
      </c>
      <c r="K353" s="7">
        <v>6</v>
      </c>
      <c r="L353" s="7">
        <v>79790.7</v>
      </c>
      <c r="M353" s="7">
        <v>135366.98000000001</v>
      </c>
      <c r="N353" s="7">
        <v>13.42</v>
      </c>
      <c r="O353" s="7">
        <v>216340.23</v>
      </c>
      <c r="P353" s="7">
        <v>124212.76999999999</v>
      </c>
      <c r="Q353" s="9"/>
    </row>
    <row r="354" spans="2:17" ht="13.5" hidden="1" x14ac:dyDescent="0.25">
      <c r="B354" s="7" t="s">
        <v>22</v>
      </c>
      <c r="C354" s="7">
        <v>15</v>
      </c>
      <c r="D354" s="7">
        <v>985</v>
      </c>
      <c r="E354" s="7">
        <v>1000</v>
      </c>
      <c r="F354" s="7">
        <v>163674.66</v>
      </c>
      <c r="G354" s="7">
        <v>4427.59</v>
      </c>
      <c r="H354" s="7">
        <v>168102.25</v>
      </c>
      <c r="I354" s="7">
        <v>0</v>
      </c>
      <c r="J354" s="7">
        <v>1731.2</v>
      </c>
      <c r="K354" s="7">
        <v>6.1</v>
      </c>
      <c r="L354" s="7">
        <v>81228.570000000007</v>
      </c>
      <c r="M354" s="7">
        <v>160057</v>
      </c>
      <c r="N354" s="7">
        <v>3.58</v>
      </c>
      <c r="O354" s="7">
        <v>243026.44999999998</v>
      </c>
      <c r="P354" s="7">
        <v>143266.45000000004</v>
      </c>
      <c r="Q354" s="9"/>
    </row>
    <row r="355" spans="2:17" ht="13.5" hidden="1" x14ac:dyDescent="0.25">
      <c r="B355" s="7" t="s">
        <v>23</v>
      </c>
      <c r="C355" s="7">
        <v>15</v>
      </c>
      <c r="D355" s="7">
        <v>985</v>
      </c>
      <c r="E355" s="7">
        <v>1000</v>
      </c>
      <c r="F355" s="7">
        <v>157170.64000000001</v>
      </c>
      <c r="G355" s="7">
        <v>4443.16</v>
      </c>
      <c r="H355" s="7">
        <v>161613.79999999999</v>
      </c>
      <c r="I355" s="7">
        <v>0</v>
      </c>
      <c r="J355" s="7">
        <v>1239</v>
      </c>
      <c r="K355" s="7">
        <v>4</v>
      </c>
      <c r="L355" s="7">
        <v>84602.63</v>
      </c>
      <c r="M355" s="7">
        <v>119292.49</v>
      </c>
      <c r="N355" s="7">
        <v>2.4</v>
      </c>
      <c r="O355" s="7">
        <v>205140.52</v>
      </c>
      <c r="P355" s="7">
        <v>132948.55000000002</v>
      </c>
      <c r="Q355" s="9"/>
    </row>
    <row r="356" spans="2:17" ht="13.5" hidden="1" x14ac:dyDescent="0.25">
      <c r="B356" s="7" t="s">
        <v>31</v>
      </c>
      <c r="C356" s="7">
        <v>15</v>
      </c>
      <c r="D356" s="7">
        <v>985</v>
      </c>
      <c r="E356" s="7">
        <v>1000</v>
      </c>
      <c r="F356" s="7">
        <v>155724.1</v>
      </c>
      <c r="G356" s="7">
        <v>4455.3999999999996</v>
      </c>
      <c r="H356" s="7">
        <v>160179.5</v>
      </c>
      <c r="I356" s="7">
        <v>0</v>
      </c>
      <c r="J356" s="7">
        <v>1135.5</v>
      </c>
      <c r="K356" s="7">
        <v>7.5</v>
      </c>
      <c r="L356" s="7">
        <v>87659.4</v>
      </c>
      <c r="M356" s="7">
        <v>165646.51999999999</v>
      </c>
      <c r="N356" s="7">
        <v>5.9</v>
      </c>
      <c r="O356" s="7">
        <v>254454.81999999998</v>
      </c>
      <c r="P356" s="7">
        <v>128914.37999999998</v>
      </c>
      <c r="Q356" s="9"/>
    </row>
    <row r="357" spans="2:17" ht="13.5" hidden="1" x14ac:dyDescent="0.25">
      <c r="B357" s="7" t="s">
        <v>32</v>
      </c>
      <c r="C357" s="7">
        <v>15</v>
      </c>
      <c r="D357" s="7">
        <v>985</v>
      </c>
      <c r="E357" s="7">
        <v>1000</v>
      </c>
      <c r="F357" s="7">
        <v>158378.13</v>
      </c>
      <c r="G357" s="7">
        <v>4471.82</v>
      </c>
      <c r="H357" s="7">
        <v>162849.95000000001</v>
      </c>
      <c r="I357" s="7">
        <v>0</v>
      </c>
      <c r="J357" s="7">
        <v>1170.3</v>
      </c>
      <c r="K357" s="7">
        <v>5.7</v>
      </c>
      <c r="L357" s="7">
        <v>84353.5</v>
      </c>
      <c r="M357" s="7">
        <v>133655.4</v>
      </c>
      <c r="N357" s="7">
        <v>6.1</v>
      </c>
      <c r="O357" s="7">
        <v>219191</v>
      </c>
      <c r="P357" s="7">
        <v>142325.64999999997</v>
      </c>
      <c r="Q357" s="9"/>
    </row>
    <row r="358" spans="2:17" ht="13.5" hidden="1" x14ac:dyDescent="0.25">
      <c r="B358" s="7" t="s">
        <v>26</v>
      </c>
      <c r="C358" s="7">
        <v>15</v>
      </c>
      <c r="D358" s="7">
        <v>985</v>
      </c>
      <c r="E358" s="7">
        <v>1000</v>
      </c>
      <c r="F358" s="7">
        <v>159683.1</v>
      </c>
      <c r="G358" s="7">
        <v>4534.79</v>
      </c>
      <c r="H358" s="7">
        <v>164217.89000000001</v>
      </c>
      <c r="I358" s="7">
        <v>0</v>
      </c>
      <c r="J358" s="7">
        <v>1042.5999999999999</v>
      </c>
      <c r="K358" s="7">
        <v>4.4000000000000004</v>
      </c>
      <c r="L358" s="7">
        <v>92841.44</v>
      </c>
      <c r="M358" s="7">
        <v>155476.20000000001</v>
      </c>
      <c r="N358" s="7">
        <v>4.75</v>
      </c>
      <c r="O358" s="7">
        <v>249369.39</v>
      </c>
      <c r="P358" s="7">
        <v>138704.87</v>
      </c>
      <c r="Q358" s="9"/>
    </row>
    <row r="359" spans="2:17" ht="13.5" hidden="1" x14ac:dyDescent="0.25">
      <c r="B359" s="7" t="s">
        <v>27</v>
      </c>
      <c r="C359" s="7">
        <v>15</v>
      </c>
      <c r="D359" s="7">
        <v>985</v>
      </c>
      <c r="E359" s="7">
        <v>1000</v>
      </c>
      <c r="F359" s="7">
        <v>164462.9</v>
      </c>
      <c r="G359" s="7">
        <v>4523.12</v>
      </c>
      <c r="H359" s="7">
        <v>168986.02</v>
      </c>
      <c r="I359" s="7">
        <v>0</v>
      </c>
      <c r="J359" s="7">
        <v>1286.58</v>
      </c>
      <c r="K359" s="7">
        <v>5.8</v>
      </c>
      <c r="L359" s="7">
        <v>87723.11</v>
      </c>
      <c r="M359" s="7">
        <v>131810.5</v>
      </c>
      <c r="N359" s="7">
        <v>8.48</v>
      </c>
      <c r="O359" s="7">
        <v>220834.47</v>
      </c>
      <c r="P359" s="7">
        <v>146810.24999999997</v>
      </c>
      <c r="Q359" s="9"/>
    </row>
    <row r="360" spans="2:17" ht="13.5" hidden="1" x14ac:dyDescent="0.25">
      <c r="B360" s="7" t="s">
        <v>28</v>
      </c>
      <c r="C360" s="7">
        <v>15</v>
      </c>
      <c r="D360" s="7">
        <v>985</v>
      </c>
      <c r="E360" s="7">
        <v>1000</v>
      </c>
      <c r="F360" s="7">
        <v>163053.76000000001</v>
      </c>
      <c r="G360" s="7">
        <v>4537.58</v>
      </c>
      <c r="H360" s="7">
        <v>167591.34</v>
      </c>
      <c r="I360" s="7">
        <v>0</v>
      </c>
      <c r="J360" s="7">
        <v>1274.71</v>
      </c>
      <c r="K360" s="7">
        <v>3.9</v>
      </c>
      <c r="L360" s="7">
        <v>88923.7</v>
      </c>
      <c r="M360" s="7">
        <v>149189.29999999999</v>
      </c>
      <c r="N360" s="7">
        <v>6.4</v>
      </c>
      <c r="O360" s="7">
        <v>239398.00999999998</v>
      </c>
      <c r="P360" s="7">
        <v>174869.69000000009</v>
      </c>
      <c r="Q360" s="9"/>
    </row>
    <row r="361" spans="2:17" ht="13.5" hidden="1" x14ac:dyDescent="0.25">
      <c r="B361" s="7" t="s">
        <v>29</v>
      </c>
      <c r="C361" s="7">
        <v>15</v>
      </c>
      <c r="D361" s="7">
        <v>985</v>
      </c>
      <c r="E361" s="7">
        <v>1000</v>
      </c>
      <c r="F361" s="7">
        <v>163984.29999999999</v>
      </c>
      <c r="G361" s="7">
        <v>4559.2</v>
      </c>
      <c r="H361" s="7">
        <v>168543.5</v>
      </c>
      <c r="I361" s="7">
        <v>0</v>
      </c>
      <c r="J361" s="7">
        <v>1558.3</v>
      </c>
      <c r="K361" s="7">
        <v>2</v>
      </c>
      <c r="L361" s="7">
        <v>95534.9</v>
      </c>
      <c r="M361" s="7">
        <v>128378.3</v>
      </c>
      <c r="N361" s="7">
        <v>2.7</v>
      </c>
      <c r="O361" s="7">
        <v>225476.2</v>
      </c>
      <c r="P361" s="7">
        <v>156432.79999999999</v>
      </c>
      <c r="Q361" s="9"/>
    </row>
    <row r="362" spans="2:17" ht="13.5" hidden="1" x14ac:dyDescent="0.25">
      <c r="B362" s="7" t="s">
        <v>30</v>
      </c>
      <c r="C362" s="7">
        <v>15</v>
      </c>
      <c r="D362" s="7">
        <v>985</v>
      </c>
      <c r="E362" s="7">
        <v>1000</v>
      </c>
      <c r="F362" s="7">
        <v>168781.7</v>
      </c>
      <c r="G362" s="7">
        <v>4581.99</v>
      </c>
      <c r="H362" s="7">
        <v>173363.69</v>
      </c>
      <c r="I362" s="7">
        <v>0</v>
      </c>
      <c r="J362" s="7">
        <v>1413.4</v>
      </c>
      <c r="K362" s="7">
        <v>2.7</v>
      </c>
      <c r="L362" s="7">
        <v>91053.024000000005</v>
      </c>
      <c r="M362" s="7">
        <v>147407.20000000001</v>
      </c>
      <c r="N362" s="7">
        <v>2.2629999999999999</v>
      </c>
      <c r="O362" s="7">
        <v>239878.58700000003</v>
      </c>
      <c r="P362" s="7">
        <v>147693.09400000001</v>
      </c>
      <c r="Q362" s="9"/>
    </row>
    <row r="363" spans="2:17" ht="13.5" hidden="1" x14ac:dyDescent="0.25">
      <c r="B363" s="7" t="s">
        <v>45</v>
      </c>
      <c r="C363" s="7">
        <v>15</v>
      </c>
      <c r="D363" s="7">
        <v>985</v>
      </c>
      <c r="E363" s="7">
        <v>1000</v>
      </c>
      <c r="F363" s="7">
        <v>167063.4</v>
      </c>
      <c r="G363" s="7">
        <v>4599.5</v>
      </c>
      <c r="H363" s="7">
        <v>171662.9</v>
      </c>
      <c r="I363" s="7">
        <v>0</v>
      </c>
      <c r="J363" s="7">
        <v>2067.8000000000002</v>
      </c>
      <c r="K363" s="7">
        <v>2.8</v>
      </c>
      <c r="L363" s="7">
        <v>88758.1</v>
      </c>
      <c r="M363" s="7">
        <v>149277.9</v>
      </c>
      <c r="N363" s="7">
        <v>2.2999999999999998</v>
      </c>
      <c r="O363" s="7">
        <v>240108.9</v>
      </c>
      <c r="P363" s="7">
        <v>164279.13399999999</v>
      </c>
      <c r="Q363" s="9"/>
    </row>
    <row r="364" spans="2:17" ht="13.5" hidden="1" x14ac:dyDescent="0.25">
      <c r="B364" s="7" t="s">
        <v>20</v>
      </c>
      <c r="C364" s="7">
        <v>15</v>
      </c>
      <c r="D364" s="7">
        <v>985</v>
      </c>
      <c r="E364" s="7">
        <v>1000</v>
      </c>
      <c r="F364" s="7">
        <v>171285.99900000001</v>
      </c>
      <c r="G364" s="7">
        <v>4618.098</v>
      </c>
      <c r="H364" s="7">
        <v>175904.09700000001</v>
      </c>
      <c r="I364" s="7">
        <v>0</v>
      </c>
      <c r="J364" s="7">
        <v>2082.9110000000001</v>
      </c>
      <c r="K364" s="7">
        <v>1.2</v>
      </c>
      <c r="L364" s="7">
        <v>97103.895999999993</v>
      </c>
      <c r="M364" s="7">
        <v>185459.9</v>
      </c>
      <c r="N364" s="7">
        <v>5.1609999999999996</v>
      </c>
      <c r="O364" s="7">
        <v>284653.06800000003</v>
      </c>
      <c r="P364" s="7">
        <v>159893.82799999998</v>
      </c>
      <c r="Q364" s="9"/>
    </row>
    <row r="365" spans="2:17" ht="13.5" hidden="1" x14ac:dyDescent="0.25">
      <c r="B365" s="7" t="s">
        <v>21</v>
      </c>
      <c r="C365" s="7">
        <v>15</v>
      </c>
      <c r="D365" s="7">
        <v>985</v>
      </c>
      <c r="E365" s="7">
        <v>1000</v>
      </c>
      <c r="F365" s="7">
        <v>183117.10800000001</v>
      </c>
      <c r="G365" s="7">
        <v>4643.8289999999997</v>
      </c>
      <c r="H365" s="7">
        <v>187760.93700000001</v>
      </c>
      <c r="I365" s="7">
        <v>7523.5879999999997</v>
      </c>
      <c r="J365" s="7">
        <v>1112.3</v>
      </c>
      <c r="K365" s="7">
        <v>2.2999999999999998</v>
      </c>
      <c r="L365" s="7">
        <v>88582.932000000001</v>
      </c>
      <c r="M365" s="7">
        <v>145087.9</v>
      </c>
      <c r="N365" s="7">
        <v>6.524</v>
      </c>
      <c r="O365" s="7">
        <v>242315.54399999999</v>
      </c>
      <c r="P365" s="7">
        <v>158362.87599999993</v>
      </c>
      <c r="Q365" s="9"/>
    </row>
    <row r="366" spans="2:17" ht="13.5" hidden="1" x14ac:dyDescent="0.25">
      <c r="B366" s="7" t="s">
        <v>22</v>
      </c>
      <c r="C366" s="7">
        <v>15</v>
      </c>
      <c r="D366" s="7">
        <v>985</v>
      </c>
      <c r="E366" s="7">
        <v>1000</v>
      </c>
      <c r="F366" s="7">
        <v>182237.48800000001</v>
      </c>
      <c r="G366" s="7">
        <v>4667.8590000000004</v>
      </c>
      <c r="H366" s="7">
        <v>186905.34700000001</v>
      </c>
      <c r="I366" s="7">
        <v>0</v>
      </c>
      <c r="J366" s="7">
        <v>1196.3</v>
      </c>
      <c r="K366" s="7">
        <v>6.9</v>
      </c>
      <c r="L366" s="7">
        <v>93288.774000000005</v>
      </c>
      <c r="M366" s="7">
        <v>153221.9</v>
      </c>
      <c r="N366" s="7">
        <v>8.1999999999999993</v>
      </c>
      <c r="O366" s="7">
        <v>247722.07400000002</v>
      </c>
      <c r="P366" s="7">
        <v>149470.51799999998</v>
      </c>
      <c r="Q366" s="9"/>
    </row>
    <row r="367" spans="2:17" ht="13.5" hidden="1" x14ac:dyDescent="0.25">
      <c r="B367" s="7" t="s">
        <v>23</v>
      </c>
      <c r="C367" s="7">
        <v>15</v>
      </c>
      <c r="D367" s="7">
        <v>985</v>
      </c>
      <c r="E367" s="7">
        <v>1000</v>
      </c>
      <c r="F367" s="7">
        <v>174857.90900000001</v>
      </c>
      <c r="G367" s="7">
        <v>4684.3230000000003</v>
      </c>
      <c r="H367" s="7">
        <v>179542.23200000002</v>
      </c>
      <c r="I367" s="7">
        <v>0</v>
      </c>
      <c r="J367" s="7">
        <v>1209.7</v>
      </c>
      <c r="K367" s="7">
        <v>6</v>
      </c>
      <c r="L367" s="7">
        <v>98027.709000000003</v>
      </c>
      <c r="M367" s="7">
        <v>135604.70000000001</v>
      </c>
      <c r="N367" s="7">
        <v>12.9</v>
      </c>
      <c r="O367" s="7">
        <v>234861.00899999999</v>
      </c>
      <c r="P367" s="7">
        <v>149112.20800000001</v>
      </c>
      <c r="Q367" s="9"/>
    </row>
    <row r="368" spans="2:17" ht="13.5" hidden="1" x14ac:dyDescent="0.25">
      <c r="B368" s="7" t="s">
        <v>31</v>
      </c>
      <c r="C368" s="7">
        <v>15</v>
      </c>
      <c r="D368" s="7">
        <v>985</v>
      </c>
      <c r="E368" s="7">
        <v>1000</v>
      </c>
      <c r="F368" s="7">
        <v>171726.06700000001</v>
      </c>
      <c r="G368" s="7">
        <v>4694.8890000000001</v>
      </c>
      <c r="H368" s="7">
        <v>176420.95600000001</v>
      </c>
      <c r="I368" s="7">
        <v>2364.2420000000002</v>
      </c>
      <c r="J368" s="7">
        <v>1200.5999999999999</v>
      </c>
      <c r="K368" s="7">
        <v>6.7</v>
      </c>
      <c r="L368" s="7">
        <v>94784.6</v>
      </c>
      <c r="M368" s="7">
        <v>167963.6</v>
      </c>
      <c r="N368" s="7">
        <v>3.5</v>
      </c>
      <c r="O368" s="7">
        <v>266323.24200000003</v>
      </c>
      <c r="P368" s="7">
        <v>154494.68</v>
      </c>
      <c r="Q368" s="9"/>
    </row>
    <row r="369" spans="2:17" ht="13.5" hidden="1" x14ac:dyDescent="0.25">
      <c r="B369" s="7" t="s">
        <v>32</v>
      </c>
      <c r="C369" s="7">
        <v>15</v>
      </c>
      <c r="D369" s="7">
        <v>985</v>
      </c>
      <c r="E369" s="7">
        <v>1000</v>
      </c>
      <c r="F369" s="7">
        <v>178819.03899999999</v>
      </c>
      <c r="G369" s="7">
        <v>4706.67</v>
      </c>
      <c r="H369" s="7">
        <v>183525.709</v>
      </c>
      <c r="I369" s="7">
        <v>9011.3989999999994</v>
      </c>
      <c r="J369" s="7">
        <v>1109.7</v>
      </c>
      <c r="K369" s="7">
        <v>4.3</v>
      </c>
      <c r="L369" s="7">
        <v>97762</v>
      </c>
      <c r="M369" s="7">
        <v>176693.3</v>
      </c>
      <c r="N369" s="7">
        <v>5.2</v>
      </c>
      <c r="O369" s="7">
        <v>284585.89900000003</v>
      </c>
      <c r="P369" s="7">
        <v>148127.59499999991</v>
      </c>
      <c r="Q369" s="9"/>
    </row>
    <row r="370" spans="2:17" ht="13.5" hidden="1" x14ac:dyDescent="0.25">
      <c r="B370" s="7" t="s">
        <v>26</v>
      </c>
      <c r="C370" s="7">
        <v>15</v>
      </c>
      <c r="D370" s="7">
        <v>985</v>
      </c>
      <c r="E370" s="7">
        <v>1000</v>
      </c>
      <c r="F370" s="7">
        <v>176063.5</v>
      </c>
      <c r="G370" s="7">
        <v>4719.5</v>
      </c>
      <c r="H370" s="7">
        <v>180783</v>
      </c>
      <c r="I370" s="7">
        <v>3969.9</v>
      </c>
      <c r="J370" s="7">
        <v>1097.8</v>
      </c>
      <c r="K370" s="7">
        <v>3.4</v>
      </c>
      <c r="L370" s="7">
        <v>101789.2</v>
      </c>
      <c r="M370" s="7">
        <v>206055.5</v>
      </c>
      <c r="N370" s="7">
        <v>5</v>
      </c>
      <c r="O370" s="7">
        <v>312920.8</v>
      </c>
      <c r="P370" s="7">
        <v>137330.12900000002</v>
      </c>
      <c r="Q370" s="9"/>
    </row>
    <row r="371" spans="2:17" ht="13.5" hidden="1" x14ac:dyDescent="0.25">
      <c r="B371" s="7" t="s">
        <v>27</v>
      </c>
      <c r="C371" s="7">
        <v>25000</v>
      </c>
      <c r="D371" s="7">
        <v>0</v>
      </c>
      <c r="E371" s="7">
        <v>25000</v>
      </c>
      <c r="F371" s="7">
        <v>175770.43299999999</v>
      </c>
      <c r="G371" s="7">
        <v>4740.348</v>
      </c>
      <c r="H371" s="7">
        <v>180510.78099999999</v>
      </c>
      <c r="I371" s="7">
        <v>0</v>
      </c>
      <c r="J371" s="7">
        <v>1220.3</v>
      </c>
      <c r="K371" s="7">
        <v>3.2</v>
      </c>
      <c r="L371" s="7">
        <v>99700.800000000003</v>
      </c>
      <c r="M371" s="7">
        <v>150385.9</v>
      </c>
      <c r="N371" s="7">
        <v>9.9</v>
      </c>
      <c r="O371" s="7">
        <v>251320.1</v>
      </c>
      <c r="P371" s="7">
        <v>113964.802</v>
      </c>
      <c r="Q371" s="9"/>
    </row>
    <row r="372" spans="2:17" ht="13.5" hidden="1" x14ac:dyDescent="0.25">
      <c r="B372" s="7" t="s">
        <v>28</v>
      </c>
      <c r="C372" s="7">
        <v>25000</v>
      </c>
      <c r="D372" s="7">
        <v>0</v>
      </c>
      <c r="E372" s="7">
        <v>25000</v>
      </c>
      <c r="F372" s="7">
        <v>172822.87</v>
      </c>
      <c r="G372" s="7">
        <v>4752.9719999999998</v>
      </c>
      <c r="H372" s="7">
        <v>177575.842</v>
      </c>
      <c r="I372" s="7">
        <v>0</v>
      </c>
      <c r="J372" s="7">
        <v>1046</v>
      </c>
      <c r="K372" s="7">
        <v>17</v>
      </c>
      <c r="L372" s="7">
        <v>98510</v>
      </c>
      <c r="M372" s="7">
        <v>178694</v>
      </c>
      <c r="N372" s="7">
        <v>3.3</v>
      </c>
      <c r="O372" s="7">
        <v>278270.3</v>
      </c>
      <c r="P372" s="7">
        <v>100670.23900000006</v>
      </c>
      <c r="Q372" s="9"/>
    </row>
    <row r="373" spans="2:17" ht="13.5" hidden="1" x14ac:dyDescent="0.25">
      <c r="B373" s="7" t="s">
        <v>29</v>
      </c>
      <c r="C373" s="7">
        <v>25000</v>
      </c>
      <c r="D373" s="7">
        <v>0</v>
      </c>
      <c r="E373" s="7">
        <v>25000</v>
      </c>
      <c r="F373" s="7">
        <v>169695.32</v>
      </c>
      <c r="G373" s="7">
        <v>4771.45</v>
      </c>
      <c r="H373" s="7">
        <v>174466.77</v>
      </c>
      <c r="I373" s="7">
        <v>0</v>
      </c>
      <c r="J373" s="7">
        <v>1213.3</v>
      </c>
      <c r="K373" s="7">
        <v>15.1</v>
      </c>
      <c r="L373" s="7">
        <v>79086.899999999994</v>
      </c>
      <c r="M373" s="7">
        <v>161255.70000000001</v>
      </c>
      <c r="N373" s="7">
        <v>7</v>
      </c>
      <c r="O373" s="7">
        <v>241578</v>
      </c>
      <c r="P373" s="7">
        <v>105889.78099999996</v>
      </c>
      <c r="Q373" s="9"/>
    </row>
    <row r="374" spans="2:17" ht="13.5" hidden="1" x14ac:dyDescent="0.25">
      <c r="B374" s="7" t="s">
        <v>30</v>
      </c>
      <c r="C374" s="7">
        <v>25000</v>
      </c>
      <c r="D374" s="7">
        <v>0</v>
      </c>
      <c r="E374" s="7">
        <v>25000</v>
      </c>
      <c r="F374" s="7">
        <v>181307.106</v>
      </c>
      <c r="G374" s="7">
        <v>4791.808</v>
      </c>
      <c r="H374" s="7">
        <v>186098.91399999999</v>
      </c>
      <c r="I374" s="7">
        <v>0</v>
      </c>
      <c r="J374" s="7">
        <v>1230.5</v>
      </c>
      <c r="K374" s="7">
        <v>15.1</v>
      </c>
      <c r="L374" s="7">
        <v>82311.199999999997</v>
      </c>
      <c r="M374" s="7">
        <v>177294.6</v>
      </c>
      <c r="N374" s="7">
        <v>7.1</v>
      </c>
      <c r="O374" s="7">
        <v>260858.50000000003</v>
      </c>
      <c r="P374" s="7">
        <v>126412.64399999994</v>
      </c>
      <c r="Q374" s="9"/>
    </row>
    <row r="375" spans="2:17" ht="13.5" hidden="1" x14ac:dyDescent="0.25">
      <c r="B375" s="7" t="s">
        <v>46</v>
      </c>
      <c r="C375" s="7">
        <v>25000</v>
      </c>
      <c r="D375" s="7">
        <v>0</v>
      </c>
      <c r="E375" s="7">
        <v>25000</v>
      </c>
      <c r="F375" s="7">
        <v>173158.88699999999</v>
      </c>
      <c r="G375" s="7">
        <v>4811.0590000000002</v>
      </c>
      <c r="H375" s="7">
        <v>177969.946</v>
      </c>
      <c r="I375" s="7">
        <v>0</v>
      </c>
      <c r="J375" s="7">
        <v>1220.5</v>
      </c>
      <c r="K375" s="7">
        <v>12.9</v>
      </c>
      <c r="L375" s="7">
        <v>85786.8</v>
      </c>
      <c r="M375" s="7">
        <v>120193.3</v>
      </c>
      <c r="N375" s="7">
        <v>2.99</v>
      </c>
      <c r="O375" s="7">
        <v>207216.49</v>
      </c>
      <c r="P375" s="7">
        <v>119360.20999999996</v>
      </c>
      <c r="Q375" s="9"/>
    </row>
    <row r="376" spans="2:17" ht="13.5" hidden="1" x14ac:dyDescent="0.25">
      <c r="B376" s="7" t="s">
        <v>20</v>
      </c>
      <c r="C376" s="7">
        <v>25000</v>
      </c>
      <c r="D376" s="7">
        <v>0</v>
      </c>
      <c r="E376" s="7">
        <v>25000</v>
      </c>
      <c r="F376" s="7">
        <v>175109.70600000001</v>
      </c>
      <c r="G376" s="7">
        <v>4828.2849999999999</v>
      </c>
      <c r="H376" s="7">
        <v>179937.99100000001</v>
      </c>
      <c r="I376" s="7">
        <v>0</v>
      </c>
      <c r="J376" s="7">
        <v>1210</v>
      </c>
      <c r="K376" s="7">
        <v>13.4</v>
      </c>
      <c r="L376" s="7">
        <v>78146</v>
      </c>
      <c r="M376" s="7">
        <v>141167</v>
      </c>
      <c r="N376" s="7">
        <v>5.76</v>
      </c>
      <c r="O376" s="7">
        <v>220542.16</v>
      </c>
      <c r="P376" s="7">
        <v>148272.34299999991</v>
      </c>
      <c r="Q376" s="9"/>
    </row>
    <row r="377" spans="2:17" ht="13.5" hidden="1" x14ac:dyDescent="0.25">
      <c r="B377" s="7" t="s">
        <v>21</v>
      </c>
      <c r="C377" s="7">
        <v>25000</v>
      </c>
      <c r="D377" s="7">
        <v>0</v>
      </c>
      <c r="E377" s="7">
        <v>25000</v>
      </c>
      <c r="F377" s="7">
        <v>187857.364</v>
      </c>
      <c r="G377" s="7">
        <v>4850.5190000000002</v>
      </c>
      <c r="H377" s="7">
        <v>192707.883</v>
      </c>
      <c r="I377" s="7">
        <v>0</v>
      </c>
      <c r="J377" s="7">
        <v>1206.2</v>
      </c>
      <c r="K377" s="7">
        <v>13</v>
      </c>
      <c r="L377" s="7">
        <v>73630.100000000006</v>
      </c>
      <c r="M377" s="7">
        <v>108101.5</v>
      </c>
      <c r="N377" s="7">
        <v>4.5</v>
      </c>
      <c r="O377" s="7">
        <v>182955.3</v>
      </c>
      <c r="P377" s="7">
        <v>161856.97500000003</v>
      </c>
      <c r="Q377" s="9"/>
    </row>
    <row r="378" spans="2:17" ht="13.5" hidden="1" x14ac:dyDescent="0.25">
      <c r="B378" s="7" t="s">
        <v>22</v>
      </c>
      <c r="C378" s="7">
        <v>25000</v>
      </c>
      <c r="D378" s="7">
        <v>0</v>
      </c>
      <c r="E378" s="7">
        <v>25000</v>
      </c>
      <c r="F378" s="7">
        <v>186473.09700000001</v>
      </c>
      <c r="G378" s="7">
        <v>4868.808</v>
      </c>
      <c r="H378" s="7">
        <v>191341.905</v>
      </c>
      <c r="I378" s="7">
        <v>0</v>
      </c>
      <c r="J378" s="7">
        <v>1297.0999999999999</v>
      </c>
      <c r="K378" s="7">
        <v>12.9</v>
      </c>
      <c r="L378" s="7">
        <v>69821.8</v>
      </c>
      <c r="M378" s="7">
        <v>118895.7</v>
      </c>
      <c r="N378" s="7">
        <v>3.9</v>
      </c>
      <c r="O378" s="7">
        <v>190031.4</v>
      </c>
      <c r="P378" s="7">
        <v>154992.03099999999</v>
      </c>
      <c r="Q378" s="9"/>
    </row>
    <row r="379" spans="2:17" ht="13.5" hidden="1" x14ac:dyDescent="0.25">
      <c r="B379" s="7" t="s">
        <v>23</v>
      </c>
      <c r="C379" s="7">
        <v>25000</v>
      </c>
      <c r="D379" s="7">
        <v>0</v>
      </c>
      <c r="E379" s="7">
        <v>25000</v>
      </c>
      <c r="F379" s="7">
        <v>185052.39600000001</v>
      </c>
      <c r="G379" s="7">
        <v>4886.8519999999999</v>
      </c>
      <c r="H379" s="7">
        <v>189939.24800000002</v>
      </c>
      <c r="I379" s="7">
        <v>0</v>
      </c>
      <c r="J379" s="7">
        <v>1422.9</v>
      </c>
      <c r="K379" s="7">
        <v>13.1</v>
      </c>
      <c r="L379" s="7">
        <v>78650.7</v>
      </c>
      <c r="M379" s="7">
        <v>107088.29999999999</v>
      </c>
      <c r="N379" s="7">
        <v>5</v>
      </c>
      <c r="O379" s="7">
        <v>187180</v>
      </c>
      <c r="P379" s="7">
        <v>160998.87599999993</v>
      </c>
      <c r="Q379" s="9"/>
    </row>
    <row r="380" spans="2:17" ht="13.5" hidden="1" x14ac:dyDescent="0.25">
      <c r="B380" s="7" t="s">
        <v>31</v>
      </c>
      <c r="C380" s="7">
        <v>25000</v>
      </c>
      <c r="D380" s="7">
        <v>0</v>
      </c>
      <c r="E380" s="7">
        <v>25000</v>
      </c>
      <c r="F380" s="7">
        <v>180430.704</v>
      </c>
      <c r="G380" s="7">
        <v>4910.5029999999997</v>
      </c>
      <c r="H380" s="7">
        <v>185341.20699999999</v>
      </c>
      <c r="I380" s="7">
        <v>0</v>
      </c>
      <c r="J380" s="7">
        <v>1585</v>
      </c>
      <c r="K380" s="7">
        <v>14</v>
      </c>
      <c r="L380" s="7">
        <v>77206</v>
      </c>
      <c r="M380" s="7">
        <v>119188</v>
      </c>
      <c r="N380" s="7">
        <v>3.7509999999999999</v>
      </c>
      <c r="O380" s="7">
        <v>197996.75099999999</v>
      </c>
      <c r="P380" s="7">
        <v>168859.14899999998</v>
      </c>
      <c r="Q380" s="9"/>
    </row>
    <row r="381" spans="2:17" ht="13.5" hidden="1" x14ac:dyDescent="0.25">
      <c r="B381" s="7" t="s">
        <v>32</v>
      </c>
      <c r="C381" s="7">
        <v>25000</v>
      </c>
      <c r="D381" s="7">
        <v>0</v>
      </c>
      <c r="E381" s="7">
        <v>25000</v>
      </c>
      <c r="F381" s="7">
        <v>182781.908</v>
      </c>
      <c r="G381" s="7">
        <v>4931.692</v>
      </c>
      <c r="H381" s="7">
        <v>187713.6</v>
      </c>
      <c r="I381" s="7">
        <v>0</v>
      </c>
      <c r="J381" s="7">
        <v>1549</v>
      </c>
      <c r="K381" s="7">
        <v>18</v>
      </c>
      <c r="L381" s="7">
        <v>87860</v>
      </c>
      <c r="M381" s="7">
        <v>144471</v>
      </c>
      <c r="N381" s="7">
        <v>2.4980000000000002</v>
      </c>
      <c r="O381" s="7">
        <v>233900.49799999999</v>
      </c>
      <c r="P381" s="7">
        <v>169937.18900000004</v>
      </c>
      <c r="Q381" s="9"/>
    </row>
    <row r="382" spans="2:17" ht="13.5" hidden="1" x14ac:dyDescent="0.25">
      <c r="B382" s="7" t="s">
        <v>26</v>
      </c>
      <c r="C382" s="7">
        <v>25000</v>
      </c>
      <c r="D382" s="7">
        <v>0</v>
      </c>
      <c r="E382" s="7">
        <v>25000</v>
      </c>
      <c r="F382" s="7">
        <v>187060.065845</v>
      </c>
      <c r="G382" s="7">
        <v>4957.485353</v>
      </c>
      <c r="H382" s="7">
        <v>192017.551198</v>
      </c>
      <c r="I382" s="7">
        <v>0</v>
      </c>
      <c r="J382" s="7">
        <v>1593</v>
      </c>
      <c r="K382" s="7">
        <v>15</v>
      </c>
      <c r="L382" s="7">
        <v>84564</v>
      </c>
      <c r="M382" s="7">
        <v>232258</v>
      </c>
      <c r="N382" s="7">
        <v>3.161</v>
      </c>
      <c r="O382" s="7">
        <v>318433.16100000002</v>
      </c>
      <c r="P382" s="7">
        <v>179754.70997899998</v>
      </c>
      <c r="Q382" s="9"/>
    </row>
    <row r="383" spans="2:17" ht="13.5" hidden="1" x14ac:dyDescent="0.25">
      <c r="B383" s="7" t="s">
        <v>27</v>
      </c>
      <c r="C383" s="7">
        <v>25000</v>
      </c>
      <c r="D383" s="7">
        <v>0</v>
      </c>
      <c r="E383" s="7">
        <v>25000</v>
      </c>
      <c r="F383" s="7">
        <v>187089.57672499999</v>
      </c>
      <c r="G383" s="7">
        <v>4981.2731999999996</v>
      </c>
      <c r="H383" s="7">
        <v>192070.84992499999</v>
      </c>
      <c r="I383" s="7">
        <v>0</v>
      </c>
      <c r="J383" s="7">
        <v>1481</v>
      </c>
      <c r="K383" s="7">
        <v>14</v>
      </c>
      <c r="L383" s="7">
        <v>82436</v>
      </c>
      <c r="M383" s="7">
        <v>274408</v>
      </c>
      <c r="N383" s="7">
        <v>7.0659999999999998</v>
      </c>
      <c r="O383" s="7">
        <v>358346.06599999999</v>
      </c>
      <c r="P383" s="7">
        <v>172562.38952500001</v>
      </c>
      <c r="Q383" s="9"/>
    </row>
    <row r="384" spans="2:17" ht="13.5" hidden="1" x14ac:dyDescent="0.25">
      <c r="B384" s="7" t="s">
        <v>28</v>
      </c>
      <c r="C384" s="7">
        <v>25000</v>
      </c>
      <c r="D384" s="7">
        <v>0</v>
      </c>
      <c r="E384" s="7">
        <v>25000</v>
      </c>
      <c r="F384" s="7">
        <v>192103.13628000001</v>
      </c>
      <c r="G384" s="7">
        <v>5113.5618050000003</v>
      </c>
      <c r="H384" s="7">
        <v>197216.69808500001</v>
      </c>
      <c r="I384" s="7">
        <v>59468.637261999997</v>
      </c>
      <c r="J384" s="7">
        <v>2004</v>
      </c>
      <c r="K384" s="7">
        <v>17</v>
      </c>
      <c r="L384" s="7">
        <v>91597</v>
      </c>
      <c r="M384" s="7">
        <v>271011</v>
      </c>
      <c r="N384" s="7">
        <v>4.4602310000000003</v>
      </c>
      <c r="O384" s="7">
        <v>424102.09749299998</v>
      </c>
      <c r="P384" s="7">
        <v>168187.16819400003</v>
      </c>
      <c r="Q384" s="9"/>
    </row>
    <row r="385" spans="2:17" ht="13.5" hidden="1" x14ac:dyDescent="0.25">
      <c r="B385" s="7" t="s">
        <v>29</v>
      </c>
      <c r="C385" s="7">
        <v>25000</v>
      </c>
      <c r="D385" s="7">
        <v>0</v>
      </c>
      <c r="E385" s="7">
        <v>25000</v>
      </c>
      <c r="F385" s="7">
        <v>195391.73741199999</v>
      </c>
      <c r="G385" s="7">
        <v>5229.0472229999996</v>
      </c>
      <c r="H385" s="7">
        <v>200620.78463499999</v>
      </c>
      <c r="I385" s="7">
        <v>68071.456806999995</v>
      </c>
      <c r="J385" s="7">
        <v>1954</v>
      </c>
      <c r="K385" s="7">
        <v>17</v>
      </c>
      <c r="L385" s="7">
        <v>87527</v>
      </c>
      <c r="M385" s="7">
        <v>300931</v>
      </c>
      <c r="N385" s="7">
        <v>3.7822040000000001</v>
      </c>
      <c r="O385" s="7">
        <v>458504.23901099997</v>
      </c>
      <c r="P385" s="7">
        <v>160820.37719000009</v>
      </c>
      <c r="Q385" s="9"/>
    </row>
    <row r="386" spans="2:17" ht="13.5" hidden="1" x14ac:dyDescent="0.25">
      <c r="B386" s="7" t="s">
        <v>30</v>
      </c>
      <c r="C386" s="7">
        <v>25000</v>
      </c>
      <c r="D386" s="7">
        <v>0</v>
      </c>
      <c r="E386" s="7">
        <v>25000</v>
      </c>
      <c r="F386" s="7">
        <v>212172.65765800001</v>
      </c>
      <c r="G386" s="7">
        <v>5257.175886</v>
      </c>
      <c r="H386" s="7">
        <v>217429.83354400002</v>
      </c>
      <c r="I386" s="7">
        <v>78799.653732000006</v>
      </c>
      <c r="J386" s="7">
        <v>2326</v>
      </c>
      <c r="K386" s="7">
        <v>22</v>
      </c>
      <c r="L386" s="7">
        <v>86086</v>
      </c>
      <c r="M386" s="7">
        <v>273481</v>
      </c>
      <c r="N386" s="7">
        <v>2.8341620000000001</v>
      </c>
      <c r="O386" s="7">
        <v>440717.48789400002</v>
      </c>
      <c r="P386" s="7">
        <v>138725.43967199989</v>
      </c>
      <c r="Q386" s="9"/>
    </row>
    <row r="387" spans="2:17" ht="13.5" hidden="1" x14ac:dyDescent="0.25">
      <c r="B387" s="7" t="s">
        <v>55</v>
      </c>
      <c r="C387" s="7">
        <v>25000</v>
      </c>
      <c r="D387" s="7">
        <v>0</v>
      </c>
      <c r="E387" s="7">
        <v>25000</v>
      </c>
      <c r="F387" s="7">
        <v>215965.78706199999</v>
      </c>
      <c r="G387" s="7">
        <v>5271.722522</v>
      </c>
      <c r="H387" s="7">
        <v>221237.50958399998</v>
      </c>
      <c r="I387" s="7">
        <v>72565.293879999997</v>
      </c>
      <c r="J387" s="7">
        <v>2313</v>
      </c>
      <c r="K387" s="7">
        <v>26</v>
      </c>
      <c r="L387" s="7">
        <v>87926</v>
      </c>
      <c r="M387" s="7">
        <v>298907</v>
      </c>
      <c r="N387" s="7">
        <v>5.2785149999999996</v>
      </c>
      <c r="O387" s="7">
        <v>461742.57239500002</v>
      </c>
      <c r="P387" s="7">
        <v>167845.321658</v>
      </c>
      <c r="Q387" s="9"/>
    </row>
    <row r="388" spans="2:17" ht="13.5" hidden="1" x14ac:dyDescent="0.25">
      <c r="B388" s="7" t="s">
        <v>20</v>
      </c>
      <c r="C388" s="7">
        <v>25000</v>
      </c>
      <c r="D388" s="7">
        <v>0</v>
      </c>
      <c r="E388" s="7">
        <v>25000</v>
      </c>
      <c r="F388" s="7">
        <v>215860.24079499999</v>
      </c>
      <c r="G388" s="7">
        <v>5289.0516509999998</v>
      </c>
      <c r="H388" s="7">
        <v>221149.29244599998</v>
      </c>
      <c r="I388" s="7">
        <v>93312.593034999998</v>
      </c>
      <c r="J388" s="7">
        <v>2241</v>
      </c>
      <c r="K388" s="7">
        <v>46</v>
      </c>
      <c r="L388" s="7">
        <v>89614</v>
      </c>
      <c r="M388" s="7">
        <v>355271</v>
      </c>
      <c r="N388" s="7">
        <v>7.2618140000000002</v>
      </c>
      <c r="O388" s="7">
        <v>540491.854849</v>
      </c>
      <c r="P388" s="7">
        <v>144664.61147499993</v>
      </c>
      <c r="Q388" s="9"/>
    </row>
    <row r="389" spans="2:17" ht="13.5" hidden="1" x14ac:dyDescent="0.25">
      <c r="B389" s="7" t="s">
        <v>21</v>
      </c>
      <c r="C389" s="20">
        <v>25000</v>
      </c>
      <c r="D389" s="20">
        <v>0</v>
      </c>
      <c r="E389" s="20">
        <v>25000</v>
      </c>
      <c r="F389" s="20">
        <v>234930.90599999999</v>
      </c>
      <c r="G389" s="20">
        <v>5315.4709999999995</v>
      </c>
      <c r="H389" s="20">
        <v>240246.37699999998</v>
      </c>
      <c r="I389" s="20">
        <v>76780.179078999994</v>
      </c>
      <c r="J389" s="20">
        <v>2196</v>
      </c>
      <c r="K389" s="20">
        <v>45</v>
      </c>
      <c r="L389" s="21">
        <v>88561</v>
      </c>
      <c r="M389" s="21">
        <v>240839</v>
      </c>
      <c r="N389" s="21">
        <v>5.3647369999999999</v>
      </c>
      <c r="O389" s="21">
        <v>408426.54381600005</v>
      </c>
      <c r="P389" s="21">
        <v>160349.52351000003</v>
      </c>
      <c r="Q389" s="9"/>
    </row>
    <row r="390" spans="2:17" ht="13.5" hidden="1" x14ac:dyDescent="0.25">
      <c r="B390" s="7" t="s">
        <v>22</v>
      </c>
      <c r="C390" s="20">
        <v>25000</v>
      </c>
      <c r="D390" s="20">
        <v>0</v>
      </c>
      <c r="E390" s="20">
        <v>25000</v>
      </c>
      <c r="F390" s="20">
        <v>239289.25998599999</v>
      </c>
      <c r="G390" s="20">
        <v>5356.521154</v>
      </c>
      <c r="H390" s="20">
        <v>244645.78113999998</v>
      </c>
      <c r="I390" s="20">
        <v>91757.473314000003</v>
      </c>
      <c r="J390" s="20">
        <v>2194</v>
      </c>
      <c r="K390" s="20">
        <v>48</v>
      </c>
      <c r="L390" s="21">
        <v>80311</v>
      </c>
      <c r="M390" s="21">
        <v>285081</v>
      </c>
      <c r="N390" s="21">
        <v>4.4124670000000004</v>
      </c>
      <c r="O390" s="21">
        <v>459395.88578100002</v>
      </c>
      <c r="P390" s="21">
        <v>156412.70022999996</v>
      </c>
      <c r="Q390" s="9"/>
    </row>
    <row r="391" spans="2:17" ht="13.5" hidden="1" x14ac:dyDescent="0.25">
      <c r="B391" s="7" t="s">
        <v>23</v>
      </c>
      <c r="C391" s="20">
        <v>25000</v>
      </c>
      <c r="D391" s="20">
        <v>0</v>
      </c>
      <c r="E391" s="20">
        <v>25000</v>
      </c>
      <c r="F391" s="20">
        <v>230681.53531599999</v>
      </c>
      <c r="G391" s="20">
        <v>5397.3736959999997</v>
      </c>
      <c r="H391" s="20">
        <v>236078.90901199999</v>
      </c>
      <c r="I391" s="20">
        <v>81681.114774000001</v>
      </c>
      <c r="J391" s="20">
        <v>2209</v>
      </c>
      <c r="K391" s="20">
        <v>22</v>
      </c>
      <c r="L391" s="21">
        <v>94507</v>
      </c>
      <c r="M391" s="21">
        <v>245162</v>
      </c>
      <c r="N391" s="21">
        <v>8.5226950000000006</v>
      </c>
      <c r="O391" s="21">
        <v>423589.63746900001</v>
      </c>
      <c r="P391" s="21">
        <v>138784.14234100009</v>
      </c>
      <c r="Q391" s="9"/>
    </row>
    <row r="392" spans="2:17" ht="13.5" hidden="1" x14ac:dyDescent="0.25">
      <c r="B392" s="7" t="s">
        <v>31</v>
      </c>
      <c r="C392" s="20">
        <v>25000</v>
      </c>
      <c r="D392" s="20">
        <v>0</v>
      </c>
      <c r="E392" s="20">
        <v>25000</v>
      </c>
      <c r="F392" s="20">
        <v>227086.71358099999</v>
      </c>
      <c r="G392" s="20">
        <v>5439.536795</v>
      </c>
      <c r="H392" s="20">
        <v>232526.25037599998</v>
      </c>
      <c r="I392" s="20">
        <v>82783.242488999997</v>
      </c>
      <c r="J392" s="20">
        <v>2730</v>
      </c>
      <c r="K392" s="20">
        <v>22</v>
      </c>
      <c r="L392" s="21">
        <v>90358</v>
      </c>
      <c r="M392" s="21">
        <v>322898</v>
      </c>
      <c r="N392" s="21">
        <v>5.466119</v>
      </c>
      <c r="O392" s="21">
        <v>498796.70860799996</v>
      </c>
      <c r="P392" s="21">
        <v>135208.46709000005</v>
      </c>
      <c r="Q392" s="9"/>
    </row>
    <row r="393" spans="2:17" ht="13.5" hidden="1" x14ac:dyDescent="0.25">
      <c r="B393" s="7" t="s">
        <v>32</v>
      </c>
      <c r="C393" s="20">
        <v>25000</v>
      </c>
      <c r="D393" s="20">
        <v>0</v>
      </c>
      <c r="E393" s="20">
        <v>25000</v>
      </c>
      <c r="F393" s="20">
        <v>227569.60494970001</v>
      </c>
      <c r="G393" s="20">
        <v>5477.9133410000004</v>
      </c>
      <c r="H393" s="20">
        <v>233047.51829070001</v>
      </c>
      <c r="I393" s="20">
        <v>71697.701432000002</v>
      </c>
      <c r="J393" s="20">
        <v>2735.2634370000001</v>
      </c>
      <c r="K393" s="20">
        <v>2.7069999999999999</v>
      </c>
      <c r="L393" s="21">
        <v>98762.946416999999</v>
      </c>
      <c r="M393" s="21">
        <v>330926.16809299996</v>
      </c>
      <c r="N393" s="21">
        <v>9.5057170000000006</v>
      </c>
      <c r="O393" s="21">
        <v>504134.29209599993</v>
      </c>
      <c r="P393" s="21">
        <v>159031.24571529997</v>
      </c>
      <c r="Q393" s="9"/>
    </row>
    <row r="394" spans="2:17" ht="13.5" hidden="1" x14ac:dyDescent="0.25">
      <c r="B394" s="7" t="s">
        <v>26</v>
      </c>
      <c r="C394" s="20">
        <v>25000</v>
      </c>
      <c r="D394" s="20">
        <v>0</v>
      </c>
      <c r="E394" s="20">
        <v>25000</v>
      </c>
      <c r="F394" s="20">
        <v>236310.92254299999</v>
      </c>
      <c r="G394" s="20">
        <v>5512.7497899999998</v>
      </c>
      <c r="H394" s="20">
        <v>241823.67233299999</v>
      </c>
      <c r="I394" s="20">
        <v>89121.995989999996</v>
      </c>
      <c r="J394" s="20">
        <v>2682</v>
      </c>
      <c r="K394" s="20">
        <v>3</v>
      </c>
      <c r="L394" s="21">
        <v>94971</v>
      </c>
      <c r="M394" s="21">
        <v>399117</v>
      </c>
      <c r="N394" s="21">
        <v>7.5933840000000004</v>
      </c>
      <c r="O394" s="21">
        <v>585902.58937399997</v>
      </c>
      <c r="P394" s="21">
        <v>164199.50706600002</v>
      </c>
      <c r="Q394" s="9"/>
    </row>
    <row r="395" spans="2:17" ht="13.5" hidden="1" x14ac:dyDescent="0.25">
      <c r="B395" s="7" t="s">
        <v>27</v>
      </c>
      <c r="C395" s="20">
        <v>25000</v>
      </c>
      <c r="D395" s="20">
        <v>0</v>
      </c>
      <c r="E395" s="20">
        <v>25000</v>
      </c>
      <c r="F395" s="20">
        <v>237796.02900400001</v>
      </c>
      <c r="G395" s="20">
        <v>5543.8813609999997</v>
      </c>
      <c r="H395" s="20">
        <v>243339.91036500002</v>
      </c>
      <c r="I395" s="20">
        <v>75745.232300999996</v>
      </c>
      <c r="J395" s="20">
        <v>2518</v>
      </c>
      <c r="K395" s="20">
        <v>3</v>
      </c>
      <c r="L395" s="21">
        <v>95128</v>
      </c>
      <c r="M395" s="21">
        <v>344730</v>
      </c>
      <c r="N395" s="21">
        <v>11.323600000000001</v>
      </c>
      <c r="O395" s="21">
        <v>518135.55590099999</v>
      </c>
      <c r="P395" s="21">
        <v>188939.39006399998</v>
      </c>
      <c r="Q395" s="9"/>
    </row>
    <row r="396" spans="2:17" ht="13.5" hidden="1" x14ac:dyDescent="0.25">
      <c r="B396" s="7" t="s">
        <v>28</v>
      </c>
      <c r="C396" s="20">
        <v>25000</v>
      </c>
      <c r="D396" s="20">
        <v>0</v>
      </c>
      <c r="E396" s="20">
        <v>25000</v>
      </c>
      <c r="F396" s="20">
        <v>239401.72011600001</v>
      </c>
      <c r="G396" s="20">
        <v>5581.5001240000001</v>
      </c>
      <c r="H396" s="20">
        <v>244983.22024000002</v>
      </c>
      <c r="I396" s="20">
        <v>48534.008620000001</v>
      </c>
      <c r="J396" s="20">
        <v>2507</v>
      </c>
      <c r="K396" s="20">
        <v>3</v>
      </c>
      <c r="L396" s="21">
        <v>103449</v>
      </c>
      <c r="M396" s="21">
        <v>402291</v>
      </c>
      <c r="N396" s="21">
        <v>8.3555890000000002</v>
      </c>
      <c r="O396" s="21">
        <v>556792.36420900002</v>
      </c>
      <c r="P396" s="21">
        <v>229538.71727799985</v>
      </c>
      <c r="Q396" s="9"/>
    </row>
    <row r="397" spans="2:17" ht="13.5" hidden="1" x14ac:dyDescent="0.25">
      <c r="B397" s="7" t="s">
        <v>29</v>
      </c>
      <c r="C397" s="20">
        <v>25000</v>
      </c>
      <c r="D397" s="20">
        <v>0</v>
      </c>
      <c r="E397" s="20">
        <v>25000</v>
      </c>
      <c r="F397" s="20">
        <v>241653.77925600001</v>
      </c>
      <c r="G397" s="20">
        <v>5621.029998</v>
      </c>
      <c r="H397" s="20">
        <v>247274.80925400002</v>
      </c>
      <c r="I397" s="20">
        <v>0</v>
      </c>
      <c r="J397" s="20">
        <v>2688</v>
      </c>
      <c r="K397" s="20">
        <v>9</v>
      </c>
      <c r="L397" s="21">
        <v>96807</v>
      </c>
      <c r="M397" s="21">
        <v>378991</v>
      </c>
      <c r="N397" s="21">
        <v>5.6111469999999999</v>
      </c>
      <c r="O397" s="21">
        <v>478500.61114699999</v>
      </c>
      <c r="P397" s="21">
        <v>260180.1136990001</v>
      </c>
      <c r="Q397" s="9"/>
    </row>
    <row r="398" spans="2:17" ht="13.5" hidden="1" x14ac:dyDescent="0.25">
      <c r="B398" s="7" t="s">
        <v>30</v>
      </c>
      <c r="C398" s="20">
        <v>25000</v>
      </c>
      <c r="D398" s="20">
        <v>0</v>
      </c>
      <c r="E398" s="20">
        <v>25000</v>
      </c>
      <c r="F398" s="20">
        <v>249976.79589099999</v>
      </c>
      <c r="G398" s="20">
        <v>5675.4209170000004</v>
      </c>
      <c r="H398" s="20">
        <v>255652.216808</v>
      </c>
      <c r="I398" s="20">
        <v>95054.890849000003</v>
      </c>
      <c r="J398" s="20">
        <v>3083</v>
      </c>
      <c r="K398" s="20">
        <v>6</v>
      </c>
      <c r="L398" s="21">
        <v>104853</v>
      </c>
      <c r="M398" s="21">
        <v>357069</v>
      </c>
      <c r="N398" s="21">
        <v>5.6954250000000002</v>
      </c>
      <c r="O398" s="21">
        <v>560071.58627400012</v>
      </c>
      <c r="P398" s="21">
        <v>144682.74062199984</v>
      </c>
      <c r="Q398" s="9"/>
    </row>
    <row r="399" spans="2:17" ht="13.5" hidden="1" x14ac:dyDescent="0.25">
      <c r="B399" s="6" t="s">
        <v>56</v>
      </c>
      <c r="C399" s="20">
        <v>25000</v>
      </c>
      <c r="D399" s="20">
        <v>0</v>
      </c>
      <c r="E399" s="20">
        <v>25000</v>
      </c>
      <c r="F399" s="20">
        <v>247498.604322</v>
      </c>
      <c r="G399" s="20">
        <v>5724.5488139999998</v>
      </c>
      <c r="H399" s="20">
        <v>253223.15313600001</v>
      </c>
      <c r="I399" s="20">
        <v>0</v>
      </c>
      <c r="J399" s="20">
        <v>3056</v>
      </c>
      <c r="K399" s="20">
        <v>27</v>
      </c>
      <c r="L399" s="21">
        <v>109636</v>
      </c>
      <c r="M399" s="21">
        <v>352265</v>
      </c>
      <c r="N399" s="21">
        <v>6.5560640000000001</v>
      </c>
      <c r="O399" s="21">
        <v>464990.556064</v>
      </c>
      <c r="P399" s="21">
        <v>240777.19385699998</v>
      </c>
      <c r="Q399" s="9"/>
    </row>
    <row r="400" spans="2:17" ht="13.5" hidden="1" x14ac:dyDescent="0.25">
      <c r="B400" s="6" t="s">
        <v>20</v>
      </c>
      <c r="C400" s="20">
        <v>25000</v>
      </c>
      <c r="D400" s="20">
        <v>0</v>
      </c>
      <c r="E400" s="20">
        <v>25000</v>
      </c>
      <c r="F400" s="20">
        <v>257631.14300700001</v>
      </c>
      <c r="G400" s="20">
        <v>5778.6521059999995</v>
      </c>
      <c r="H400" s="20">
        <v>263409.79511300003</v>
      </c>
      <c r="I400" s="20">
        <v>0</v>
      </c>
      <c r="J400" s="20">
        <v>3413</v>
      </c>
      <c r="K400" s="20">
        <v>22</v>
      </c>
      <c r="L400" s="21">
        <v>102652</v>
      </c>
      <c r="M400" s="21">
        <v>394507</v>
      </c>
      <c r="N400" s="21">
        <v>5.6732709999999997</v>
      </c>
      <c r="O400" s="21">
        <v>500599.67327099998</v>
      </c>
      <c r="P400" s="21">
        <v>220513.96146499988</v>
      </c>
      <c r="Q400" s="9"/>
    </row>
    <row r="401" spans="2:17" ht="13.5" hidden="1" x14ac:dyDescent="0.25">
      <c r="B401" s="6" t="s">
        <v>21</v>
      </c>
      <c r="C401" s="20">
        <v>25000</v>
      </c>
      <c r="D401" s="20">
        <v>0</v>
      </c>
      <c r="E401" s="20">
        <v>25000</v>
      </c>
      <c r="F401" s="20">
        <v>277036.48479100002</v>
      </c>
      <c r="G401" s="20">
        <v>5833.2411030000003</v>
      </c>
      <c r="H401" s="20">
        <v>282869.72589400003</v>
      </c>
      <c r="I401" s="20">
        <v>0</v>
      </c>
      <c r="J401" s="20">
        <v>3528</v>
      </c>
      <c r="K401" s="20">
        <v>7</v>
      </c>
      <c r="L401" s="21">
        <v>99263</v>
      </c>
      <c r="M401" s="21">
        <v>377078</v>
      </c>
      <c r="N401" s="21">
        <v>8.128558</v>
      </c>
      <c r="O401" s="21">
        <v>479884.12855800003</v>
      </c>
      <c r="P401" s="21">
        <v>226296.57945299993</v>
      </c>
      <c r="Q401" s="9"/>
    </row>
    <row r="402" spans="2:17" ht="13.5" hidden="1" x14ac:dyDescent="0.25">
      <c r="B402" s="6" t="s">
        <v>22</v>
      </c>
      <c r="C402" s="20">
        <v>25000</v>
      </c>
      <c r="D402" s="20">
        <v>0</v>
      </c>
      <c r="E402" s="20">
        <v>25000</v>
      </c>
      <c r="F402" s="20">
        <v>283527.34324900003</v>
      </c>
      <c r="G402" s="20">
        <v>5878.2572970000001</v>
      </c>
      <c r="H402" s="20">
        <v>289405.600546</v>
      </c>
      <c r="I402" s="20">
        <v>0</v>
      </c>
      <c r="J402" s="20">
        <v>3506</v>
      </c>
      <c r="K402" s="20">
        <v>8</v>
      </c>
      <c r="L402" s="21">
        <v>116041</v>
      </c>
      <c r="M402" s="21">
        <v>418045</v>
      </c>
      <c r="N402" s="21">
        <v>4.4292730000000002</v>
      </c>
      <c r="O402" s="21">
        <v>537604.42927299999</v>
      </c>
      <c r="P402" s="21">
        <v>210506.32906999998</v>
      </c>
      <c r="Q402" s="9"/>
    </row>
    <row r="403" spans="2:17" ht="13.5" hidden="1" x14ac:dyDescent="0.25">
      <c r="B403" s="6" t="s">
        <v>23</v>
      </c>
      <c r="C403" s="20">
        <v>25000</v>
      </c>
      <c r="D403" s="20">
        <v>0</v>
      </c>
      <c r="E403" s="20">
        <v>25000</v>
      </c>
      <c r="F403" s="20">
        <v>269124.17882799997</v>
      </c>
      <c r="G403" s="20">
        <v>5927.3299790000001</v>
      </c>
      <c r="H403" s="20">
        <v>275051.50880699995</v>
      </c>
      <c r="I403" s="20">
        <v>0</v>
      </c>
      <c r="J403" s="20">
        <v>3468</v>
      </c>
      <c r="K403" s="20">
        <v>7</v>
      </c>
      <c r="L403" s="21">
        <v>124969.75004699999</v>
      </c>
      <c r="M403" s="21">
        <v>394533</v>
      </c>
      <c r="N403" s="21">
        <v>4.1042240000000003</v>
      </c>
      <c r="O403" s="21">
        <v>522981.85427100002</v>
      </c>
      <c r="P403" s="21">
        <v>207096.41159499995</v>
      </c>
      <c r="Q403" s="9"/>
    </row>
    <row r="404" spans="2:17" ht="13.5" hidden="1" x14ac:dyDescent="0.25">
      <c r="B404" s="6" t="s">
        <v>31</v>
      </c>
      <c r="C404" s="20">
        <v>25000</v>
      </c>
      <c r="D404" s="20">
        <v>0</v>
      </c>
      <c r="E404" s="20">
        <v>25000</v>
      </c>
      <c r="F404" s="20">
        <v>265067.84603000002</v>
      </c>
      <c r="G404" s="20">
        <v>5969.5814879999998</v>
      </c>
      <c r="H404" s="20">
        <v>271037.42751800001</v>
      </c>
      <c r="I404" s="20">
        <v>0</v>
      </c>
      <c r="J404" s="20">
        <v>3840</v>
      </c>
      <c r="K404" s="20">
        <v>7</v>
      </c>
      <c r="L404" s="21">
        <v>126149.769839</v>
      </c>
      <c r="M404" s="21">
        <v>568146</v>
      </c>
      <c r="N404" s="21">
        <v>4.2901860000000003</v>
      </c>
      <c r="O404" s="21">
        <v>698147.06002500001</v>
      </c>
      <c r="P404" s="21">
        <v>210302.83955200005</v>
      </c>
      <c r="Q404" s="9"/>
    </row>
    <row r="405" spans="2:17" ht="13.5" hidden="1" x14ac:dyDescent="0.25">
      <c r="B405" s="6" t="s">
        <v>32</v>
      </c>
      <c r="C405" s="20">
        <v>25000</v>
      </c>
      <c r="D405" s="20">
        <v>0</v>
      </c>
      <c r="E405" s="20">
        <v>25000</v>
      </c>
      <c r="F405" s="20">
        <v>269711.87341399997</v>
      </c>
      <c r="G405" s="20">
        <v>6007.8884269999999</v>
      </c>
      <c r="H405" s="20">
        <v>275719.761841</v>
      </c>
      <c r="I405" s="20">
        <v>0</v>
      </c>
      <c r="J405" s="20">
        <v>3435</v>
      </c>
      <c r="K405" s="20">
        <v>7</v>
      </c>
      <c r="L405" s="21">
        <v>137445.01174700001</v>
      </c>
      <c r="M405" s="21">
        <v>537891</v>
      </c>
      <c r="N405" s="21">
        <v>6.6862880000000002</v>
      </c>
      <c r="O405" s="21">
        <v>678784.69803500001</v>
      </c>
      <c r="P405" s="21">
        <v>228426.66073500004</v>
      </c>
      <c r="Q405" s="9"/>
    </row>
    <row r="406" spans="2:17" ht="13.5" hidden="1" x14ac:dyDescent="0.25">
      <c r="B406" s="6" t="s">
        <v>26</v>
      </c>
      <c r="C406" s="20">
        <v>25000</v>
      </c>
      <c r="D406" s="20">
        <v>0</v>
      </c>
      <c r="E406" s="20">
        <v>25000</v>
      </c>
      <c r="F406" s="20">
        <v>279313.52413999999</v>
      </c>
      <c r="G406" s="20">
        <v>6036.8270810000004</v>
      </c>
      <c r="H406" s="20">
        <v>285350.35122100002</v>
      </c>
      <c r="I406" s="20">
        <v>0</v>
      </c>
      <c r="J406" s="20">
        <v>3398</v>
      </c>
      <c r="K406" s="20">
        <v>6</v>
      </c>
      <c r="L406" s="21">
        <v>134580.28742499999</v>
      </c>
      <c r="M406" s="21">
        <v>617844</v>
      </c>
      <c r="N406" s="21">
        <v>4.9768109999999997</v>
      </c>
      <c r="O406" s="21">
        <v>755833.26423600002</v>
      </c>
      <c r="P406" s="21">
        <v>226597.81366999994</v>
      </c>
      <c r="Q406" s="9"/>
    </row>
    <row r="407" spans="2:17" ht="13.5" hidden="1" x14ac:dyDescent="0.25">
      <c r="B407" s="6" t="s">
        <v>27</v>
      </c>
      <c r="C407" s="20">
        <v>25000</v>
      </c>
      <c r="D407" s="20">
        <v>0</v>
      </c>
      <c r="E407" s="20">
        <v>25000</v>
      </c>
      <c r="F407" s="20">
        <v>277853.62116600003</v>
      </c>
      <c r="G407" s="20">
        <v>6066.1313300000002</v>
      </c>
      <c r="H407" s="20">
        <v>283919.75249600003</v>
      </c>
      <c r="I407" s="20">
        <v>0</v>
      </c>
      <c r="J407" s="20">
        <v>953</v>
      </c>
      <c r="K407" s="20">
        <v>1</v>
      </c>
      <c r="L407" s="21">
        <v>138356.752943</v>
      </c>
      <c r="M407" s="21">
        <v>535211</v>
      </c>
      <c r="N407" s="21">
        <v>3.6373380000000002</v>
      </c>
      <c r="O407" s="21">
        <v>674525.39028100006</v>
      </c>
      <c r="P407" s="21">
        <v>174914.8538269999</v>
      </c>
      <c r="Q407" s="9"/>
    </row>
    <row r="408" spans="2:17" ht="13.5" hidden="1" x14ac:dyDescent="0.25">
      <c r="B408" s="6" t="s">
        <v>28</v>
      </c>
      <c r="C408" s="20">
        <v>25000</v>
      </c>
      <c r="D408" s="20">
        <v>0</v>
      </c>
      <c r="E408" s="20">
        <v>25000</v>
      </c>
      <c r="F408" s="20">
        <v>283258.41982700001</v>
      </c>
      <c r="G408" s="20">
        <v>6093.8902230000003</v>
      </c>
      <c r="H408" s="20">
        <v>289352.31005000003</v>
      </c>
      <c r="I408" s="20">
        <v>0</v>
      </c>
      <c r="J408" s="20">
        <v>936</v>
      </c>
      <c r="K408" s="20">
        <v>7</v>
      </c>
      <c r="L408" s="21">
        <v>136100.12158199999</v>
      </c>
      <c r="M408" s="21">
        <v>557147</v>
      </c>
      <c r="N408" s="21">
        <v>3.9490590000000001</v>
      </c>
      <c r="O408" s="21">
        <v>694194.07064100006</v>
      </c>
      <c r="P408" s="21">
        <v>200579.78631899995</v>
      </c>
      <c r="Q408" s="9"/>
    </row>
    <row r="409" spans="2:17" ht="13.5" hidden="1" x14ac:dyDescent="0.25">
      <c r="B409" s="6" t="s">
        <v>29</v>
      </c>
      <c r="C409" s="20">
        <v>25000</v>
      </c>
      <c r="D409" s="20">
        <v>0</v>
      </c>
      <c r="E409" s="20">
        <v>25000</v>
      </c>
      <c r="F409" s="20">
        <v>278339.97352900001</v>
      </c>
      <c r="G409" s="20">
        <v>6124.5543470000002</v>
      </c>
      <c r="H409" s="20">
        <v>284464.52787600004</v>
      </c>
      <c r="I409" s="20">
        <v>0</v>
      </c>
      <c r="J409" s="20">
        <v>1056</v>
      </c>
      <c r="K409" s="20">
        <v>2</v>
      </c>
      <c r="L409" s="21">
        <v>135878.78503200001</v>
      </c>
      <c r="M409" s="21">
        <v>490494</v>
      </c>
      <c r="N409" s="21">
        <v>3.3298489999999998</v>
      </c>
      <c r="O409" s="21">
        <v>627434.11488100002</v>
      </c>
      <c r="P409" s="21">
        <v>203303.15333100001</v>
      </c>
      <c r="Q409" s="9"/>
    </row>
    <row r="410" spans="2:17" ht="13.5" hidden="1" x14ac:dyDescent="0.25">
      <c r="B410" s="6" t="s">
        <v>30</v>
      </c>
      <c r="C410" s="20">
        <v>25000</v>
      </c>
      <c r="D410" s="20">
        <v>0</v>
      </c>
      <c r="E410" s="20">
        <v>25000</v>
      </c>
      <c r="F410" s="20">
        <v>287080.49608700001</v>
      </c>
      <c r="G410" s="20">
        <v>6152.8644180000001</v>
      </c>
      <c r="H410" s="20">
        <v>293233.36050499999</v>
      </c>
      <c r="I410" s="20">
        <v>0</v>
      </c>
      <c r="J410" s="20">
        <v>1797</v>
      </c>
      <c r="K410" s="20">
        <v>2</v>
      </c>
      <c r="L410" s="21">
        <v>146269.18510100001</v>
      </c>
      <c r="M410" s="21">
        <v>498543</v>
      </c>
      <c r="N410" s="21">
        <v>4.3831030000000002</v>
      </c>
      <c r="O410" s="21">
        <v>646615.56820400001</v>
      </c>
      <c r="P410" s="21">
        <v>176868.27142100001</v>
      </c>
      <c r="Q410" s="9"/>
    </row>
    <row r="411" spans="2:17" ht="13.5" hidden="1" x14ac:dyDescent="0.25">
      <c r="B411" s="6" t="s">
        <v>57</v>
      </c>
      <c r="C411" s="20">
        <v>25000</v>
      </c>
      <c r="D411" s="20">
        <v>0</v>
      </c>
      <c r="E411" s="20">
        <v>25000</v>
      </c>
      <c r="F411" s="20">
        <v>284673.31288699998</v>
      </c>
      <c r="G411" s="20">
        <v>6227.7982689999999</v>
      </c>
      <c r="H411" s="20">
        <v>290901.111156</v>
      </c>
      <c r="I411" s="20">
        <v>0</v>
      </c>
      <c r="J411" s="20">
        <v>965</v>
      </c>
      <c r="K411" s="20">
        <v>2</v>
      </c>
      <c r="L411" s="21">
        <v>143995.77031600001</v>
      </c>
      <c r="M411" s="21">
        <v>513532</v>
      </c>
      <c r="N411" s="21">
        <v>2.7887179999999998</v>
      </c>
      <c r="O411" s="21">
        <v>658497.55903400003</v>
      </c>
      <c r="P411" s="21">
        <v>198946.9123539998</v>
      </c>
      <c r="Q411" s="9"/>
    </row>
    <row r="412" spans="2:17" ht="13.5" hidden="1" x14ac:dyDescent="0.25">
      <c r="B412" s="6" t="s">
        <v>20</v>
      </c>
      <c r="C412" s="20">
        <v>25000</v>
      </c>
      <c r="D412" s="20">
        <v>0</v>
      </c>
      <c r="E412" s="20">
        <v>25000</v>
      </c>
      <c r="F412" s="20">
        <v>290452.44667899999</v>
      </c>
      <c r="G412" s="20">
        <v>6288.7006810000003</v>
      </c>
      <c r="H412" s="20">
        <v>296741.14736</v>
      </c>
      <c r="I412" s="20">
        <v>0</v>
      </c>
      <c r="J412" s="20">
        <v>957</v>
      </c>
      <c r="K412" s="20">
        <v>1</v>
      </c>
      <c r="L412" s="21">
        <v>142663.92921</v>
      </c>
      <c r="M412" s="21">
        <v>561022</v>
      </c>
      <c r="N412" s="21">
        <v>5.063733</v>
      </c>
      <c r="O412" s="21">
        <v>704648.99294299993</v>
      </c>
      <c r="P412" s="21">
        <v>219348.42124099995</v>
      </c>
      <c r="Q412" s="9"/>
    </row>
    <row r="413" spans="2:17" ht="13.5" hidden="1" x14ac:dyDescent="0.25">
      <c r="B413" s="6" t="s">
        <v>21</v>
      </c>
      <c r="C413" s="20">
        <v>35000</v>
      </c>
      <c r="D413" s="20">
        <v>0</v>
      </c>
      <c r="E413" s="20">
        <v>35000</v>
      </c>
      <c r="F413" s="20">
        <v>308980.95560400002</v>
      </c>
      <c r="G413" s="20">
        <v>6382.5267560000002</v>
      </c>
      <c r="H413" s="20">
        <v>315363.48236000002</v>
      </c>
      <c r="I413" s="20">
        <v>0</v>
      </c>
      <c r="J413" s="20">
        <v>964</v>
      </c>
      <c r="K413" s="20">
        <v>1</v>
      </c>
      <c r="L413" s="21">
        <v>155781.77706699999</v>
      </c>
      <c r="M413" s="21">
        <v>534854</v>
      </c>
      <c r="N413" s="21">
        <v>4.5826989999999999</v>
      </c>
      <c r="O413" s="21">
        <v>691605.35976600007</v>
      </c>
      <c r="P413" s="21">
        <v>219941.44665699999</v>
      </c>
      <c r="Q413" s="9"/>
    </row>
    <row r="414" spans="2:17" ht="13.5" hidden="1" x14ac:dyDescent="0.25">
      <c r="B414" s="6" t="s">
        <v>22</v>
      </c>
      <c r="C414" s="20">
        <v>35000</v>
      </c>
      <c r="D414" s="20">
        <v>0</v>
      </c>
      <c r="E414" s="20">
        <v>35000</v>
      </c>
      <c r="F414" s="20">
        <v>303090.87658699998</v>
      </c>
      <c r="G414" s="20">
        <v>6438.4578080000001</v>
      </c>
      <c r="H414" s="20">
        <v>309529.33439499995</v>
      </c>
      <c r="I414" s="20">
        <v>0</v>
      </c>
      <c r="J414" s="20">
        <v>964</v>
      </c>
      <c r="K414" s="20">
        <v>446</v>
      </c>
      <c r="L414" s="21">
        <v>139331.457884</v>
      </c>
      <c r="M414" s="21">
        <v>650952</v>
      </c>
      <c r="N414" s="21">
        <v>3.3919229999999998</v>
      </c>
      <c r="O414" s="21">
        <v>791696.84980700002</v>
      </c>
      <c r="P414" s="21">
        <v>227033.67096600006</v>
      </c>
      <c r="Q414" s="9"/>
    </row>
    <row r="415" spans="2:17" ht="13.5" hidden="1" x14ac:dyDescent="0.25">
      <c r="B415" s="6" t="s">
        <v>23</v>
      </c>
      <c r="C415" s="20">
        <v>35000</v>
      </c>
      <c r="D415" s="20">
        <v>0</v>
      </c>
      <c r="E415" s="20">
        <v>35000</v>
      </c>
      <c r="F415" s="20">
        <v>294271.12030800001</v>
      </c>
      <c r="G415" s="20">
        <v>6495.5508339999997</v>
      </c>
      <c r="H415" s="20">
        <v>300766.67114200001</v>
      </c>
      <c r="I415" s="20">
        <v>0</v>
      </c>
      <c r="J415" s="20">
        <v>925</v>
      </c>
      <c r="K415" s="20">
        <v>4</v>
      </c>
      <c r="L415" s="21">
        <v>148708.93322100001</v>
      </c>
      <c r="M415" s="21">
        <v>584510</v>
      </c>
      <c r="N415" s="21">
        <v>3.0865200000000002</v>
      </c>
      <c r="O415" s="21">
        <v>734151.01974100003</v>
      </c>
      <c r="P415" s="21">
        <v>228496.59349300002</v>
      </c>
      <c r="Q415" s="9"/>
    </row>
    <row r="416" spans="2:17" ht="13.5" hidden="1" x14ac:dyDescent="0.25">
      <c r="B416" s="6" t="s">
        <v>31</v>
      </c>
      <c r="C416" s="20">
        <v>35000</v>
      </c>
      <c r="D416" s="20">
        <v>0</v>
      </c>
      <c r="E416" s="20">
        <v>35000</v>
      </c>
      <c r="F416" s="20">
        <v>290775.76378899999</v>
      </c>
      <c r="G416" s="20">
        <v>6547.7658760000004</v>
      </c>
      <c r="H416" s="20">
        <v>297323.52966499998</v>
      </c>
      <c r="I416" s="20">
        <v>0</v>
      </c>
      <c r="J416" s="20">
        <v>859</v>
      </c>
      <c r="K416" s="20">
        <v>4</v>
      </c>
      <c r="L416" s="21">
        <v>160198.88957299999</v>
      </c>
      <c r="M416" s="21">
        <v>697716</v>
      </c>
      <c r="N416" s="21">
        <v>3.3008769999999998</v>
      </c>
      <c r="O416" s="21">
        <v>858781.19044999999</v>
      </c>
      <c r="P416" s="21">
        <v>201183.76283700007</v>
      </c>
      <c r="Q416" s="9"/>
    </row>
    <row r="417" spans="2:17" ht="13.5" hidden="1" x14ac:dyDescent="0.25">
      <c r="B417" s="6" t="s">
        <v>32</v>
      </c>
      <c r="C417" s="20">
        <v>35000</v>
      </c>
      <c r="D417" s="20">
        <v>0</v>
      </c>
      <c r="E417" s="20">
        <v>35000</v>
      </c>
      <c r="F417" s="20">
        <v>296487.76985899999</v>
      </c>
      <c r="G417" s="20">
        <v>6607.1505939999997</v>
      </c>
      <c r="H417" s="20">
        <v>303094.920453</v>
      </c>
      <c r="I417" s="20">
        <v>0</v>
      </c>
      <c r="J417" s="20">
        <v>783</v>
      </c>
      <c r="K417" s="20">
        <v>4</v>
      </c>
      <c r="L417" s="21">
        <v>160313.86603</v>
      </c>
      <c r="M417" s="21">
        <v>739136</v>
      </c>
      <c r="N417" s="21">
        <v>2.9682309999999998</v>
      </c>
      <c r="O417" s="21">
        <v>900239.83426100004</v>
      </c>
      <c r="P417" s="21">
        <v>249520.40078500018</v>
      </c>
      <c r="Q417" s="9"/>
    </row>
    <row r="418" spans="2:17" ht="13.5" hidden="1" x14ac:dyDescent="0.25">
      <c r="B418" s="6" t="s">
        <v>26</v>
      </c>
      <c r="C418" s="20">
        <v>35000</v>
      </c>
      <c r="D418" s="20">
        <v>0</v>
      </c>
      <c r="E418" s="20">
        <v>35000</v>
      </c>
      <c r="F418" s="20">
        <v>303710.62931500003</v>
      </c>
      <c r="G418" s="20">
        <v>6676.4000729999998</v>
      </c>
      <c r="H418" s="20">
        <v>310387.02938800002</v>
      </c>
      <c r="I418" s="20">
        <v>0</v>
      </c>
      <c r="J418" s="20">
        <v>740</v>
      </c>
      <c r="K418" s="20">
        <v>3</v>
      </c>
      <c r="L418" s="21">
        <v>162559.915313</v>
      </c>
      <c r="M418" s="21">
        <v>718799</v>
      </c>
      <c r="N418" s="21">
        <v>3.7269009999999998</v>
      </c>
      <c r="O418" s="21">
        <v>882105.64221399999</v>
      </c>
      <c r="P418" s="21">
        <v>219052.42257099994</v>
      </c>
      <c r="Q418" s="9"/>
    </row>
    <row r="419" spans="2:17" ht="13.5" hidden="1" x14ac:dyDescent="0.25">
      <c r="B419" s="6" t="s">
        <v>27</v>
      </c>
      <c r="C419" s="20">
        <v>35000</v>
      </c>
      <c r="D419" s="20">
        <v>0</v>
      </c>
      <c r="E419" s="20">
        <v>35000</v>
      </c>
      <c r="F419" s="20">
        <v>300217.15140269999</v>
      </c>
      <c r="G419" s="20">
        <v>6743.8015936299998</v>
      </c>
      <c r="H419" s="20">
        <v>306960.95299632999</v>
      </c>
      <c r="I419" s="20">
        <v>0</v>
      </c>
      <c r="J419" s="20">
        <v>689</v>
      </c>
      <c r="K419" s="20">
        <v>4</v>
      </c>
      <c r="L419" s="21">
        <v>166177.134452</v>
      </c>
      <c r="M419" s="21">
        <v>711287</v>
      </c>
      <c r="N419" s="21">
        <v>5.0981459999999998</v>
      </c>
      <c r="O419" s="21">
        <v>878162.23259799997</v>
      </c>
      <c r="P419" s="21">
        <v>214164.69103366998</v>
      </c>
      <c r="Q419" s="9"/>
    </row>
    <row r="420" spans="2:17" ht="13.5" hidden="1" x14ac:dyDescent="0.25">
      <c r="B420" s="6" t="s">
        <v>28</v>
      </c>
      <c r="C420" s="20">
        <v>35000</v>
      </c>
      <c r="D420" s="20">
        <v>0</v>
      </c>
      <c r="E420" s="20">
        <v>35000</v>
      </c>
      <c r="F420" s="20">
        <v>299261.325679</v>
      </c>
      <c r="G420" s="20">
        <v>6797.6853430000001</v>
      </c>
      <c r="H420" s="20">
        <v>306059.01102199999</v>
      </c>
      <c r="I420" s="20">
        <v>0</v>
      </c>
      <c r="J420" s="20">
        <v>650</v>
      </c>
      <c r="K420" s="20">
        <v>4</v>
      </c>
      <c r="L420" s="21">
        <v>165053.446249</v>
      </c>
      <c r="M420" s="21">
        <v>624335</v>
      </c>
      <c r="N420" s="21">
        <v>3.1818330000000001</v>
      </c>
      <c r="O420" s="21">
        <v>790045.62808200007</v>
      </c>
      <c r="P420" s="21">
        <v>208400.96722600004</v>
      </c>
      <c r="Q420" s="9"/>
    </row>
    <row r="421" spans="2:17" ht="13.5" hidden="1" x14ac:dyDescent="0.25">
      <c r="B421" s="6" t="s">
        <v>29</v>
      </c>
      <c r="C421" s="20">
        <v>35000</v>
      </c>
      <c r="D421" s="20">
        <v>0</v>
      </c>
      <c r="E421" s="20">
        <v>35000</v>
      </c>
      <c r="F421" s="20">
        <v>297886.97428700002</v>
      </c>
      <c r="G421" s="20">
        <v>6852.4071759999997</v>
      </c>
      <c r="H421" s="20">
        <v>304739.38146300003</v>
      </c>
      <c r="I421" s="20">
        <v>0</v>
      </c>
      <c r="J421" s="20">
        <v>749</v>
      </c>
      <c r="K421" s="20">
        <v>4</v>
      </c>
      <c r="L421" s="21">
        <v>172147</v>
      </c>
      <c r="M421" s="21">
        <v>582407</v>
      </c>
      <c r="N421" s="21">
        <v>3.778994</v>
      </c>
      <c r="O421" s="21">
        <v>755310.77899400005</v>
      </c>
      <c r="P421" s="21">
        <v>206543.29087099992</v>
      </c>
      <c r="Q421" s="9"/>
    </row>
    <row r="422" spans="2:17" ht="13.5" hidden="1" x14ac:dyDescent="0.25">
      <c r="B422" s="6" t="s">
        <v>30</v>
      </c>
      <c r="C422" s="20">
        <v>35000</v>
      </c>
      <c r="D422" s="20">
        <v>0</v>
      </c>
      <c r="E422" s="20">
        <v>35000</v>
      </c>
      <c r="F422" s="20">
        <v>311151.60738469998</v>
      </c>
      <c r="G422" s="20">
        <v>6908.5341129999997</v>
      </c>
      <c r="H422" s="20">
        <v>318060.14149769995</v>
      </c>
      <c r="I422" s="20">
        <v>0</v>
      </c>
      <c r="J422" s="20">
        <v>686</v>
      </c>
      <c r="K422" s="20">
        <v>14</v>
      </c>
      <c r="L422" s="21">
        <v>166288.377889</v>
      </c>
      <c r="M422" s="21">
        <v>569454</v>
      </c>
      <c r="N422" s="21">
        <v>4.2530429999999999</v>
      </c>
      <c r="O422" s="21">
        <v>736446.630932</v>
      </c>
      <c r="P422" s="21">
        <v>194941.13813029998</v>
      </c>
      <c r="Q422" s="9"/>
    </row>
    <row r="423" spans="2:17" ht="13.5" hidden="1" x14ac:dyDescent="0.25">
      <c r="B423" s="6" t="s">
        <v>58</v>
      </c>
      <c r="C423" s="20">
        <v>35000</v>
      </c>
      <c r="D423" s="20">
        <v>0</v>
      </c>
      <c r="E423" s="20">
        <v>35000</v>
      </c>
      <c r="F423" s="20">
        <v>302430.17126600002</v>
      </c>
      <c r="G423" s="20">
        <v>6947.4625910000004</v>
      </c>
      <c r="H423" s="20">
        <v>309377.63385700004</v>
      </c>
      <c r="I423" s="20">
        <v>0</v>
      </c>
      <c r="J423" s="20">
        <v>710.32850499999995</v>
      </c>
      <c r="K423" s="20">
        <v>13.339</v>
      </c>
      <c r="L423" s="21">
        <v>174705.02283199999</v>
      </c>
      <c r="M423" s="21">
        <v>567986.47889600007</v>
      </c>
      <c r="N423" s="21">
        <v>6.0611410000000001</v>
      </c>
      <c r="O423" s="21">
        <v>743421.23037400004</v>
      </c>
      <c r="P423" s="21">
        <v>214159.74644100002</v>
      </c>
      <c r="Q423" s="9"/>
    </row>
    <row r="424" spans="2:17" ht="13.5" hidden="1" x14ac:dyDescent="0.25">
      <c r="B424" s="6" t="s">
        <v>20</v>
      </c>
      <c r="C424" s="20">
        <v>35000</v>
      </c>
      <c r="D424" s="20">
        <v>0</v>
      </c>
      <c r="E424" s="20">
        <v>35000</v>
      </c>
      <c r="F424" s="20">
        <v>305020.10861599998</v>
      </c>
      <c r="G424" s="20">
        <v>6987.5780320000003</v>
      </c>
      <c r="H424" s="20">
        <v>312007.68664799997</v>
      </c>
      <c r="I424" s="20">
        <v>0</v>
      </c>
      <c r="J424" s="20">
        <v>640.95721399999991</v>
      </c>
      <c r="K424" s="20">
        <v>13.705</v>
      </c>
      <c r="L424" s="21">
        <v>174706.83199999999</v>
      </c>
      <c r="M424" s="21">
        <v>585732.93526599999</v>
      </c>
      <c r="N424" s="21">
        <v>3.8717999999999999</v>
      </c>
      <c r="O424" s="21">
        <v>761098.3012799999</v>
      </c>
      <c r="P424" s="21">
        <v>185421.26345400012</v>
      </c>
      <c r="Q424" s="9"/>
    </row>
    <row r="425" spans="2:17" ht="13.5" hidden="1" x14ac:dyDescent="0.25">
      <c r="B425" s="6" t="s">
        <v>21</v>
      </c>
      <c r="C425" s="20">
        <v>35000</v>
      </c>
      <c r="D425" s="20">
        <v>0</v>
      </c>
      <c r="E425" s="20">
        <v>35000</v>
      </c>
      <c r="F425" s="20">
        <v>325213.83952899999</v>
      </c>
      <c r="G425" s="20">
        <v>7047.1556520000004</v>
      </c>
      <c r="H425" s="20">
        <v>332260.99518099998</v>
      </c>
      <c r="I425" s="20">
        <v>0</v>
      </c>
      <c r="J425" s="20">
        <v>575.77252799999997</v>
      </c>
      <c r="K425" s="20">
        <v>1.5089999999999999</v>
      </c>
      <c r="L425" s="21">
        <v>180133.40664500001</v>
      </c>
      <c r="M425" s="21">
        <v>550946.81404110324</v>
      </c>
      <c r="N425" s="21">
        <v>3.9024909999999999</v>
      </c>
      <c r="O425" s="21">
        <v>731661.40470510325</v>
      </c>
      <c r="P425" s="21">
        <v>181486.47860189679</v>
      </c>
      <c r="Q425" s="9"/>
    </row>
    <row r="426" spans="2:17" ht="13.5" hidden="1" x14ac:dyDescent="0.25">
      <c r="B426" s="6" t="s">
        <v>22</v>
      </c>
      <c r="C426" s="20">
        <v>35000</v>
      </c>
      <c r="D426" s="20">
        <v>0</v>
      </c>
      <c r="E426" s="20">
        <v>35000</v>
      </c>
      <c r="F426" s="20">
        <v>321375.45604899997</v>
      </c>
      <c r="G426" s="20">
        <v>7087.8853559999998</v>
      </c>
      <c r="H426" s="20">
        <v>328463.34140499996</v>
      </c>
      <c r="I426" s="20">
        <v>0</v>
      </c>
      <c r="J426" s="20">
        <v>484.53835500000002</v>
      </c>
      <c r="K426" s="20">
        <v>2.613</v>
      </c>
      <c r="L426" s="21">
        <v>171821.68471599999</v>
      </c>
      <c r="M426" s="21">
        <v>583727.26172600011</v>
      </c>
      <c r="N426" s="21">
        <v>4.4004630000000002</v>
      </c>
      <c r="O426" s="21">
        <v>756040.49826000014</v>
      </c>
      <c r="P426" s="21">
        <v>155306.45473799994</v>
      </c>
      <c r="Q426" s="9"/>
    </row>
    <row r="427" spans="2:17" ht="13.5" hidden="1" x14ac:dyDescent="0.25">
      <c r="B427" s="6" t="s">
        <v>23</v>
      </c>
      <c r="C427" s="20">
        <v>35000</v>
      </c>
      <c r="D427" s="20">
        <v>0</v>
      </c>
      <c r="E427" s="20">
        <v>35000</v>
      </c>
      <c r="F427" s="20">
        <v>311334.77883199998</v>
      </c>
      <c r="G427" s="20">
        <v>7110.0988550000002</v>
      </c>
      <c r="H427" s="20">
        <v>318444.87768699997</v>
      </c>
      <c r="I427" s="20">
        <v>0</v>
      </c>
      <c r="J427" s="20">
        <v>444.02657899999997</v>
      </c>
      <c r="K427" s="20">
        <v>2.504</v>
      </c>
      <c r="L427" s="21">
        <v>188763.92140200001</v>
      </c>
      <c r="M427" s="21">
        <v>556757.63787400001</v>
      </c>
      <c r="N427" s="21">
        <v>3.143961</v>
      </c>
      <c r="O427" s="21">
        <v>745971.23381600005</v>
      </c>
      <c r="P427" s="21">
        <v>126486.40341999999</v>
      </c>
      <c r="Q427" s="9"/>
    </row>
    <row r="428" spans="2:17" ht="13.5" hidden="1" x14ac:dyDescent="0.25">
      <c r="B428" s="6" t="s">
        <v>31</v>
      </c>
      <c r="C428" s="20">
        <v>35000</v>
      </c>
      <c r="D428" s="20">
        <v>0</v>
      </c>
      <c r="E428" s="20">
        <v>35000</v>
      </c>
      <c r="F428" s="20">
        <v>305885.84113070002</v>
      </c>
      <c r="G428" s="20">
        <v>7138.2593622200002</v>
      </c>
      <c r="H428" s="20">
        <v>313024.10049292003</v>
      </c>
      <c r="I428" s="20">
        <v>0</v>
      </c>
      <c r="J428" s="20">
        <v>467.709701</v>
      </c>
      <c r="K428" s="20">
        <v>2.6819999999999999</v>
      </c>
      <c r="L428" s="21">
        <v>187274.43784299999</v>
      </c>
      <c r="M428" s="21">
        <v>554677.04799673264</v>
      </c>
      <c r="N428" s="21">
        <v>5.4538729999999997</v>
      </c>
      <c r="O428" s="21">
        <v>742427.33141373261</v>
      </c>
      <c r="P428" s="21">
        <v>96586.27115934738</v>
      </c>
      <c r="Q428" s="9"/>
    </row>
    <row r="429" spans="2:17" ht="13.5" hidden="1" x14ac:dyDescent="0.25">
      <c r="B429" s="6" t="s">
        <v>32</v>
      </c>
      <c r="C429" s="20">
        <v>35000</v>
      </c>
      <c r="D429" s="20">
        <v>0</v>
      </c>
      <c r="E429" s="20">
        <v>35000</v>
      </c>
      <c r="F429" s="20">
        <v>309793.44437570003</v>
      </c>
      <c r="G429" s="20">
        <v>7172.1150903999996</v>
      </c>
      <c r="H429" s="20">
        <v>316965.55946610001</v>
      </c>
      <c r="I429" s="20">
        <v>0</v>
      </c>
      <c r="J429" s="20">
        <v>498.23826700000001</v>
      </c>
      <c r="K429" s="20">
        <v>9.8239999999999998</v>
      </c>
      <c r="L429" s="21">
        <v>139130.64932500001</v>
      </c>
      <c r="M429" s="21">
        <v>545477.07551700005</v>
      </c>
      <c r="N429" s="21">
        <v>3.5235829999999999</v>
      </c>
      <c r="O429" s="21">
        <v>685119.31069199997</v>
      </c>
      <c r="P429" s="21">
        <v>113082.20962990006</v>
      </c>
      <c r="Q429" s="9"/>
    </row>
    <row r="430" spans="2:17" ht="13.5" hidden="1" x14ac:dyDescent="0.25">
      <c r="B430" s="6" t="s">
        <v>26</v>
      </c>
      <c r="C430" s="20">
        <v>35000</v>
      </c>
      <c r="D430" s="20">
        <v>0</v>
      </c>
      <c r="E430" s="20">
        <v>35000</v>
      </c>
      <c r="F430" s="20">
        <v>316414.4823107</v>
      </c>
      <c r="G430" s="20">
        <v>7207.5514372400003</v>
      </c>
      <c r="H430" s="20">
        <v>323622.03374793998</v>
      </c>
      <c r="I430" s="20">
        <v>0</v>
      </c>
      <c r="J430" s="20">
        <v>462.06784299999998</v>
      </c>
      <c r="K430" s="20">
        <v>0.97399999999999998</v>
      </c>
      <c r="L430" s="21">
        <v>142960.91039</v>
      </c>
      <c r="M430" s="21">
        <v>579766.26416000002</v>
      </c>
      <c r="N430" s="21">
        <v>3.5357050000000001</v>
      </c>
      <c r="O430" s="21">
        <v>723193.75209800003</v>
      </c>
      <c r="P430" s="21">
        <v>140422.42688206001</v>
      </c>
      <c r="Q430" s="9"/>
    </row>
    <row r="431" spans="2:17" ht="13.5" hidden="1" x14ac:dyDescent="0.25">
      <c r="B431" s="6" t="s">
        <v>27</v>
      </c>
      <c r="C431" s="20">
        <v>35000</v>
      </c>
      <c r="D431" s="20">
        <v>0</v>
      </c>
      <c r="E431" s="20">
        <v>35000</v>
      </c>
      <c r="F431" s="20">
        <v>315648.87620270002</v>
      </c>
      <c r="G431" s="20">
        <v>7237.2123893400003</v>
      </c>
      <c r="H431" s="20">
        <v>322886.08859204</v>
      </c>
      <c r="I431" s="20">
        <v>0</v>
      </c>
      <c r="J431" s="20">
        <v>74.780996999999999</v>
      </c>
      <c r="K431" s="20">
        <v>15.471</v>
      </c>
      <c r="L431" s="21">
        <v>142841.13648799999</v>
      </c>
      <c r="M431" s="21">
        <v>527493.60344121198</v>
      </c>
      <c r="N431" s="21">
        <v>22.548400000000001</v>
      </c>
      <c r="O431" s="21">
        <v>670447.54032621195</v>
      </c>
      <c r="P431" s="21">
        <v>175581.34355474799</v>
      </c>
      <c r="Q431" s="9"/>
    </row>
    <row r="432" spans="2:17" ht="13.5" hidden="1" x14ac:dyDescent="0.25">
      <c r="B432" s="6" t="s">
        <v>28</v>
      </c>
      <c r="C432" s="20">
        <v>35000</v>
      </c>
      <c r="D432" s="20">
        <v>0</v>
      </c>
      <c r="E432" s="20">
        <v>35000</v>
      </c>
      <c r="F432" s="20">
        <v>317802.39896870003</v>
      </c>
      <c r="G432" s="20">
        <v>7271.2449689300001</v>
      </c>
      <c r="H432" s="20">
        <v>325073.64393763006</v>
      </c>
      <c r="I432" s="20">
        <v>0</v>
      </c>
      <c r="J432" s="20">
        <v>51.15446</v>
      </c>
      <c r="K432" s="20">
        <v>1.42</v>
      </c>
      <c r="L432" s="21">
        <v>141776.57331000001</v>
      </c>
      <c r="M432" s="21">
        <v>578368.41634499992</v>
      </c>
      <c r="N432" s="21">
        <v>7.2647219999999999</v>
      </c>
      <c r="O432" s="21">
        <v>720204.82883699995</v>
      </c>
      <c r="P432" s="21">
        <v>188698.46544836985</v>
      </c>
      <c r="Q432" s="9"/>
    </row>
    <row r="433" spans="2:17" ht="13.5" hidden="1" x14ac:dyDescent="0.25">
      <c r="B433" s="6" t="s">
        <v>29</v>
      </c>
      <c r="C433" s="20">
        <v>35000</v>
      </c>
      <c r="D433" s="20">
        <v>0</v>
      </c>
      <c r="E433" s="20">
        <v>35000</v>
      </c>
      <c r="F433" s="20">
        <v>316402.97842370003</v>
      </c>
      <c r="G433" s="20">
        <v>7325.18331339</v>
      </c>
      <c r="H433" s="20">
        <v>323728.16173709003</v>
      </c>
      <c r="I433" s="20">
        <v>0</v>
      </c>
      <c r="J433" s="20">
        <v>307.19152500000001</v>
      </c>
      <c r="K433" s="20">
        <v>0.995</v>
      </c>
      <c r="L433" s="21">
        <v>148268.100909</v>
      </c>
      <c r="M433" s="21">
        <v>514621.283971</v>
      </c>
      <c r="N433" s="21">
        <v>3.7819259999999999</v>
      </c>
      <c r="O433" s="21">
        <v>663201.35333100008</v>
      </c>
      <c r="P433" s="21">
        <v>161709.34873390989</v>
      </c>
      <c r="Q433" s="9"/>
    </row>
    <row r="434" spans="2:17" ht="13.5" hidden="1" x14ac:dyDescent="0.25">
      <c r="B434" s="6" t="s">
        <v>30</v>
      </c>
      <c r="C434" s="20">
        <v>35000</v>
      </c>
      <c r="D434" s="20">
        <v>0</v>
      </c>
      <c r="E434" s="20">
        <v>35000</v>
      </c>
      <c r="F434" s="20">
        <v>332382.00575170002</v>
      </c>
      <c r="G434" s="20">
        <v>7388.9747187700004</v>
      </c>
      <c r="H434" s="20">
        <v>339770.98047047004</v>
      </c>
      <c r="I434" s="20">
        <v>0</v>
      </c>
      <c r="J434" s="20">
        <v>411.491083</v>
      </c>
      <c r="K434" s="20">
        <v>4.7393000000000001</v>
      </c>
      <c r="L434" s="21">
        <v>148809.89315799999</v>
      </c>
      <c r="M434" s="21">
        <v>529238.28908129968</v>
      </c>
      <c r="N434" s="21">
        <v>4.9749249999999998</v>
      </c>
      <c r="O434" s="21">
        <v>678469.38754729962</v>
      </c>
      <c r="P434" s="21">
        <v>192767.1584992304</v>
      </c>
      <c r="Q434" s="9"/>
    </row>
    <row r="435" spans="2:17" ht="13.5" hidden="1" x14ac:dyDescent="0.25">
      <c r="B435" s="6" t="s">
        <v>59</v>
      </c>
      <c r="C435" s="20">
        <v>35000</v>
      </c>
      <c r="D435" s="20">
        <v>0</v>
      </c>
      <c r="E435" s="20">
        <v>35000</v>
      </c>
      <c r="F435" s="20">
        <v>328417.10175169999</v>
      </c>
      <c r="G435" s="20">
        <v>7426.40161876</v>
      </c>
      <c r="H435" s="20">
        <v>335843.50337046001</v>
      </c>
      <c r="I435" s="20">
        <v>0</v>
      </c>
      <c r="J435" s="20">
        <v>426.46000299999997</v>
      </c>
      <c r="K435" s="20">
        <v>21.581</v>
      </c>
      <c r="L435" s="21">
        <v>149314.69618299999</v>
      </c>
      <c r="M435" s="21">
        <v>582442.72135331819</v>
      </c>
      <c r="N435" s="21">
        <v>3.5847099999999998</v>
      </c>
      <c r="O435" s="21">
        <v>732209.04324931814</v>
      </c>
      <c r="P435" s="21">
        <v>253826.46857822186</v>
      </c>
      <c r="Q435" s="9"/>
    </row>
    <row r="436" spans="2:17" ht="13.5" hidden="1" x14ac:dyDescent="0.25">
      <c r="B436" s="6" t="s">
        <v>20</v>
      </c>
      <c r="C436" s="20">
        <v>35000</v>
      </c>
      <c r="D436" s="20">
        <v>0</v>
      </c>
      <c r="E436" s="20">
        <v>35000</v>
      </c>
      <c r="F436" s="20">
        <v>333518.39522170002</v>
      </c>
      <c r="G436" s="20">
        <v>7464.0253195400001</v>
      </c>
      <c r="H436" s="20">
        <v>340982.42054124002</v>
      </c>
      <c r="I436" s="20">
        <v>0</v>
      </c>
      <c r="J436" s="20">
        <v>478.84578399999998</v>
      </c>
      <c r="K436" s="20">
        <v>14.506</v>
      </c>
      <c r="L436" s="21">
        <v>153618.32297000001</v>
      </c>
      <c r="M436" s="21">
        <v>528274.16321704304</v>
      </c>
      <c r="N436" s="21">
        <v>5.3853429999999998</v>
      </c>
      <c r="O436" s="21">
        <v>682391.22331404302</v>
      </c>
      <c r="P436" s="21">
        <v>319899.49525471707</v>
      </c>
      <c r="Q436" s="9"/>
    </row>
    <row r="437" spans="2:17" ht="13.5" hidden="1" x14ac:dyDescent="0.25">
      <c r="B437" s="6" t="s">
        <v>21</v>
      </c>
      <c r="C437" s="20">
        <v>35000</v>
      </c>
      <c r="D437" s="20">
        <v>0</v>
      </c>
      <c r="E437" s="20">
        <v>35000</v>
      </c>
      <c r="F437" s="20">
        <v>363116.57881969999</v>
      </c>
      <c r="G437" s="20">
        <v>7532.3274500199996</v>
      </c>
      <c r="H437" s="20">
        <v>370648.90626972</v>
      </c>
      <c r="I437" s="20">
        <v>0</v>
      </c>
      <c r="J437" s="20">
        <v>618.24059</v>
      </c>
      <c r="K437" s="20">
        <v>15.5297</v>
      </c>
      <c r="L437" s="21">
        <v>150887.94510099999</v>
      </c>
      <c r="M437" s="21">
        <v>550507.66388786002</v>
      </c>
      <c r="N437" s="21">
        <v>5.5234899999999998</v>
      </c>
      <c r="O437" s="21">
        <v>702034.90276886011</v>
      </c>
      <c r="P437" s="21">
        <v>282524.46194841992</v>
      </c>
      <c r="Q437" s="9"/>
    </row>
    <row r="438" spans="2:17" ht="13.5" hidden="1" x14ac:dyDescent="0.25">
      <c r="B438" s="6" t="s">
        <v>22</v>
      </c>
      <c r="C438" s="20">
        <v>35000</v>
      </c>
      <c r="D438" s="20">
        <v>0</v>
      </c>
      <c r="E438" s="20">
        <v>35000</v>
      </c>
      <c r="F438" s="20">
        <v>353845.4096597</v>
      </c>
      <c r="G438" s="20">
        <v>7585.5631586999998</v>
      </c>
      <c r="H438" s="20">
        <v>361430.97281840001</v>
      </c>
      <c r="I438" s="20">
        <v>0</v>
      </c>
      <c r="J438" s="20">
        <v>533.03501400000005</v>
      </c>
      <c r="K438" s="20">
        <v>12.417999999999999</v>
      </c>
      <c r="L438" s="21">
        <v>153895.822449</v>
      </c>
      <c r="M438" s="21">
        <v>606668.85116391</v>
      </c>
      <c r="N438" s="21">
        <v>5.481007</v>
      </c>
      <c r="O438" s="21">
        <v>761115.60763390991</v>
      </c>
      <c r="P438" s="21">
        <v>339376.41558169015</v>
      </c>
      <c r="Q438" s="9"/>
    </row>
    <row r="439" spans="2:17" ht="13.5" hidden="1" x14ac:dyDescent="0.25">
      <c r="B439" s="6" t="s">
        <v>23</v>
      </c>
      <c r="C439" s="20">
        <v>35000</v>
      </c>
      <c r="D439" s="20">
        <v>0</v>
      </c>
      <c r="E439" s="20">
        <v>35000</v>
      </c>
      <c r="F439" s="20">
        <v>347503.28826569999</v>
      </c>
      <c r="G439" s="20">
        <v>7626.1280302900004</v>
      </c>
      <c r="H439" s="20">
        <v>355129.41629599</v>
      </c>
      <c r="I439" s="20">
        <v>0</v>
      </c>
      <c r="J439" s="20">
        <v>491.61750999999998</v>
      </c>
      <c r="K439" s="20">
        <v>12.389699999999999</v>
      </c>
      <c r="L439" s="21">
        <v>144357.67219899999</v>
      </c>
      <c r="M439" s="21">
        <v>555957.76225848997</v>
      </c>
      <c r="N439" s="21">
        <v>6.4568709999999996</v>
      </c>
      <c r="O439" s="21">
        <v>700825.89853848994</v>
      </c>
      <c r="P439" s="21">
        <v>372750.64241752017</v>
      </c>
      <c r="Q439" s="9"/>
    </row>
    <row r="440" spans="2:17" ht="13.5" hidden="1" x14ac:dyDescent="0.25">
      <c r="B440" s="6" t="s">
        <v>31</v>
      </c>
      <c r="C440" s="20">
        <v>35000</v>
      </c>
      <c r="D440" s="20">
        <v>0</v>
      </c>
      <c r="E440" s="20">
        <v>35000</v>
      </c>
      <c r="F440" s="20">
        <v>348767.56865570002</v>
      </c>
      <c r="G440" s="20">
        <v>7670.5765946900001</v>
      </c>
      <c r="H440" s="20">
        <v>356438.14525038999</v>
      </c>
      <c r="I440" s="20">
        <v>0</v>
      </c>
      <c r="J440" s="20">
        <v>932.79139599999996</v>
      </c>
      <c r="K440" s="20">
        <v>12.255000000000001</v>
      </c>
      <c r="L440" s="21">
        <v>151216.22007099999</v>
      </c>
      <c r="M440" s="21">
        <v>546553.84385734005</v>
      </c>
      <c r="N440" s="21">
        <v>7.579434</v>
      </c>
      <c r="O440" s="21">
        <v>698722.68975834001</v>
      </c>
      <c r="P440" s="21">
        <v>378655.91656527005</v>
      </c>
      <c r="Q440" s="9"/>
    </row>
    <row r="441" spans="2:17" ht="13.5" hidden="1" x14ac:dyDescent="0.25">
      <c r="B441" s="6" t="s">
        <v>32</v>
      </c>
      <c r="C441" s="20">
        <v>35000</v>
      </c>
      <c r="D441" s="20">
        <v>0</v>
      </c>
      <c r="E441" s="20">
        <v>35000</v>
      </c>
      <c r="F441" s="20">
        <v>364331.92008319998</v>
      </c>
      <c r="G441" s="20">
        <v>7734.2084911100001</v>
      </c>
      <c r="H441" s="20">
        <v>372066.12857430999</v>
      </c>
      <c r="I441" s="20">
        <v>0</v>
      </c>
      <c r="J441" s="20">
        <v>4751.929556</v>
      </c>
      <c r="K441" s="20">
        <v>12.233000000000001</v>
      </c>
      <c r="L441" s="21">
        <v>152427.30002</v>
      </c>
      <c r="M441" s="21">
        <v>528353.42526553001</v>
      </c>
      <c r="N441" s="21">
        <v>4.9225349999999999</v>
      </c>
      <c r="O441" s="21">
        <v>685549.81037653005</v>
      </c>
      <c r="P441" s="21">
        <v>419736.59804716008</v>
      </c>
      <c r="Q441" s="9"/>
    </row>
    <row r="442" spans="2:17" ht="13.5" hidden="1" x14ac:dyDescent="0.25">
      <c r="B442" s="6" t="s">
        <v>26</v>
      </c>
      <c r="C442" s="20">
        <v>35000</v>
      </c>
      <c r="D442" s="20">
        <v>0</v>
      </c>
      <c r="E442" s="20">
        <v>35000</v>
      </c>
      <c r="F442" s="20">
        <v>366261.39378420002</v>
      </c>
      <c r="G442" s="20">
        <v>7777.55224413</v>
      </c>
      <c r="H442" s="20">
        <v>374038.94602833001</v>
      </c>
      <c r="I442" s="20">
        <v>0</v>
      </c>
      <c r="J442" s="20">
        <v>345.66022199999998</v>
      </c>
      <c r="K442" s="20">
        <v>1.7332000000000001</v>
      </c>
      <c r="L442" s="21">
        <v>158014.72274900001</v>
      </c>
      <c r="M442" s="21">
        <v>474808.00983005</v>
      </c>
      <c r="N442" s="21">
        <v>7.0679590000000001</v>
      </c>
      <c r="O442" s="21">
        <v>633177.19396005</v>
      </c>
      <c r="P442" s="21">
        <v>481432.2062296198</v>
      </c>
      <c r="Q442" s="9"/>
    </row>
    <row r="443" spans="2:17" ht="13.5" hidden="1" x14ac:dyDescent="0.25">
      <c r="B443" s="6" t="s">
        <v>27</v>
      </c>
      <c r="C443" s="20">
        <v>50000</v>
      </c>
      <c r="D443" s="20">
        <v>0</v>
      </c>
      <c r="E443" s="20">
        <v>50000</v>
      </c>
      <c r="F443" s="20">
        <v>368980.17915919999</v>
      </c>
      <c r="G443" s="20">
        <v>7831.4840958000004</v>
      </c>
      <c r="H443" s="20">
        <v>376811.66325500002</v>
      </c>
      <c r="I443" s="20">
        <v>0</v>
      </c>
      <c r="J443" s="20">
        <v>7460.5683769999996</v>
      </c>
      <c r="K443" s="20">
        <v>8.1790000000000003</v>
      </c>
      <c r="L443" s="21">
        <v>160067.68488399999</v>
      </c>
      <c r="M443" s="21">
        <v>442417.77333415003</v>
      </c>
      <c r="N443" s="21">
        <v>47.846226000000001</v>
      </c>
      <c r="O443" s="21">
        <v>610002.05182115</v>
      </c>
      <c r="P443" s="21">
        <v>415047.4739738499</v>
      </c>
      <c r="Q443" s="9"/>
    </row>
    <row r="444" spans="2:17" ht="13.5" hidden="1" x14ac:dyDescent="0.25">
      <c r="B444" s="6" t="s">
        <v>28</v>
      </c>
      <c r="C444" s="20">
        <v>50000</v>
      </c>
      <c r="D444" s="20">
        <v>0</v>
      </c>
      <c r="E444" s="20">
        <v>50000</v>
      </c>
      <c r="F444" s="20">
        <v>374540.05254419998</v>
      </c>
      <c r="G444" s="20">
        <v>7887.8198168999998</v>
      </c>
      <c r="H444" s="20">
        <v>382427.87236109999</v>
      </c>
      <c r="I444" s="20">
        <v>0</v>
      </c>
      <c r="J444" s="20">
        <v>305.586206</v>
      </c>
      <c r="K444" s="20">
        <v>8.5299999999999994</v>
      </c>
      <c r="L444" s="21">
        <v>165237.90538700001</v>
      </c>
      <c r="M444" s="21">
        <v>464387.86643954989</v>
      </c>
      <c r="N444" s="21">
        <v>3.4558439999999999</v>
      </c>
      <c r="O444" s="21">
        <v>629943.34387654986</v>
      </c>
      <c r="P444" s="21">
        <v>436523.6732873501</v>
      </c>
      <c r="Q444" s="9"/>
    </row>
    <row r="445" spans="2:17" ht="13.5" hidden="1" x14ac:dyDescent="0.25">
      <c r="B445" s="6" t="s">
        <v>29</v>
      </c>
      <c r="C445" s="20">
        <v>50000</v>
      </c>
      <c r="D445" s="20">
        <v>0</v>
      </c>
      <c r="E445" s="20">
        <v>50000</v>
      </c>
      <c r="F445" s="20">
        <v>384460.27850920003</v>
      </c>
      <c r="G445" s="20">
        <v>8028.5794242900001</v>
      </c>
      <c r="H445" s="20">
        <v>392488.85793349001</v>
      </c>
      <c r="I445" s="20">
        <v>0</v>
      </c>
      <c r="J445" s="20">
        <v>316.59231700000004</v>
      </c>
      <c r="K445" s="20">
        <v>8.5595389999999991</v>
      </c>
      <c r="L445" s="21">
        <v>159352.52049699999</v>
      </c>
      <c r="M445" s="21">
        <v>417488.10153416003</v>
      </c>
      <c r="N445" s="21">
        <v>8.4902060000000006</v>
      </c>
      <c r="O445" s="21">
        <v>577174.26409316005</v>
      </c>
      <c r="P445" s="21">
        <v>435038.44829834986</v>
      </c>
      <c r="Q445" s="9"/>
    </row>
    <row r="446" spans="2:17" ht="13.5" hidden="1" x14ac:dyDescent="0.25">
      <c r="B446" s="6" t="s">
        <v>30</v>
      </c>
      <c r="C446" s="20">
        <v>50000</v>
      </c>
      <c r="D446" s="20">
        <v>0</v>
      </c>
      <c r="E446" s="20">
        <v>50000</v>
      </c>
      <c r="F446" s="20">
        <v>408773.13612919999</v>
      </c>
      <c r="G446" s="20">
        <v>8122.2256263500003</v>
      </c>
      <c r="H446" s="20">
        <v>416895.36175554997</v>
      </c>
      <c r="I446" s="20">
        <v>0</v>
      </c>
      <c r="J446" s="20">
        <v>304.64833099999998</v>
      </c>
      <c r="K446" s="20">
        <v>7.3019999999999996</v>
      </c>
      <c r="L446" s="21">
        <v>161009.32317399999</v>
      </c>
      <c r="M446" s="21">
        <v>441987.39576801006</v>
      </c>
      <c r="N446" s="21">
        <v>5.3501289999999999</v>
      </c>
      <c r="O446" s="21">
        <v>603314.01940201002</v>
      </c>
      <c r="P446" s="21">
        <v>394085.88681831013</v>
      </c>
      <c r="Q446" s="9"/>
    </row>
    <row r="447" spans="2:17" ht="13.5" hidden="1" x14ac:dyDescent="0.25">
      <c r="B447" s="6" t="s">
        <v>60</v>
      </c>
      <c r="C447" s="20">
        <v>50000</v>
      </c>
      <c r="D447" s="20">
        <v>0</v>
      </c>
      <c r="E447" s="20">
        <v>50000</v>
      </c>
      <c r="F447" s="20">
        <v>404330.86277419998</v>
      </c>
      <c r="G447" s="20">
        <v>8190.2411693499998</v>
      </c>
      <c r="H447" s="20">
        <v>412521.10394354997</v>
      </c>
      <c r="I447" s="20">
        <v>0</v>
      </c>
      <c r="J447" s="20">
        <v>323.94888300000002</v>
      </c>
      <c r="K447" s="20">
        <v>7.39</v>
      </c>
      <c r="L447" s="21">
        <v>163576.055834</v>
      </c>
      <c r="M447" s="21">
        <v>407846.63386792992</v>
      </c>
      <c r="N447" s="21">
        <v>2.3356490000000001</v>
      </c>
      <c r="O447" s="21">
        <v>571756.3642339299</v>
      </c>
      <c r="P447" s="21">
        <v>357481.92653162009</v>
      </c>
      <c r="Q447" s="9"/>
    </row>
    <row r="448" spans="2:17" ht="13.5" hidden="1" x14ac:dyDescent="0.25">
      <c r="B448" s="6" t="s">
        <v>20</v>
      </c>
      <c r="C448" s="20">
        <v>50000</v>
      </c>
      <c r="D448" s="20">
        <v>0</v>
      </c>
      <c r="E448" s="20">
        <v>50000</v>
      </c>
      <c r="F448" s="20">
        <v>410730.7819842</v>
      </c>
      <c r="G448" s="20">
        <v>8282.9970940799994</v>
      </c>
      <c r="H448" s="20">
        <v>419013.77907828003</v>
      </c>
      <c r="I448" s="20">
        <v>0</v>
      </c>
      <c r="J448" s="20">
        <v>263.710149</v>
      </c>
      <c r="K448" s="20">
        <v>2.1611419999999999</v>
      </c>
      <c r="L448" s="21">
        <v>163938.27027099999</v>
      </c>
      <c r="M448" s="21">
        <v>438044.66080810997</v>
      </c>
      <c r="N448" s="21">
        <v>3.6247129999999999</v>
      </c>
      <c r="O448" s="21">
        <v>602252.42708310997</v>
      </c>
      <c r="P448" s="21">
        <v>350811.90504350979</v>
      </c>
      <c r="Q448" s="9"/>
    </row>
    <row r="449" spans="2:17" ht="13.5" hidden="1" x14ac:dyDescent="0.25">
      <c r="B449" s="6" t="s">
        <v>21</v>
      </c>
      <c r="C449" s="20">
        <v>50000</v>
      </c>
      <c r="D449" s="20">
        <v>0</v>
      </c>
      <c r="E449" s="20">
        <v>50000</v>
      </c>
      <c r="F449" s="20">
        <v>447393.97818919999</v>
      </c>
      <c r="G449" s="20">
        <v>8417.02456618</v>
      </c>
      <c r="H449" s="20">
        <v>455811.00275538</v>
      </c>
      <c r="I449" s="20">
        <v>0</v>
      </c>
      <c r="J449" s="20">
        <v>321.56897700000002</v>
      </c>
      <c r="K449" s="20">
        <v>7.2333689999999997</v>
      </c>
      <c r="L449" s="21">
        <v>163742.43110099999</v>
      </c>
      <c r="M449" s="21">
        <v>394160.73205969995</v>
      </c>
      <c r="N449" s="21">
        <v>3.5763600000000002</v>
      </c>
      <c r="O449" s="21">
        <v>558235.54186669993</v>
      </c>
      <c r="P449" s="21">
        <v>247556.41249987995</v>
      </c>
      <c r="Q449" s="9"/>
    </row>
    <row r="450" spans="2:17" ht="13.5" hidden="1" x14ac:dyDescent="0.25">
      <c r="B450" s="6" t="s">
        <v>22</v>
      </c>
      <c r="C450" s="20">
        <v>50000</v>
      </c>
      <c r="D450" s="20">
        <v>0</v>
      </c>
      <c r="E450" s="20">
        <v>50000</v>
      </c>
      <c r="F450" s="20">
        <v>440607.05093219999</v>
      </c>
      <c r="G450" s="20">
        <v>8532.8850271699994</v>
      </c>
      <c r="H450" s="20">
        <v>449139.93595936999</v>
      </c>
      <c r="I450" s="20">
        <v>0</v>
      </c>
      <c r="J450" s="20">
        <v>208.05642399999999</v>
      </c>
      <c r="K450" s="20">
        <v>2.976709</v>
      </c>
      <c r="L450" s="21">
        <v>163512.42830699999</v>
      </c>
      <c r="M450" s="21">
        <v>536125.5839489199</v>
      </c>
      <c r="N450" s="21">
        <v>6.5155909999999997</v>
      </c>
      <c r="O450" s="21">
        <v>699855.56097991986</v>
      </c>
      <c r="P450" s="21">
        <v>188087.35969871026</v>
      </c>
      <c r="Q450" s="9"/>
    </row>
    <row r="451" spans="2:17" ht="13.5" hidden="1" x14ac:dyDescent="0.25">
      <c r="B451" s="6" t="s">
        <v>23</v>
      </c>
      <c r="C451" s="20">
        <v>50000</v>
      </c>
      <c r="D451" s="20">
        <v>0</v>
      </c>
      <c r="E451" s="20">
        <v>50000</v>
      </c>
      <c r="F451" s="20">
        <v>429167.66339120001</v>
      </c>
      <c r="G451" s="20">
        <v>8628.2135769399993</v>
      </c>
      <c r="H451" s="20">
        <v>437795.87696814002</v>
      </c>
      <c r="I451" s="20">
        <v>0</v>
      </c>
      <c r="J451" s="20">
        <v>193.31280699999999</v>
      </c>
      <c r="K451" s="20">
        <v>3.8929999999999998</v>
      </c>
      <c r="L451" s="21">
        <v>152012.345333</v>
      </c>
      <c r="M451" s="21">
        <v>427965.23400702752</v>
      </c>
      <c r="N451" s="21">
        <v>8.3849839999999993</v>
      </c>
      <c r="O451" s="21">
        <v>580183.17013102758</v>
      </c>
      <c r="P451" s="21">
        <v>160952.80509306991</v>
      </c>
      <c r="Q451" s="9"/>
    </row>
    <row r="452" spans="2:17" ht="13.5" hidden="1" x14ac:dyDescent="0.25">
      <c r="B452" s="6" t="s">
        <v>31</v>
      </c>
      <c r="C452" s="20">
        <v>50000</v>
      </c>
      <c r="D452" s="20">
        <v>0</v>
      </c>
      <c r="E452" s="20">
        <v>50000</v>
      </c>
      <c r="F452" s="20">
        <v>429752.59972120001</v>
      </c>
      <c r="G452" s="20">
        <v>8738.8287675200008</v>
      </c>
      <c r="H452" s="20">
        <v>438491.42848872003</v>
      </c>
      <c r="I452" s="20">
        <v>0</v>
      </c>
      <c r="J452" s="20">
        <v>313.361807</v>
      </c>
      <c r="K452" s="20">
        <v>2.3940000000000001</v>
      </c>
      <c r="L452" s="21">
        <v>169551.30596100001</v>
      </c>
      <c r="M452" s="21">
        <v>542267.89441132999</v>
      </c>
      <c r="N452" s="21">
        <v>4.2962319999999998</v>
      </c>
      <c r="O452" s="21">
        <v>712139.25241133</v>
      </c>
      <c r="P452" s="21">
        <v>116308.11848190997</v>
      </c>
      <c r="Q452" s="9"/>
    </row>
    <row r="453" spans="2:17" ht="13.5" hidden="1" x14ac:dyDescent="0.25">
      <c r="B453" s="6" t="s">
        <v>32</v>
      </c>
      <c r="C453" s="20">
        <v>50000</v>
      </c>
      <c r="D453" s="20">
        <v>0</v>
      </c>
      <c r="E453" s="20">
        <v>50000</v>
      </c>
      <c r="F453" s="20">
        <v>447083.69266419997</v>
      </c>
      <c r="G453" s="20">
        <v>8878.1183593500009</v>
      </c>
      <c r="H453" s="20">
        <v>455961.81102354999</v>
      </c>
      <c r="I453" s="20">
        <v>0</v>
      </c>
      <c r="J453" s="20">
        <v>501.989217</v>
      </c>
      <c r="K453" s="20">
        <v>52.526946000000002</v>
      </c>
      <c r="L453" s="21">
        <v>174317.16600299999</v>
      </c>
      <c r="M453" s="21">
        <v>451774.38969445997</v>
      </c>
      <c r="N453" s="21">
        <v>7.7688699999999997</v>
      </c>
      <c r="O453" s="21">
        <v>626653.84073046001</v>
      </c>
      <c r="P453" s="21">
        <v>102462.01567766001</v>
      </c>
      <c r="Q453" s="9"/>
    </row>
    <row r="454" spans="2:17" ht="13.5" hidden="1" x14ac:dyDescent="0.25">
      <c r="B454" s="6" t="s">
        <v>26</v>
      </c>
      <c r="C454" s="20">
        <v>50000</v>
      </c>
      <c r="D454" s="20">
        <v>0</v>
      </c>
      <c r="E454" s="20">
        <v>50000</v>
      </c>
      <c r="F454" s="20">
        <v>455023.34705019998</v>
      </c>
      <c r="G454" s="20">
        <v>9006.5473577499997</v>
      </c>
      <c r="H454" s="20">
        <v>464029.89440794999</v>
      </c>
      <c r="I454" s="20">
        <v>0</v>
      </c>
      <c r="J454" s="20">
        <v>474.78198200000003</v>
      </c>
      <c r="K454" s="20">
        <v>14.136782</v>
      </c>
      <c r="L454" s="21">
        <v>173182.482078</v>
      </c>
      <c r="M454" s="21">
        <v>494847.31650615006</v>
      </c>
      <c r="N454" s="21">
        <v>6.3475210000000004</v>
      </c>
      <c r="O454" s="21">
        <v>668525.06486915005</v>
      </c>
      <c r="P454" s="21">
        <v>56535.664155000006</v>
      </c>
      <c r="Q454" s="9"/>
    </row>
    <row r="455" spans="2:17" ht="13.5" hidden="1" x14ac:dyDescent="0.25">
      <c r="B455" s="6" t="s">
        <v>27</v>
      </c>
      <c r="C455" s="20">
        <v>50000</v>
      </c>
      <c r="D455" s="20">
        <v>0</v>
      </c>
      <c r="E455" s="20">
        <v>50000</v>
      </c>
      <c r="F455" s="20">
        <v>456425.5684402</v>
      </c>
      <c r="G455" s="20">
        <v>9213.02758894</v>
      </c>
      <c r="H455" s="20">
        <v>465638.59602914</v>
      </c>
      <c r="I455" s="20">
        <v>0</v>
      </c>
      <c r="J455" s="20">
        <v>518.74996499999997</v>
      </c>
      <c r="K455" s="20">
        <v>7.1551330000000002</v>
      </c>
      <c r="L455" s="21">
        <v>174845.648128</v>
      </c>
      <c r="M455" s="21">
        <v>594234.04701094003</v>
      </c>
      <c r="N455" s="21">
        <v>15.741180999999999</v>
      </c>
      <c r="O455" s="21">
        <v>769621.34141793998</v>
      </c>
      <c r="P455" s="21">
        <v>110817.81649973977</v>
      </c>
      <c r="Q455" s="9"/>
    </row>
    <row r="456" spans="2:17" ht="13.5" hidden="1" x14ac:dyDescent="0.25">
      <c r="B456" s="6" t="s">
        <v>28</v>
      </c>
      <c r="C456" s="20">
        <v>50000</v>
      </c>
      <c r="D456" s="20">
        <v>0</v>
      </c>
      <c r="E456" s="20">
        <v>50000</v>
      </c>
      <c r="F456" s="20">
        <v>455989.32218820002</v>
      </c>
      <c r="G456" s="20">
        <v>9393.4459826000002</v>
      </c>
      <c r="H456" s="20">
        <v>465382.7681708</v>
      </c>
      <c r="I456" s="20">
        <v>0</v>
      </c>
      <c r="J456" s="20">
        <v>469.06592799999999</v>
      </c>
      <c r="K456" s="20">
        <v>4.006888</v>
      </c>
      <c r="L456" s="21">
        <v>179027.717236</v>
      </c>
      <c r="M456" s="21">
        <v>548127.19866076007</v>
      </c>
      <c r="N456" s="21">
        <v>110.01625900000001</v>
      </c>
      <c r="O456" s="21">
        <v>727738.00497176009</v>
      </c>
      <c r="P456" s="21">
        <v>132012.23842946999</v>
      </c>
      <c r="Q456" s="9"/>
    </row>
    <row r="457" spans="2:17" ht="13.5" hidden="1" x14ac:dyDescent="0.25">
      <c r="B457" s="6" t="s">
        <v>29</v>
      </c>
      <c r="C457" s="20">
        <v>50000</v>
      </c>
      <c r="D457" s="20">
        <v>0</v>
      </c>
      <c r="E457" s="20">
        <v>50000</v>
      </c>
      <c r="F457" s="20">
        <v>456827.95457320003</v>
      </c>
      <c r="G457" s="20">
        <v>9533.4173445640008</v>
      </c>
      <c r="H457" s="20">
        <v>466361.37191776402</v>
      </c>
      <c r="I457" s="20">
        <v>0</v>
      </c>
      <c r="J457" s="20">
        <v>297.47594800000002</v>
      </c>
      <c r="K457" s="20">
        <v>535.89400000000001</v>
      </c>
      <c r="L457" s="21">
        <v>184228.11415499999</v>
      </c>
      <c r="M457" s="21">
        <v>553055.33426399005</v>
      </c>
      <c r="N457" s="21">
        <v>6.4724830000000004</v>
      </c>
      <c r="O457" s="21">
        <v>738123.2908499901</v>
      </c>
      <c r="P457" s="21">
        <v>178782.21724646573</v>
      </c>
      <c r="Q457" s="9"/>
    </row>
    <row r="458" spans="2:17" ht="13.5" hidden="1" x14ac:dyDescent="0.25">
      <c r="B458" s="6" t="s">
        <v>30</v>
      </c>
      <c r="C458" s="20">
        <v>50000</v>
      </c>
      <c r="D458" s="20">
        <v>0</v>
      </c>
      <c r="E458" s="20">
        <v>50000</v>
      </c>
      <c r="F458" s="20">
        <v>481969.41742820002</v>
      </c>
      <c r="G458" s="20">
        <v>9730.5312410299994</v>
      </c>
      <c r="H458" s="20">
        <v>491699.94866923004</v>
      </c>
      <c r="I458" s="20">
        <v>0</v>
      </c>
      <c r="J458" s="20">
        <v>422.99880100000001</v>
      </c>
      <c r="K458" s="20">
        <v>5.143688</v>
      </c>
      <c r="L458" s="21">
        <v>181726.73170100001</v>
      </c>
      <c r="M458" s="21">
        <v>550504.18658139999</v>
      </c>
      <c r="N458" s="21">
        <v>3.0756939999999999</v>
      </c>
      <c r="O458" s="21">
        <v>732662.13646539999</v>
      </c>
      <c r="P458" s="21">
        <v>151896.56246931013</v>
      </c>
      <c r="Q458" s="9"/>
    </row>
    <row r="459" spans="2:17" ht="13.5" hidden="1" x14ac:dyDescent="0.25">
      <c r="B459" s="6" t="s">
        <v>61</v>
      </c>
      <c r="C459" s="20">
        <v>50000</v>
      </c>
      <c r="D459" s="20">
        <v>0</v>
      </c>
      <c r="E459" s="20">
        <v>50000</v>
      </c>
      <c r="F459" s="20">
        <v>472960.54816820001</v>
      </c>
      <c r="G459" s="20">
        <v>9846.4359196900004</v>
      </c>
      <c r="H459" s="20">
        <v>482806.98408789001</v>
      </c>
      <c r="I459" s="20">
        <v>0</v>
      </c>
      <c r="J459" s="20">
        <v>302.95908300000002</v>
      </c>
      <c r="K459" s="20">
        <v>6.6340070000000004</v>
      </c>
      <c r="L459" s="21">
        <v>235747.813761</v>
      </c>
      <c r="M459" s="21">
        <v>491510.64803423011</v>
      </c>
      <c r="N459" s="21">
        <v>13.104588</v>
      </c>
      <c r="O459" s="21">
        <v>727581.15947323013</v>
      </c>
      <c r="P459" s="21">
        <v>145719.23793285736</v>
      </c>
      <c r="Q459" s="9"/>
    </row>
    <row r="460" spans="2:17" ht="13.5" hidden="1" x14ac:dyDescent="0.25">
      <c r="B460" s="6" t="s">
        <v>20</v>
      </c>
      <c r="C460" s="20">
        <v>50000</v>
      </c>
      <c r="D460" s="20">
        <v>0</v>
      </c>
      <c r="E460" s="20">
        <v>50000</v>
      </c>
      <c r="F460" s="20">
        <v>481225.7191782</v>
      </c>
      <c r="G460" s="20">
        <v>9978.0524254400007</v>
      </c>
      <c r="H460" s="20">
        <v>491203.77160363999</v>
      </c>
      <c r="I460" s="20">
        <v>0</v>
      </c>
      <c r="J460" s="20">
        <v>353.70989739999999</v>
      </c>
      <c r="K460" s="20">
        <v>153.6385416</v>
      </c>
      <c r="L460" s="21">
        <v>247978.97203800001</v>
      </c>
      <c r="M460" s="21">
        <v>612305.1709865001</v>
      </c>
      <c r="N460" s="21">
        <v>12.908156999999999</v>
      </c>
      <c r="O460" s="21">
        <v>860804.39962050004</v>
      </c>
      <c r="P460" s="21">
        <v>108003.41113240796</v>
      </c>
      <c r="Q460" s="9"/>
    </row>
    <row r="461" spans="2:17" ht="13.5" hidden="1" x14ac:dyDescent="0.25">
      <c r="B461" s="6" t="s">
        <v>21</v>
      </c>
      <c r="C461" s="20">
        <v>50000</v>
      </c>
      <c r="D461" s="20">
        <v>0</v>
      </c>
      <c r="E461" s="20">
        <v>50000</v>
      </c>
      <c r="F461" s="20">
        <v>533268.30118820001</v>
      </c>
      <c r="G461" s="20">
        <v>10208.10818859</v>
      </c>
      <c r="H461" s="20">
        <v>543476.40937679005</v>
      </c>
      <c r="I461" s="20">
        <v>0</v>
      </c>
      <c r="J461" s="20">
        <v>400.312005</v>
      </c>
      <c r="K461" s="20">
        <v>6.8364390000000004</v>
      </c>
      <c r="L461" s="21">
        <v>248134.902153</v>
      </c>
      <c r="M461" s="21">
        <v>584621.05175108986</v>
      </c>
      <c r="N461" s="21">
        <v>5.0861859999999997</v>
      </c>
      <c r="O461" s="21">
        <v>833168.18853408995</v>
      </c>
      <c r="P461" s="21">
        <v>85356.609471150092</v>
      </c>
      <c r="Q461" s="9"/>
    </row>
    <row r="462" spans="2:17" ht="13.5" hidden="1" x14ac:dyDescent="0.25">
      <c r="B462" s="6" t="s">
        <v>22</v>
      </c>
      <c r="C462" s="20">
        <v>50000</v>
      </c>
      <c r="D462" s="20">
        <v>0</v>
      </c>
      <c r="E462" s="20">
        <v>50000</v>
      </c>
      <c r="F462" s="20">
        <v>511829.26747299999</v>
      </c>
      <c r="G462" s="20">
        <v>10370.876355</v>
      </c>
      <c r="H462" s="20">
        <v>522200.143828</v>
      </c>
      <c r="I462" s="20">
        <v>0</v>
      </c>
      <c r="J462" s="20">
        <v>278.73664807</v>
      </c>
      <c r="K462" s="20">
        <v>6.6294629299999999</v>
      </c>
      <c r="L462" s="21">
        <v>240895.180253</v>
      </c>
      <c r="M462" s="21">
        <v>568271.34796646005</v>
      </c>
      <c r="N462" s="21">
        <v>4.5263819999999999</v>
      </c>
      <c r="O462" s="21">
        <v>809456.42071246007</v>
      </c>
      <c r="P462" s="21">
        <v>90010.551109207794</v>
      </c>
      <c r="Q462" s="9"/>
    </row>
    <row r="463" spans="2:17" ht="13.5" hidden="1" x14ac:dyDescent="0.25">
      <c r="B463" s="6" t="s">
        <v>23</v>
      </c>
      <c r="C463" s="20">
        <v>50000</v>
      </c>
      <c r="D463" s="20">
        <v>0</v>
      </c>
      <c r="E463" s="20">
        <v>50000</v>
      </c>
      <c r="F463" s="20">
        <v>496789.901518</v>
      </c>
      <c r="G463" s="20">
        <v>10469.26484681</v>
      </c>
      <c r="H463" s="20">
        <v>507259.16636481002</v>
      </c>
      <c r="I463" s="20">
        <v>0</v>
      </c>
      <c r="J463" s="20">
        <v>482.00587899999999</v>
      </c>
      <c r="K463" s="20">
        <v>6.5964070000000001</v>
      </c>
      <c r="L463" s="21">
        <v>226002.38783399999</v>
      </c>
      <c r="M463" s="21">
        <v>510931.3896444001</v>
      </c>
      <c r="N463" s="21">
        <v>6.0659000000000001</v>
      </c>
      <c r="O463" s="21">
        <v>737428.44566440012</v>
      </c>
      <c r="P463" s="21">
        <v>87548.200262457947</v>
      </c>
      <c r="Q463" s="9"/>
    </row>
    <row r="464" spans="2:17" ht="13.5" hidden="1" x14ac:dyDescent="0.25">
      <c r="B464" s="6" t="s">
        <v>31</v>
      </c>
      <c r="C464" s="20">
        <v>50000</v>
      </c>
      <c r="D464" s="20">
        <v>0</v>
      </c>
      <c r="E464" s="20">
        <v>50000</v>
      </c>
      <c r="F464" s="20">
        <v>496946.84020199999</v>
      </c>
      <c r="G464" s="20">
        <v>10596.647359000001</v>
      </c>
      <c r="H464" s="20">
        <v>507543.48756099999</v>
      </c>
      <c r="I464" s="20">
        <v>0</v>
      </c>
      <c r="J464" s="20">
        <v>466.85722707000002</v>
      </c>
      <c r="K464" s="20">
        <v>6.4135329299999997</v>
      </c>
      <c r="L464" s="21">
        <v>249609.42879800001</v>
      </c>
      <c r="M464" s="21">
        <v>454217.73359468003</v>
      </c>
      <c r="N464" s="21">
        <v>3.5869490000000002</v>
      </c>
      <c r="O464" s="21">
        <v>704304.02010168007</v>
      </c>
      <c r="P464" s="21">
        <v>103803.25129391009</v>
      </c>
      <c r="Q464" s="9"/>
    </row>
    <row r="465" spans="2:17" ht="13.5" hidden="1" x14ac:dyDescent="0.25">
      <c r="B465" s="6" t="s">
        <v>32</v>
      </c>
      <c r="C465" s="20">
        <v>50000</v>
      </c>
      <c r="D465" s="20">
        <v>0</v>
      </c>
      <c r="E465" s="20">
        <v>50000</v>
      </c>
      <c r="F465" s="20">
        <v>506912.06084200001</v>
      </c>
      <c r="G465" s="20">
        <v>10693.196701999999</v>
      </c>
      <c r="H465" s="20">
        <v>517605.25754399999</v>
      </c>
      <c r="I465" s="20">
        <v>0</v>
      </c>
      <c r="J465" s="20">
        <v>353.46299783000001</v>
      </c>
      <c r="K465" s="20">
        <v>5.4096331700000002</v>
      </c>
      <c r="L465" s="21">
        <v>256885.02431800001</v>
      </c>
      <c r="M465" s="21">
        <v>650021.92772986984</v>
      </c>
      <c r="N465" s="21">
        <v>4.9446839999999996</v>
      </c>
      <c r="O465" s="21">
        <v>907270.76936286991</v>
      </c>
      <c r="P465" s="21">
        <v>88972.448478708044</v>
      </c>
      <c r="Q465" s="9"/>
    </row>
    <row r="466" spans="2:17" ht="13.5" hidden="1" x14ac:dyDescent="0.25">
      <c r="B466" s="6" t="s">
        <v>26</v>
      </c>
      <c r="C466" s="20">
        <v>50000</v>
      </c>
      <c r="D466" s="20">
        <v>0</v>
      </c>
      <c r="E466" s="20">
        <v>50000</v>
      </c>
      <c r="F466" s="20">
        <v>510851.76603699999</v>
      </c>
      <c r="G466" s="20">
        <v>10789.749738</v>
      </c>
      <c r="H466" s="20">
        <v>521641.51577499998</v>
      </c>
      <c r="I466" s="20">
        <v>0</v>
      </c>
      <c r="J466" s="20">
        <v>318.35802660000002</v>
      </c>
      <c r="K466" s="20">
        <v>5.6506084000000003</v>
      </c>
      <c r="L466" s="21">
        <v>264043.88461399998</v>
      </c>
      <c r="M466" s="21">
        <v>719959.75609344011</v>
      </c>
      <c r="N466" s="21">
        <v>4.2607290000000004</v>
      </c>
      <c r="O466" s="21">
        <v>984331.91007144004</v>
      </c>
      <c r="P466" s="21">
        <v>102001.06851765979</v>
      </c>
      <c r="Q466" s="9"/>
    </row>
    <row r="467" spans="2:17" ht="13.5" hidden="1" x14ac:dyDescent="0.25">
      <c r="B467" s="6" t="s">
        <v>27</v>
      </c>
      <c r="C467" s="20">
        <v>50000</v>
      </c>
      <c r="D467" s="20">
        <v>0</v>
      </c>
      <c r="E467" s="20">
        <v>50000</v>
      </c>
      <c r="F467" s="20">
        <v>513303.57513200003</v>
      </c>
      <c r="G467" s="20">
        <v>10911.464335999999</v>
      </c>
      <c r="H467" s="20">
        <v>524215.039468</v>
      </c>
      <c r="I467" s="20">
        <v>0</v>
      </c>
      <c r="J467" s="20">
        <v>421.95904702000001</v>
      </c>
      <c r="K467" s="20">
        <v>16.70046198</v>
      </c>
      <c r="L467" s="21">
        <v>269504.64230499999</v>
      </c>
      <c r="M467" s="21">
        <v>554233.92985401</v>
      </c>
      <c r="N467" s="21">
        <v>4.6677660000000003</v>
      </c>
      <c r="O467" s="21">
        <v>824181.89943401003</v>
      </c>
      <c r="P467" s="21">
        <v>93145.006818769965</v>
      </c>
      <c r="Q467" s="9"/>
    </row>
    <row r="468" spans="2:17" ht="13.5" hidden="1" x14ac:dyDescent="0.25">
      <c r="B468" s="6" t="s">
        <v>28</v>
      </c>
      <c r="C468" s="20">
        <v>50000</v>
      </c>
      <c r="D468" s="20">
        <v>0</v>
      </c>
      <c r="E468" s="20">
        <v>50000</v>
      </c>
      <c r="F468" s="20">
        <v>509259.59630719997</v>
      </c>
      <c r="G468" s="20">
        <v>11039.65991206</v>
      </c>
      <c r="H468" s="20">
        <v>520299.25621925999</v>
      </c>
      <c r="I468" s="20">
        <v>0</v>
      </c>
      <c r="J468" s="20">
        <v>360.28950007999998</v>
      </c>
      <c r="K468" s="20">
        <v>16.670297919999999</v>
      </c>
      <c r="L468" s="21">
        <v>272440.47112599999</v>
      </c>
      <c r="M468" s="21">
        <v>520390.87331305002</v>
      </c>
      <c r="N468" s="21">
        <v>15.737235</v>
      </c>
      <c r="O468" s="21">
        <v>793224.04147205001</v>
      </c>
      <c r="P468" s="21">
        <v>91924.913183380035</v>
      </c>
      <c r="Q468" s="9"/>
    </row>
    <row r="469" spans="2:17" ht="13.5" hidden="1" x14ac:dyDescent="0.25">
      <c r="B469" s="6" t="s">
        <v>29</v>
      </c>
      <c r="C469" s="20">
        <v>50000</v>
      </c>
      <c r="D469" s="20">
        <v>0</v>
      </c>
      <c r="E469" s="20">
        <v>50000</v>
      </c>
      <c r="F469" s="20">
        <v>507408.32005799998</v>
      </c>
      <c r="G469" s="20">
        <v>11184.614346</v>
      </c>
      <c r="H469" s="20">
        <v>518592.934404</v>
      </c>
      <c r="I469" s="20">
        <v>0</v>
      </c>
      <c r="J469" s="20">
        <v>298.27021808000001</v>
      </c>
      <c r="K469" s="20">
        <v>16.035158920000001</v>
      </c>
      <c r="L469" s="21">
        <v>280359.09090900002</v>
      </c>
      <c r="M469" s="21">
        <v>480960.37804843998</v>
      </c>
      <c r="N469" s="21">
        <v>4.1489250000000002</v>
      </c>
      <c r="O469" s="21">
        <v>761637.92325943999</v>
      </c>
      <c r="P469" s="21">
        <v>97958.818395669921</v>
      </c>
      <c r="Q469" s="9"/>
    </row>
    <row r="470" spans="2:17" ht="13.5" hidden="1" x14ac:dyDescent="0.25">
      <c r="B470" s="6" t="s">
        <v>30</v>
      </c>
      <c r="C470" s="20">
        <v>50000</v>
      </c>
      <c r="D470" s="20">
        <v>0</v>
      </c>
      <c r="E470" s="20">
        <v>50000</v>
      </c>
      <c r="F470" s="20">
        <v>541459.65197820007</v>
      </c>
      <c r="G470" s="20">
        <v>11318.213489579999</v>
      </c>
      <c r="H470" s="20">
        <v>552777.86546778004</v>
      </c>
      <c r="I470" s="20">
        <v>0</v>
      </c>
      <c r="J470" s="20">
        <v>333.30183607999999</v>
      </c>
      <c r="K470" s="20">
        <v>117.58178891999999</v>
      </c>
      <c r="L470" s="21">
        <v>303251.29026600003</v>
      </c>
      <c r="M470" s="21">
        <v>491220.93458258</v>
      </c>
      <c r="N470" s="21">
        <v>3.8669639999999998</v>
      </c>
      <c r="O470" s="21">
        <v>794926.97543758014</v>
      </c>
      <c r="P470" s="21">
        <v>131505.25621097488</v>
      </c>
      <c r="Q470" s="9"/>
    </row>
    <row r="471" spans="2:17" ht="13.5" hidden="1" x14ac:dyDescent="0.25">
      <c r="B471" s="6" t="s">
        <v>62</v>
      </c>
      <c r="C471" s="20">
        <v>50000</v>
      </c>
      <c r="D471" s="20">
        <v>0</v>
      </c>
      <c r="E471" s="20">
        <v>50000</v>
      </c>
      <c r="F471" s="20">
        <v>523030.08270819997</v>
      </c>
      <c r="G471" s="20">
        <v>11452.860469020001</v>
      </c>
      <c r="H471" s="20">
        <v>534482.94317721995</v>
      </c>
      <c r="I471" s="20">
        <v>0</v>
      </c>
      <c r="J471" s="20">
        <v>345.93066035999999</v>
      </c>
      <c r="K471" s="20">
        <v>17.09764964</v>
      </c>
      <c r="L471" s="21">
        <v>293969.05512600002</v>
      </c>
      <c r="M471" s="21">
        <v>452063.02047036972</v>
      </c>
      <c r="N471" s="21">
        <v>11.119590000000001</v>
      </c>
      <c r="O471" s="21">
        <v>746406.22349636978</v>
      </c>
      <c r="P471" s="21">
        <v>124648.371491055</v>
      </c>
      <c r="Q471" s="9"/>
    </row>
    <row r="472" spans="2:17" ht="13.5" hidden="1" x14ac:dyDescent="0.25">
      <c r="B472" s="6" t="s">
        <v>20</v>
      </c>
      <c r="C472" s="20">
        <v>50000</v>
      </c>
      <c r="D472" s="20">
        <v>0</v>
      </c>
      <c r="E472" s="20">
        <v>50000</v>
      </c>
      <c r="F472" s="20">
        <v>534237.82364319998</v>
      </c>
      <c r="G472" s="20">
        <v>11557.1188915</v>
      </c>
      <c r="H472" s="20">
        <v>545794.94253470004</v>
      </c>
      <c r="I472" s="20">
        <v>0</v>
      </c>
      <c r="J472" s="20">
        <v>276.71972835999998</v>
      </c>
      <c r="K472" s="20">
        <v>17.19514964</v>
      </c>
      <c r="L472" s="21">
        <v>301816.09912199999</v>
      </c>
      <c r="M472" s="21">
        <v>513439.92560947005</v>
      </c>
      <c r="N472" s="21">
        <v>8.5457439999999991</v>
      </c>
      <c r="O472" s="21">
        <v>815558.48535347008</v>
      </c>
      <c r="P472" s="21">
        <v>89952.678231165046</v>
      </c>
      <c r="Q472" s="9"/>
    </row>
    <row r="473" spans="2:17" ht="13.5" hidden="1" x14ac:dyDescent="0.25">
      <c r="B473" s="6" t="s">
        <v>21</v>
      </c>
      <c r="C473" s="20">
        <v>50000</v>
      </c>
      <c r="D473" s="20">
        <v>0</v>
      </c>
      <c r="E473" s="20">
        <v>50000</v>
      </c>
      <c r="F473" s="20">
        <v>572268.56461819995</v>
      </c>
      <c r="G473" s="20">
        <v>11801.263299</v>
      </c>
      <c r="H473" s="20">
        <v>584069.82791719993</v>
      </c>
      <c r="I473" s="20">
        <v>0</v>
      </c>
      <c r="J473" s="20">
        <v>248.56913035999997</v>
      </c>
      <c r="K473" s="20">
        <v>17.302728640000002</v>
      </c>
      <c r="L473" s="21">
        <v>308076.60331699997</v>
      </c>
      <c r="M473" s="21">
        <v>368069.44796535664</v>
      </c>
      <c r="N473" s="21">
        <v>6.4516749999999998</v>
      </c>
      <c r="O473" s="21">
        <v>676418.37481635658</v>
      </c>
      <c r="P473" s="21">
        <v>104784.94072028529</v>
      </c>
      <c r="Q473" s="9"/>
    </row>
    <row r="474" spans="2:17" ht="13.5" hidden="1" x14ac:dyDescent="0.25">
      <c r="B474" s="6" t="s">
        <v>22</v>
      </c>
      <c r="C474" s="20">
        <v>50000</v>
      </c>
      <c r="D474" s="20">
        <v>0</v>
      </c>
      <c r="E474" s="20">
        <v>50000</v>
      </c>
      <c r="F474" s="20">
        <v>568151.67685799999</v>
      </c>
      <c r="G474" s="20">
        <v>11914.490942</v>
      </c>
      <c r="H474" s="20">
        <v>580066.16779999994</v>
      </c>
      <c r="I474" s="20">
        <v>0</v>
      </c>
      <c r="J474" s="20">
        <v>404.46469560000003</v>
      </c>
      <c r="K474" s="20">
        <v>16.141831400000001</v>
      </c>
      <c r="L474" s="21">
        <v>305477.37568699999</v>
      </c>
      <c r="M474" s="21">
        <v>367646.82341040997</v>
      </c>
      <c r="N474" s="21">
        <v>18.014195999999998</v>
      </c>
      <c r="O474" s="21">
        <v>673562.81982040999</v>
      </c>
      <c r="P474" s="21">
        <v>93592.462420344818</v>
      </c>
      <c r="Q474" s="9"/>
    </row>
    <row r="475" spans="2:17" ht="13.5" hidden="1" x14ac:dyDescent="0.25">
      <c r="B475" s="6" t="s">
        <v>23</v>
      </c>
      <c r="C475" s="20">
        <v>50000</v>
      </c>
      <c r="D475" s="20">
        <v>0</v>
      </c>
      <c r="E475" s="20">
        <v>50000</v>
      </c>
      <c r="F475" s="20">
        <v>548549.42309599998</v>
      </c>
      <c r="G475" s="20">
        <v>12023.057773</v>
      </c>
      <c r="H475" s="20">
        <v>560572.48086899996</v>
      </c>
      <c r="I475" s="20">
        <v>0</v>
      </c>
      <c r="J475" s="20">
        <v>306.03642459999998</v>
      </c>
      <c r="K475" s="20">
        <v>15.7518314</v>
      </c>
      <c r="L475" s="21">
        <v>299205.82000900002</v>
      </c>
      <c r="M475" s="21">
        <v>596348.75957048009</v>
      </c>
      <c r="N475" s="21">
        <v>9.1074249999999992</v>
      </c>
      <c r="O475" s="21">
        <v>895885.47526048019</v>
      </c>
      <c r="P475" s="21">
        <v>98316.835249144817</v>
      </c>
      <c r="Q475" s="9"/>
    </row>
    <row r="476" spans="2:17" ht="13.5" hidden="1" x14ac:dyDescent="0.25">
      <c r="B476" s="6" t="s">
        <v>31</v>
      </c>
      <c r="C476" s="20">
        <v>50000</v>
      </c>
      <c r="D476" s="20">
        <v>0</v>
      </c>
      <c r="E476" s="20">
        <v>50000</v>
      </c>
      <c r="F476" s="20">
        <v>550654.98299619998</v>
      </c>
      <c r="G476" s="20">
        <v>12115.167294299999</v>
      </c>
      <c r="H476" s="20">
        <v>562770.15029050002</v>
      </c>
      <c r="I476" s="20">
        <v>0</v>
      </c>
      <c r="J476" s="20">
        <v>194.97978259999999</v>
      </c>
      <c r="K476" s="20">
        <v>14.760831400000001</v>
      </c>
      <c r="L476" s="21">
        <v>328854.26784599997</v>
      </c>
      <c r="M476" s="21">
        <v>687642.78086152999</v>
      </c>
      <c r="N476" s="21">
        <v>3.6324839999999998</v>
      </c>
      <c r="O476" s="21">
        <v>1016710.4218055299</v>
      </c>
      <c r="P476" s="21">
        <v>107895.88065081555</v>
      </c>
      <c r="Q476" s="9"/>
    </row>
    <row r="477" spans="2:17" ht="13.5" hidden="1" x14ac:dyDescent="0.25">
      <c r="B477" s="6" t="s">
        <v>32</v>
      </c>
      <c r="C477" s="20">
        <v>50000</v>
      </c>
      <c r="D477" s="20">
        <v>0</v>
      </c>
      <c r="E477" s="20">
        <v>50000</v>
      </c>
      <c r="F477" s="20">
        <v>553234.15881119994</v>
      </c>
      <c r="G477" s="20">
        <v>12216.92719015</v>
      </c>
      <c r="H477" s="20">
        <v>565451.08600134996</v>
      </c>
      <c r="I477" s="20">
        <v>0</v>
      </c>
      <c r="J477" s="20">
        <v>258.04668899999996</v>
      </c>
      <c r="K477" s="20">
        <v>15.7925</v>
      </c>
      <c r="L477" s="21">
        <v>329163.27946200001</v>
      </c>
      <c r="M477" s="21">
        <v>578940.99970950955</v>
      </c>
      <c r="N477" s="21">
        <v>3.9655740000000002</v>
      </c>
      <c r="O477" s="21">
        <v>908382.08393450966</v>
      </c>
      <c r="P477" s="21">
        <v>109996.65931500471</v>
      </c>
      <c r="Q477" s="9"/>
    </row>
    <row r="478" spans="2:17" ht="13.5" hidden="1" x14ac:dyDescent="0.25">
      <c r="B478" s="6" t="s">
        <v>26</v>
      </c>
      <c r="C478" s="20">
        <v>50000</v>
      </c>
      <c r="D478" s="20">
        <v>0</v>
      </c>
      <c r="E478" s="20">
        <v>50000</v>
      </c>
      <c r="F478" s="20">
        <v>569374.53998120001</v>
      </c>
      <c r="G478" s="20">
        <v>12320.022181599999</v>
      </c>
      <c r="H478" s="20">
        <v>581694.56216279999</v>
      </c>
      <c r="I478" s="20">
        <v>0</v>
      </c>
      <c r="J478" s="20">
        <v>308.30588584000003</v>
      </c>
      <c r="K478" s="20">
        <v>12.60378416</v>
      </c>
      <c r="L478" s="21">
        <v>329682.27951999998</v>
      </c>
      <c r="M478" s="21">
        <v>572713.87886653002</v>
      </c>
      <c r="N478" s="21">
        <v>5.0204060000000004</v>
      </c>
      <c r="O478" s="21">
        <v>902722.08846253005</v>
      </c>
      <c r="P478" s="21">
        <v>139650.34010880021</v>
      </c>
      <c r="Q478" s="9"/>
    </row>
    <row r="479" spans="2:17" ht="13.5" hidden="1" x14ac:dyDescent="0.25">
      <c r="B479" s="6" t="s">
        <v>27</v>
      </c>
      <c r="C479" s="20">
        <v>50000</v>
      </c>
      <c r="D479" s="20">
        <v>0</v>
      </c>
      <c r="E479" s="20">
        <v>50000</v>
      </c>
      <c r="F479" s="20">
        <v>561928.72326120001</v>
      </c>
      <c r="G479" s="20">
        <v>12426.085956430001</v>
      </c>
      <c r="H479" s="20">
        <v>574354.80921762995</v>
      </c>
      <c r="I479" s="20">
        <v>0</v>
      </c>
      <c r="J479" s="20">
        <v>264.19798584</v>
      </c>
      <c r="K479" s="20">
        <v>17.761774160000002</v>
      </c>
      <c r="L479" s="21">
        <v>334633.74073899997</v>
      </c>
      <c r="M479" s="21">
        <v>590820.12031052611</v>
      </c>
      <c r="N479" s="21">
        <v>4.258718</v>
      </c>
      <c r="O479" s="21">
        <v>925740.07952752616</v>
      </c>
      <c r="P479" s="21">
        <v>123932.54141008994</v>
      </c>
      <c r="Q479" s="9"/>
    </row>
    <row r="480" spans="2:17" ht="13.5" hidden="1" x14ac:dyDescent="0.25">
      <c r="B480" s="6" t="s">
        <v>28</v>
      </c>
      <c r="C480" s="20">
        <v>50000</v>
      </c>
      <c r="D480" s="20">
        <v>0</v>
      </c>
      <c r="E480" s="20">
        <v>50000</v>
      </c>
      <c r="F480" s="20">
        <v>562544.81073419994</v>
      </c>
      <c r="G480" s="20">
        <v>12499.897490830001</v>
      </c>
      <c r="H480" s="20">
        <v>575044.70822502999</v>
      </c>
      <c r="I480" s="20">
        <v>0</v>
      </c>
      <c r="J480" s="20">
        <v>515.47219624000002</v>
      </c>
      <c r="K480" s="20">
        <v>23.754869759999998</v>
      </c>
      <c r="L480" s="21">
        <v>340312.65527599998</v>
      </c>
      <c r="M480" s="21">
        <v>505833.78837230237</v>
      </c>
      <c r="N480" s="21">
        <v>5.042726</v>
      </c>
      <c r="O480" s="21">
        <v>846690.71344030229</v>
      </c>
      <c r="P480" s="21">
        <v>129412.07529502036</v>
      </c>
      <c r="Q480" s="9"/>
    </row>
    <row r="481" spans="2:31" ht="13.5" hidden="1" x14ac:dyDescent="0.25">
      <c r="B481" s="6" t="s">
        <v>29</v>
      </c>
      <c r="C481" s="20">
        <v>50000</v>
      </c>
      <c r="D481" s="20">
        <v>0</v>
      </c>
      <c r="E481" s="20">
        <v>50000</v>
      </c>
      <c r="F481" s="20">
        <v>562988.13275919994</v>
      </c>
      <c r="G481" s="20">
        <v>12611.782564040001</v>
      </c>
      <c r="H481" s="20">
        <v>575599.91532323998</v>
      </c>
      <c r="I481" s="20">
        <v>0</v>
      </c>
      <c r="J481" s="20">
        <v>539.99360479999996</v>
      </c>
      <c r="K481" s="20">
        <v>23.668651199999999</v>
      </c>
      <c r="L481" s="21">
        <v>335993.70021899999</v>
      </c>
      <c r="M481" s="21">
        <v>469794.90339488728</v>
      </c>
      <c r="N481" s="21">
        <v>7.2654030000000001</v>
      </c>
      <c r="O481" s="21">
        <v>806359.53127288737</v>
      </c>
      <c r="P481" s="21">
        <v>135118.91359703941</v>
      </c>
      <c r="Q481" s="9"/>
    </row>
    <row r="482" spans="2:31" ht="13.5" hidden="1" x14ac:dyDescent="0.25">
      <c r="B482" s="6" t="s">
        <v>30</v>
      </c>
      <c r="C482" s="20">
        <v>50000</v>
      </c>
      <c r="D482" s="20">
        <v>0</v>
      </c>
      <c r="E482" s="20">
        <v>50000</v>
      </c>
      <c r="F482" s="20">
        <v>585327.57734399999</v>
      </c>
      <c r="G482" s="20">
        <v>12726.323673000001</v>
      </c>
      <c r="H482" s="20">
        <v>598053.90101699997</v>
      </c>
      <c r="I482" s="20">
        <v>0</v>
      </c>
      <c r="J482" s="20">
        <v>297.32572279999999</v>
      </c>
      <c r="K482" s="20">
        <v>27.190651200000001</v>
      </c>
      <c r="L482" s="21">
        <v>341712.19833799999</v>
      </c>
      <c r="M482" s="21">
        <v>482312.41461061366</v>
      </c>
      <c r="N482" s="21">
        <v>4.0223259999999996</v>
      </c>
      <c r="O482" s="21">
        <v>824353.15164861362</v>
      </c>
      <c r="P482" s="21">
        <v>132426.47283270024</v>
      </c>
      <c r="Q482" s="9"/>
    </row>
    <row r="483" spans="2:31" ht="13.5" x14ac:dyDescent="0.25">
      <c r="B483" s="6" t="s">
        <v>63</v>
      </c>
      <c r="C483" s="20">
        <v>50000</v>
      </c>
      <c r="D483" s="20">
        <v>0</v>
      </c>
      <c r="E483" s="20">
        <v>50000</v>
      </c>
      <c r="F483" s="20">
        <v>575095.30407419999</v>
      </c>
      <c r="G483" s="20">
        <v>12838.060934159999</v>
      </c>
      <c r="H483" s="20">
        <v>587933.36500836001</v>
      </c>
      <c r="I483" s="20">
        <v>0</v>
      </c>
      <c r="J483" s="20">
        <v>235.71641450000001</v>
      </c>
      <c r="K483" s="20">
        <v>26.8157055</v>
      </c>
      <c r="L483" s="21">
        <v>342023.07685999997</v>
      </c>
      <c r="M483" s="21">
        <v>497379.76884973841</v>
      </c>
      <c r="N483" s="21">
        <v>5.9954219999999996</v>
      </c>
      <c r="O483" s="21">
        <v>839671.37325173838</v>
      </c>
      <c r="P483" s="21">
        <v>174162.53301427001</v>
      </c>
      <c r="Q483" s="9"/>
      <c r="R483" s="26"/>
      <c r="S483" s="26"/>
      <c r="T483" s="26"/>
      <c r="U483" s="26"/>
      <c r="V483" s="26"/>
      <c r="W483" s="26"/>
      <c r="X483" s="26"/>
      <c r="Y483" s="26"/>
      <c r="Z483" s="26"/>
      <c r="AA483" s="26"/>
      <c r="AB483" s="26"/>
      <c r="AC483" s="26"/>
      <c r="AD483" s="26"/>
      <c r="AE483" s="26"/>
    </row>
    <row r="484" spans="2:31" ht="13.5" x14ac:dyDescent="0.25">
      <c r="B484" s="6" t="s">
        <v>20</v>
      </c>
      <c r="C484" s="20">
        <v>50000</v>
      </c>
      <c r="D484" s="20">
        <v>0</v>
      </c>
      <c r="E484" s="20">
        <v>50000</v>
      </c>
      <c r="F484" s="20">
        <v>580069.14507520001</v>
      </c>
      <c r="G484" s="20">
        <v>12912.589997610001</v>
      </c>
      <c r="H484" s="20">
        <v>592981.73507280997</v>
      </c>
      <c r="I484" s="20">
        <v>0</v>
      </c>
      <c r="J484" s="20">
        <v>241.52376069999997</v>
      </c>
      <c r="K484" s="20">
        <v>24.108226299999998</v>
      </c>
      <c r="L484" s="21">
        <v>345128.23374900001</v>
      </c>
      <c r="M484" s="21">
        <v>490171.47358951013</v>
      </c>
      <c r="N484" s="21">
        <v>3.4852249999999998</v>
      </c>
      <c r="O484" s="21">
        <v>835568.82455051015</v>
      </c>
      <c r="P484" s="21">
        <v>161430.06951886998</v>
      </c>
      <c r="Q484" s="9"/>
      <c r="R484" s="26"/>
      <c r="S484" s="26"/>
      <c r="T484" s="26"/>
      <c r="U484" s="26"/>
      <c r="V484" s="26"/>
      <c r="W484" s="26"/>
      <c r="X484" s="26"/>
      <c r="Y484" s="26"/>
      <c r="Z484" s="26"/>
      <c r="AA484" s="26"/>
      <c r="AB484" s="26"/>
      <c r="AC484" s="26"/>
      <c r="AD484" s="26"/>
      <c r="AE484" s="26"/>
    </row>
    <row r="485" spans="2:31" ht="13.5" x14ac:dyDescent="0.25">
      <c r="B485" s="6" t="s">
        <v>21</v>
      </c>
      <c r="C485" s="20">
        <v>50000</v>
      </c>
      <c r="D485" s="20">
        <v>0</v>
      </c>
      <c r="E485" s="20">
        <v>50000</v>
      </c>
      <c r="F485" s="20">
        <v>626346.77028519998</v>
      </c>
      <c r="G485" s="20">
        <v>13085.398305729999</v>
      </c>
      <c r="H485" s="20">
        <v>639432.16859092994</v>
      </c>
      <c r="I485" s="20">
        <v>0</v>
      </c>
      <c r="J485" s="20">
        <v>292.53999370000003</v>
      </c>
      <c r="K485" s="20">
        <v>25.338226299999999</v>
      </c>
      <c r="L485" s="21">
        <v>357787.57411699998</v>
      </c>
      <c r="M485" s="21">
        <v>447680.30172782188</v>
      </c>
      <c r="N485" s="21">
        <v>3.7978610000000002</v>
      </c>
      <c r="O485" s="21">
        <v>805789.55192582193</v>
      </c>
      <c r="P485" s="21">
        <v>113484.03730266984</v>
      </c>
      <c r="Q485" s="9"/>
      <c r="R485" s="26"/>
      <c r="S485" s="26"/>
      <c r="T485" s="26"/>
      <c r="U485" s="26"/>
      <c r="V485" s="26"/>
      <c r="W485" s="26"/>
      <c r="X485" s="26"/>
      <c r="Y485" s="26"/>
      <c r="Z485" s="26"/>
      <c r="AA485" s="26"/>
      <c r="AB485" s="26"/>
      <c r="AC485" s="26"/>
      <c r="AD485" s="26"/>
      <c r="AE485" s="26"/>
    </row>
    <row r="486" spans="2:31" ht="13.5" x14ac:dyDescent="0.25">
      <c r="B486" s="6" t="s">
        <v>22</v>
      </c>
      <c r="C486" s="20">
        <v>50000</v>
      </c>
      <c r="D486" s="20">
        <v>0</v>
      </c>
      <c r="E486" s="20">
        <v>50000</v>
      </c>
      <c r="F486" s="20">
        <v>622642.9475452</v>
      </c>
      <c r="G486" s="20">
        <v>13195.680627080001</v>
      </c>
      <c r="H486" s="20">
        <v>635838.62817228003</v>
      </c>
      <c r="I486" s="20">
        <v>0</v>
      </c>
      <c r="J486" s="20">
        <v>305.20006469999998</v>
      </c>
      <c r="K486" s="20">
        <v>23.526832299999999</v>
      </c>
      <c r="L486" s="21">
        <v>364199.23340299999</v>
      </c>
      <c r="M486" s="21">
        <v>896293.35710667411</v>
      </c>
      <c r="N486" s="21">
        <v>3.5510950000000001</v>
      </c>
      <c r="O486" s="21">
        <v>1260824.8685016742</v>
      </c>
      <c r="P486" s="21">
        <v>116497.31494553993</v>
      </c>
      <c r="Q486" s="9"/>
      <c r="R486" s="26"/>
      <c r="S486" s="26"/>
      <c r="T486" s="26"/>
      <c r="U486" s="26"/>
      <c r="V486" s="26"/>
      <c r="W486" s="26"/>
      <c r="X486" s="26"/>
      <c r="Y486" s="26"/>
      <c r="Z486" s="26"/>
      <c r="AA486" s="26"/>
      <c r="AB486" s="26"/>
      <c r="AC486" s="26"/>
      <c r="AD486" s="26"/>
      <c r="AE486" s="26"/>
    </row>
    <row r="487" spans="2:31" ht="13.5" x14ac:dyDescent="0.25">
      <c r="B487" s="6" t="s">
        <v>23</v>
      </c>
      <c r="C487" s="20">
        <v>50000</v>
      </c>
      <c r="D487" s="20">
        <v>0</v>
      </c>
      <c r="E487" s="20">
        <v>50000</v>
      </c>
      <c r="F487" s="20">
        <v>598172.59644999995</v>
      </c>
      <c r="G487" s="20">
        <v>13276.950177999999</v>
      </c>
      <c r="H487" s="20">
        <v>611449.54662799998</v>
      </c>
      <c r="I487" s="20">
        <v>0</v>
      </c>
      <c r="J487" s="20">
        <v>415.79939094000002</v>
      </c>
      <c r="K487" s="20">
        <v>23.333616060000001</v>
      </c>
      <c r="L487" s="21">
        <v>361896.306148</v>
      </c>
      <c r="M487" s="21">
        <v>709026.70116174419</v>
      </c>
      <c r="N487" s="21">
        <v>17.579238</v>
      </c>
      <c r="O487" s="21">
        <v>1071379.7195547444</v>
      </c>
      <c r="P487" s="21">
        <v>118167.5496914098</v>
      </c>
      <c r="Q487" s="9"/>
      <c r="R487" s="26"/>
      <c r="S487" s="26"/>
      <c r="T487" s="26"/>
      <c r="U487" s="26"/>
      <c r="V487" s="26"/>
      <c r="W487" s="26"/>
      <c r="X487" s="26"/>
      <c r="Y487" s="26"/>
      <c r="Z487" s="26"/>
      <c r="AA487" s="26"/>
      <c r="AB487" s="26"/>
      <c r="AC487" s="26"/>
      <c r="AD487" s="26"/>
      <c r="AE487" s="26"/>
    </row>
    <row r="488" spans="2:31" ht="13.5" x14ac:dyDescent="0.25">
      <c r="B488" s="6" t="s">
        <v>31</v>
      </c>
      <c r="C488" s="20">
        <v>50000</v>
      </c>
      <c r="D488" s="20">
        <v>0</v>
      </c>
      <c r="E488" s="20">
        <v>50000</v>
      </c>
      <c r="F488" s="20">
        <v>610897.38564520003</v>
      </c>
      <c r="G488" s="20">
        <v>13340.145459269999</v>
      </c>
      <c r="H488" s="20">
        <v>624237.53110447002</v>
      </c>
      <c r="I488" s="20">
        <v>0</v>
      </c>
      <c r="J488" s="20">
        <v>347.41876094000003</v>
      </c>
      <c r="K488" s="20">
        <v>28.06198006</v>
      </c>
      <c r="L488" s="21">
        <v>374366.79470600002</v>
      </c>
      <c r="M488" s="21">
        <v>754951.93204540724</v>
      </c>
      <c r="N488" s="21">
        <v>4.8537929999999996</v>
      </c>
      <c r="O488" s="21">
        <v>1129699.0612854073</v>
      </c>
      <c r="P488" s="21">
        <v>119274.81508923974</v>
      </c>
      <c r="Q488" s="9"/>
      <c r="R488" s="26"/>
      <c r="S488" s="26"/>
      <c r="T488" s="26"/>
      <c r="U488" s="26"/>
      <c r="V488" s="26"/>
      <c r="W488" s="26"/>
      <c r="X488" s="26"/>
      <c r="Y488" s="26"/>
      <c r="Z488" s="26"/>
      <c r="AA488" s="26"/>
      <c r="AB488" s="26"/>
      <c r="AC488" s="26"/>
      <c r="AD488" s="26"/>
      <c r="AE488" s="26"/>
    </row>
    <row r="489" spans="2:31" ht="13.5" x14ac:dyDescent="0.25">
      <c r="B489" s="6" t="s">
        <v>32</v>
      </c>
      <c r="C489" s="20">
        <v>50000</v>
      </c>
      <c r="D489" s="20">
        <v>0</v>
      </c>
      <c r="E489" s="20">
        <v>50000</v>
      </c>
      <c r="F489" s="20">
        <v>606159.78923520003</v>
      </c>
      <c r="G489" s="20">
        <v>13420.53990974</v>
      </c>
      <c r="H489" s="20">
        <v>619580.32914494001</v>
      </c>
      <c r="I489" s="20">
        <v>0</v>
      </c>
      <c r="J489" s="20">
        <v>334.39890835</v>
      </c>
      <c r="K489" s="20">
        <v>28.083218649999999</v>
      </c>
      <c r="L489" s="21">
        <v>381775.34177900001</v>
      </c>
      <c r="M489" s="21">
        <v>563513.10974673205</v>
      </c>
      <c r="N489" s="21">
        <v>3.7298070000000001</v>
      </c>
      <c r="O489" s="21">
        <v>945654.66345973208</v>
      </c>
      <c r="P489" s="21">
        <v>151562.72989688022</v>
      </c>
      <c r="Q489" s="9"/>
      <c r="R489" s="26"/>
      <c r="S489" s="26"/>
      <c r="T489" s="26"/>
      <c r="U489" s="26"/>
      <c r="V489" s="26"/>
      <c r="W489" s="26"/>
      <c r="X489" s="26"/>
      <c r="Y489" s="26"/>
      <c r="Z489" s="26"/>
      <c r="AA489" s="26"/>
      <c r="AB489" s="26"/>
      <c r="AC489" s="26"/>
      <c r="AD489" s="26"/>
      <c r="AE489" s="26"/>
    </row>
    <row r="490" spans="2:31" ht="13.5" x14ac:dyDescent="0.25">
      <c r="B490" s="6" t="s">
        <v>26</v>
      </c>
      <c r="C490" s="20">
        <v>50000</v>
      </c>
      <c r="D490" s="20">
        <v>0</v>
      </c>
      <c r="E490" s="20">
        <v>50000</v>
      </c>
      <c r="F490" s="20">
        <v>606098.67605520005</v>
      </c>
      <c r="G490" s="20">
        <v>13488.83399951</v>
      </c>
      <c r="H490" s="20">
        <v>619587.51005471009</v>
      </c>
      <c r="I490" s="20">
        <v>0</v>
      </c>
      <c r="J490" s="20">
        <v>297.94415322999998</v>
      </c>
      <c r="K490" s="20">
        <v>118.09932977</v>
      </c>
      <c r="L490" s="21">
        <v>385007.60849499999</v>
      </c>
      <c r="M490" s="21">
        <v>606333.02731240203</v>
      </c>
      <c r="N490" s="21">
        <v>4.4181109999999997</v>
      </c>
      <c r="O490" s="21">
        <v>991761.09740140196</v>
      </c>
      <c r="P490" s="21">
        <v>145310.0274026799</v>
      </c>
      <c r="Q490" s="9"/>
      <c r="R490" s="26"/>
      <c r="S490" s="26"/>
      <c r="T490" s="26"/>
      <c r="U490" s="26"/>
      <c r="V490" s="26"/>
      <c r="W490" s="26"/>
      <c r="X490" s="26"/>
      <c r="Y490" s="26"/>
      <c r="Z490" s="26"/>
      <c r="AA490" s="26"/>
      <c r="AB490" s="26"/>
      <c r="AC490" s="26"/>
      <c r="AD490" s="26"/>
      <c r="AE490" s="26"/>
    </row>
    <row r="491" spans="2:31" ht="13.5" x14ac:dyDescent="0.25">
      <c r="B491" s="6" t="s">
        <v>27</v>
      </c>
      <c r="C491" s="20">
        <v>50000</v>
      </c>
      <c r="D491" s="20">
        <v>0</v>
      </c>
      <c r="E491" s="20">
        <v>50000</v>
      </c>
      <c r="F491" s="20">
        <v>610017.72156019998</v>
      </c>
      <c r="G491" s="20">
        <v>13562.19611338</v>
      </c>
      <c r="H491" s="20">
        <v>623579.91767358</v>
      </c>
      <c r="I491" s="20">
        <v>0</v>
      </c>
      <c r="J491" s="20">
        <v>305.99022122700001</v>
      </c>
      <c r="K491" s="20">
        <v>107.051405773</v>
      </c>
      <c r="L491" s="21">
        <v>386854.81099099998</v>
      </c>
      <c r="M491" s="21">
        <v>532738.42551793042</v>
      </c>
      <c r="N491" s="21">
        <v>16.46874</v>
      </c>
      <c r="O491" s="21">
        <v>920022.74687593046</v>
      </c>
      <c r="P491" s="21">
        <v>158557.17854949995</v>
      </c>
      <c r="Q491" s="9"/>
      <c r="R491" s="26"/>
      <c r="S491" s="26"/>
      <c r="T491" s="26"/>
      <c r="U491" s="26"/>
      <c r="V491" s="26"/>
      <c r="W491" s="26"/>
      <c r="X491" s="26"/>
      <c r="Y491" s="26"/>
      <c r="Z491" s="26"/>
      <c r="AA491" s="26"/>
      <c r="AB491" s="26"/>
      <c r="AC491" s="26"/>
      <c r="AD491" s="26"/>
      <c r="AE491" s="26"/>
    </row>
    <row r="492" spans="2:31" ht="13.5" x14ac:dyDescent="0.25">
      <c r="B492" s="6" t="s">
        <v>28</v>
      </c>
      <c r="C492" s="20">
        <v>50000</v>
      </c>
      <c r="D492" s="20">
        <v>0</v>
      </c>
      <c r="E492" s="20">
        <v>50000</v>
      </c>
      <c r="F492" s="20">
        <v>599950.73642019997</v>
      </c>
      <c r="G492" s="20">
        <v>13639.475340839999</v>
      </c>
      <c r="H492" s="20">
        <v>613590.21176103991</v>
      </c>
      <c r="I492" s="20">
        <v>0</v>
      </c>
      <c r="J492" s="20">
        <v>211.18506615999999</v>
      </c>
      <c r="K492" s="20">
        <v>62.909520839999999</v>
      </c>
      <c r="L492" s="21">
        <v>384774.96931199997</v>
      </c>
      <c r="M492" s="21">
        <v>729754.77034450404</v>
      </c>
      <c r="N492" s="21">
        <v>21.180181999999999</v>
      </c>
      <c r="O492" s="21">
        <v>1114825.014425504</v>
      </c>
      <c r="P492" s="21">
        <v>193499.25443658023</v>
      </c>
      <c r="Q492" s="9"/>
      <c r="R492" s="26"/>
      <c r="S492" s="26"/>
      <c r="T492" s="26"/>
      <c r="U492" s="26"/>
      <c r="V492" s="26"/>
      <c r="W492" s="26"/>
      <c r="X492" s="26"/>
      <c r="Y492" s="26"/>
      <c r="Z492" s="26"/>
      <c r="AA492" s="26"/>
      <c r="AB492" s="26"/>
      <c r="AC492" s="26"/>
      <c r="AD492" s="26"/>
      <c r="AE492" s="26"/>
    </row>
    <row r="493" spans="2:31" ht="13.5" x14ac:dyDescent="0.25">
      <c r="B493" s="6" t="s">
        <v>29</v>
      </c>
      <c r="C493" s="20">
        <v>50000</v>
      </c>
      <c r="D493" s="20">
        <v>0</v>
      </c>
      <c r="E493" s="20">
        <v>50000</v>
      </c>
      <c r="F493" s="20">
        <v>606710.19146999996</v>
      </c>
      <c r="G493" s="20">
        <v>13719.477308</v>
      </c>
      <c r="H493" s="20">
        <v>620429.66877799993</v>
      </c>
      <c r="I493" s="20">
        <v>0</v>
      </c>
      <c r="J493" s="20">
        <v>296.86290653000003</v>
      </c>
      <c r="K493" s="20">
        <v>100.06184047000001</v>
      </c>
      <c r="L493" s="21">
        <v>321077.07237299997</v>
      </c>
      <c r="M493" s="21">
        <v>679379.88606012973</v>
      </c>
      <c r="N493" s="21">
        <v>4.8495990000000004</v>
      </c>
      <c r="O493" s="21">
        <v>1000858.7327791296</v>
      </c>
      <c r="P493" s="21">
        <v>223108.70036181482</v>
      </c>
      <c r="Q493" s="9"/>
      <c r="R493" s="26"/>
      <c r="S493" s="26"/>
      <c r="T493" s="26"/>
      <c r="U493" s="26"/>
      <c r="V493" s="26"/>
      <c r="W493" s="26"/>
      <c r="X493" s="26"/>
      <c r="Y493" s="26"/>
      <c r="Z493" s="26"/>
      <c r="AA493" s="26"/>
      <c r="AB493" s="26"/>
      <c r="AC493" s="26"/>
      <c r="AD493" s="26"/>
      <c r="AE493" s="26"/>
    </row>
    <row r="494" spans="2:31" ht="13.5" x14ac:dyDescent="0.25">
      <c r="B494" s="6" t="s">
        <v>30</v>
      </c>
      <c r="C494" s="20">
        <v>50000</v>
      </c>
      <c r="D494" s="20">
        <v>0</v>
      </c>
      <c r="E494" s="20">
        <v>50000</v>
      </c>
      <c r="F494" s="20">
        <v>627120.25335300004</v>
      </c>
      <c r="G494" s="20">
        <v>13822.256442</v>
      </c>
      <c r="H494" s="20">
        <v>640942.50979500008</v>
      </c>
      <c r="I494" s="20">
        <v>0</v>
      </c>
      <c r="J494" s="20">
        <v>301.09859265</v>
      </c>
      <c r="K494" s="20">
        <v>47.61990935</v>
      </c>
      <c r="L494" s="21">
        <v>320106.18291799998</v>
      </c>
      <c r="M494" s="21">
        <v>652079.77248293068</v>
      </c>
      <c r="N494" s="21">
        <v>18.333385</v>
      </c>
      <c r="O494" s="21">
        <v>972553.0072879307</v>
      </c>
      <c r="P494" s="21">
        <v>253943.21714217658</v>
      </c>
      <c r="Q494" s="9"/>
      <c r="R494" s="26"/>
      <c r="S494" s="26"/>
      <c r="T494" s="26"/>
      <c r="U494" s="26"/>
      <c r="V494" s="26"/>
      <c r="W494" s="26"/>
      <c r="X494" s="26"/>
      <c r="Y494" s="26"/>
      <c r="Z494" s="26"/>
      <c r="AA494" s="26"/>
      <c r="AB494" s="26"/>
      <c r="AC494" s="26"/>
      <c r="AD494" s="26"/>
      <c r="AE494" s="26"/>
    </row>
    <row r="495" spans="2:31" ht="13.5" x14ac:dyDescent="0.25">
      <c r="B495" s="6" t="s">
        <v>67</v>
      </c>
      <c r="C495" s="20">
        <v>50000</v>
      </c>
      <c r="D495" s="20">
        <v>0</v>
      </c>
      <c r="E495" s="20">
        <v>50000</v>
      </c>
      <c r="F495" s="20">
        <v>612262.61753819999</v>
      </c>
      <c r="G495" s="20">
        <v>13900.519652340001</v>
      </c>
      <c r="H495" s="20">
        <v>626163.13719053997</v>
      </c>
      <c r="I495" s="20">
        <v>0</v>
      </c>
      <c r="J495" s="20">
        <v>354.19009597999997</v>
      </c>
      <c r="K495" s="20">
        <v>47.888443019999997</v>
      </c>
      <c r="L495" s="21">
        <v>322917.50190899998</v>
      </c>
      <c r="M495" s="21">
        <v>558956.2172142663</v>
      </c>
      <c r="N495" s="21">
        <v>6.5899780000000003</v>
      </c>
      <c r="O495" s="21">
        <v>882282.38764026633</v>
      </c>
      <c r="P495" s="21">
        <v>235105.82168894727</v>
      </c>
      <c r="Q495" s="9"/>
      <c r="R495" s="26"/>
      <c r="S495" s="26"/>
      <c r="T495" s="26"/>
      <c r="U495" s="26"/>
      <c r="V495" s="26"/>
      <c r="W495" s="26"/>
      <c r="X495" s="26"/>
      <c r="Y495" s="26"/>
      <c r="Z495" s="26"/>
      <c r="AA495" s="26"/>
      <c r="AB495" s="26"/>
      <c r="AC495" s="26"/>
      <c r="AD495" s="26"/>
      <c r="AE495" s="26"/>
    </row>
    <row r="496" spans="2:31" ht="13.5" x14ac:dyDescent="0.25">
      <c r="B496" s="6" t="s">
        <v>20</v>
      </c>
      <c r="C496" s="20">
        <v>50000</v>
      </c>
      <c r="D496" s="20">
        <v>0</v>
      </c>
      <c r="E496" s="20">
        <v>50000</v>
      </c>
      <c r="F496" s="20">
        <v>622051.15233319998</v>
      </c>
      <c r="G496" s="20">
        <v>13971.40321205</v>
      </c>
      <c r="H496" s="20">
        <v>636022.55554524995</v>
      </c>
      <c r="I496" s="20">
        <v>0</v>
      </c>
      <c r="J496" s="20">
        <v>218.84054698</v>
      </c>
      <c r="K496" s="20">
        <v>47.399887020000001</v>
      </c>
      <c r="L496" s="21">
        <v>326968.51194</v>
      </c>
      <c r="M496" s="21">
        <v>528533.06766949</v>
      </c>
      <c r="N496" s="21">
        <v>9.0493489999999994</v>
      </c>
      <c r="O496" s="21">
        <v>855776.86939249001</v>
      </c>
      <c r="P496" s="21">
        <v>231914.81978263007</v>
      </c>
      <c r="Q496" s="9"/>
      <c r="R496" s="26"/>
      <c r="S496" s="26"/>
      <c r="T496" s="26"/>
      <c r="U496" s="26"/>
      <c r="V496" s="26"/>
      <c r="W496" s="26"/>
      <c r="X496" s="26"/>
      <c r="Y496" s="26"/>
      <c r="Z496" s="26"/>
      <c r="AA496" s="26"/>
      <c r="AB496" s="26"/>
      <c r="AC496" s="26"/>
      <c r="AD496" s="26"/>
      <c r="AE496" s="26"/>
    </row>
    <row r="497" spans="2:31" ht="13.5" x14ac:dyDescent="0.25">
      <c r="B497" s="6" t="s">
        <v>21</v>
      </c>
      <c r="C497" s="20">
        <v>50000</v>
      </c>
      <c r="D497" s="20">
        <v>0</v>
      </c>
      <c r="E497" s="20">
        <v>50000</v>
      </c>
      <c r="F497" s="20">
        <v>673494.75784820004</v>
      </c>
      <c r="G497" s="20">
        <v>14143.51539791</v>
      </c>
      <c r="H497" s="20">
        <v>687638.27324611007</v>
      </c>
      <c r="I497" s="20">
        <v>0</v>
      </c>
      <c r="J497" s="20">
        <v>357.51774289000002</v>
      </c>
      <c r="K497" s="20">
        <v>47.131476110000001</v>
      </c>
      <c r="L497" s="21">
        <v>275252.89465600002</v>
      </c>
      <c r="M497" s="21">
        <v>788943.27068531874</v>
      </c>
      <c r="N497" s="21">
        <v>12.715809999999999</v>
      </c>
      <c r="O497" s="21">
        <v>1064613.5303703188</v>
      </c>
      <c r="P497" s="21">
        <v>229692.7348000349</v>
      </c>
      <c r="Q497" s="9"/>
      <c r="R497" s="26"/>
      <c r="S497" s="26"/>
      <c r="T497" s="26"/>
      <c r="U497" s="26"/>
      <c r="V497" s="26"/>
      <c r="W497" s="26"/>
      <c r="X497" s="26"/>
      <c r="Y497" s="26"/>
      <c r="Z497" s="26"/>
      <c r="AA497" s="26"/>
      <c r="AB497" s="26"/>
      <c r="AC497" s="26"/>
      <c r="AD497" s="26"/>
      <c r="AE497" s="26"/>
    </row>
    <row r="498" spans="2:31" ht="13.5" x14ac:dyDescent="0.25">
      <c r="B498" s="6" t="s">
        <v>22</v>
      </c>
      <c r="C498" s="20">
        <v>50000</v>
      </c>
      <c r="D498" s="20">
        <v>0</v>
      </c>
      <c r="E498" s="20">
        <v>50000</v>
      </c>
      <c r="F498" s="20">
        <v>663118.43878119998</v>
      </c>
      <c r="G498" s="20">
        <v>14255.838028370001</v>
      </c>
      <c r="H498" s="20">
        <v>677374.27680957003</v>
      </c>
      <c r="I498" s="20">
        <v>0</v>
      </c>
      <c r="J498" s="20">
        <v>371.45764360000004</v>
      </c>
      <c r="K498" s="20">
        <v>45.045231399999999</v>
      </c>
      <c r="L498" s="21">
        <v>246809.612689</v>
      </c>
      <c r="M498" s="21">
        <v>634869.1633519117</v>
      </c>
      <c r="N498" s="21">
        <v>24.844684000000001</v>
      </c>
      <c r="O498" s="21">
        <v>882120.12359991169</v>
      </c>
      <c r="P498" s="21">
        <v>279587.43052407005</v>
      </c>
      <c r="Q498" s="9"/>
      <c r="R498" s="26"/>
      <c r="S498" s="26"/>
      <c r="T498" s="26"/>
      <c r="U498" s="26"/>
      <c r="V498" s="26"/>
      <c r="W498" s="26"/>
      <c r="X498" s="26"/>
      <c r="Y498" s="26"/>
      <c r="Z498" s="26"/>
      <c r="AA498" s="26"/>
      <c r="AB498" s="26"/>
      <c r="AC498" s="26"/>
      <c r="AD498" s="26"/>
      <c r="AE498" s="26"/>
    </row>
    <row r="499" spans="2:31" ht="13.5" x14ac:dyDescent="0.25">
      <c r="B499" s="6" t="s">
        <v>23</v>
      </c>
      <c r="C499" s="20">
        <v>50000</v>
      </c>
      <c r="D499" s="20">
        <v>0</v>
      </c>
      <c r="E499" s="20">
        <v>50000</v>
      </c>
      <c r="F499" s="20">
        <v>608442.11372619995</v>
      </c>
      <c r="G499" s="20">
        <v>14311.503376950001</v>
      </c>
      <c r="H499" s="20">
        <v>622753.61710315</v>
      </c>
      <c r="I499" s="20">
        <v>0</v>
      </c>
      <c r="J499" s="20">
        <v>445.69029648999998</v>
      </c>
      <c r="K499" s="20">
        <v>42.683941509999997</v>
      </c>
      <c r="L499" s="21">
        <v>226623.80461299999</v>
      </c>
      <c r="M499" s="21">
        <v>551042.88844999787</v>
      </c>
      <c r="N499" s="21">
        <v>20.851430000000001</v>
      </c>
      <c r="O499" s="21">
        <v>778175.91873099795</v>
      </c>
      <c r="P499" s="21">
        <v>305938.20823895093</v>
      </c>
      <c r="Q499" s="9"/>
      <c r="R499" s="26"/>
      <c r="S499" s="26"/>
      <c r="T499" s="26"/>
      <c r="U499" s="26"/>
      <c r="V499" s="26"/>
      <c r="W499" s="26"/>
      <c r="X499" s="26"/>
      <c r="Y499" s="26"/>
      <c r="Z499" s="26"/>
      <c r="AA499" s="26"/>
      <c r="AB499" s="26"/>
      <c r="AC499" s="26"/>
      <c r="AD499" s="26"/>
      <c r="AE499" s="26"/>
    </row>
    <row r="500" spans="2:31" ht="13.5" x14ac:dyDescent="0.25">
      <c r="B500" s="6" t="s">
        <v>31</v>
      </c>
      <c r="C500" s="20">
        <v>50000</v>
      </c>
      <c r="D500" s="20">
        <v>0</v>
      </c>
      <c r="E500" s="20">
        <v>50000</v>
      </c>
      <c r="F500" s="20">
        <v>607189.27558919997</v>
      </c>
      <c r="G500" s="20">
        <v>14365.536999239999</v>
      </c>
      <c r="H500" s="20">
        <v>621554.81258844002</v>
      </c>
      <c r="I500" s="20">
        <v>0</v>
      </c>
      <c r="J500" s="20">
        <v>260.85947433999996</v>
      </c>
      <c r="K500" s="20">
        <v>78.138081659999997</v>
      </c>
      <c r="L500" s="21">
        <v>252900.1047506</v>
      </c>
      <c r="M500" s="21">
        <v>912667.80708425562</v>
      </c>
      <c r="N500" s="21">
        <v>8.4986339999999991</v>
      </c>
      <c r="O500" s="21">
        <v>1165915.4080248557</v>
      </c>
      <c r="P500" s="21">
        <v>303055.21024473617</v>
      </c>
      <c r="Q500" s="9"/>
      <c r="R500" s="26"/>
      <c r="S500" s="26"/>
      <c r="T500" s="26"/>
      <c r="U500" s="26"/>
      <c r="V500" s="26"/>
      <c r="W500" s="26"/>
      <c r="X500" s="26"/>
      <c r="Y500" s="26"/>
      <c r="Z500" s="26"/>
      <c r="AA500" s="26"/>
      <c r="AB500" s="26"/>
      <c r="AC500" s="26"/>
      <c r="AD500" s="26"/>
      <c r="AE500" s="26"/>
    </row>
    <row r="501" spans="2:31" ht="13.5" x14ac:dyDescent="0.25">
      <c r="B501" s="6" t="s">
        <v>32</v>
      </c>
      <c r="C501" s="20">
        <v>50000</v>
      </c>
      <c r="D501" s="20">
        <v>0</v>
      </c>
      <c r="E501" s="20">
        <v>50000</v>
      </c>
      <c r="F501" s="20">
        <v>612633.65997419995</v>
      </c>
      <c r="G501" s="20">
        <v>14439.41399218</v>
      </c>
      <c r="H501" s="20">
        <v>627073.07396637998</v>
      </c>
      <c r="I501" s="20">
        <v>0</v>
      </c>
      <c r="J501" s="20">
        <v>281.60740487999999</v>
      </c>
      <c r="K501" s="20">
        <v>46.89059512</v>
      </c>
      <c r="L501" s="21">
        <v>261299.237425</v>
      </c>
      <c r="M501" s="21">
        <v>811607.08027152577</v>
      </c>
      <c r="N501" s="21">
        <v>6.6124109999999998</v>
      </c>
      <c r="O501" s="21">
        <v>1073241.4281075259</v>
      </c>
      <c r="P501" s="21">
        <v>279454.09610443981</v>
      </c>
      <c r="Q501" s="9"/>
      <c r="R501" s="26"/>
      <c r="S501" s="26"/>
      <c r="T501" s="26"/>
      <c r="U501" s="26"/>
      <c r="V501" s="26"/>
      <c r="W501" s="26"/>
      <c r="X501" s="26"/>
      <c r="Y501" s="26"/>
      <c r="Z501" s="26"/>
      <c r="AA501" s="26"/>
      <c r="AB501" s="26"/>
      <c r="AC501" s="26"/>
      <c r="AD501" s="26"/>
      <c r="AE501" s="26"/>
    </row>
    <row r="502" spans="2:31" ht="13.5" x14ac:dyDescent="0.25">
      <c r="B502" s="6" t="s">
        <v>26</v>
      </c>
      <c r="C502" s="20">
        <v>50000</v>
      </c>
      <c r="D502" s="20">
        <v>0</v>
      </c>
      <c r="E502" s="20">
        <v>50000</v>
      </c>
      <c r="F502" s="20">
        <v>631639.6511592</v>
      </c>
      <c r="G502" s="20">
        <v>14506.060311220001</v>
      </c>
      <c r="H502" s="20">
        <v>646145.71147042001</v>
      </c>
      <c r="I502" s="20">
        <v>0</v>
      </c>
      <c r="J502" s="20">
        <v>434.74144824999996</v>
      </c>
      <c r="K502" s="20">
        <v>99.99577275</v>
      </c>
      <c r="L502" s="21">
        <v>267171.85367500002</v>
      </c>
      <c r="M502" s="21">
        <v>842183.21424420527</v>
      </c>
      <c r="N502" s="21">
        <v>6.5370730000000004</v>
      </c>
      <c r="O502" s="21">
        <v>1109896.3422132053</v>
      </c>
      <c r="P502" s="21">
        <v>282249.46905611898</v>
      </c>
      <c r="Q502" s="9"/>
      <c r="R502" s="26"/>
      <c r="S502" s="26"/>
      <c r="T502" s="26"/>
      <c r="U502" s="26"/>
      <c r="V502" s="26"/>
      <c r="W502" s="26"/>
      <c r="X502" s="26"/>
      <c r="Y502" s="26"/>
      <c r="Z502" s="26"/>
      <c r="AA502" s="26"/>
      <c r="AB502" s="26"/>
      <c r="AC502" s="26"/>
      <c r="AD502" s="26"/>
      <c r="AE502" s="26"/>
    </row>
    <row r="503" spans="2:31" ht="13.5" x14ac:dyDescent="0.25">
      <c r="B503" s="6" t="s">
        <v>27</v>
      </c>
      <c r="C503" s="20">
        <v>50000</v>
      </c>
      <c r="D503" s="20">
        <v>0</v>
      </c>
      <c r="E503" s="20">
        <v>50000</v>
      </c>
      <c r="F503" s="20">
        <v>635424.19016919995</v>
      </c>
      <c r="G503" s="20">
        <v>14586.96501408</v>
      </c>
      <c r="H503" s="20">
        <v>650011.15518328</v>
      </c>
      <c r="I503" s="20">
        <v>0</v>
      </c>
      <c r="J503" s="20">
        <v>277.34376644999998</v>
      </c>
      <c r="K503" s="20">
        <v>65.849433550000001</v>
      </c>
      <c r="L503" s="21">
        <v>264590.48251200002</v>
      </c>
      <c r="M503" s="21">
        <v>690325.04600180336</v>
      </c>
      <c r="N503" s="21">
        <v>125.455474</v>
      </c>
      <c r="O503" s="21">
        <v>955384.17718780332</v>
      </c>
      <c r="P503" s="21">
        <v>314408.786205051</v>
      </c>
      <c r="Q503" s="9"/>
      <c r="R503" s="26"/>
      <c r="S503" s="26"/>
      <c r="T503" s="26"/>
      <c r="U503" s="26"/>
      <c r="V503" s="26"/>
      <c r="W503" s="26"/>
      <c r="X503" s="26"/>
      <c r="Y503" s="26"/>
      <c r="Z503" s="26"/>
      <c r="AA503" s="26"/>
      <c r="AB503" s="26"/>
      <c r="AC503" s="26"/>
      <c r="AD503" s="26"/>
      <c r="AE503" s="26"/>
    </row>
    <row r="504" spans="2:31" ht="13.5" x14ac:dyDescent="0.25">
      <c r="B504" s="6" t="s">
        <v>28</v>
      </c>
      <c r="C504" s="20">
        <v>50000</v>
      </c>
      <c r="D504" s="20">
        <v>0</v>
      </c>
      <c r="E504" s="20">
        <v>50000</v>
      </c>
      <c r="F504" s="20">
        <v>634603.41250920005</v>
      </c>
      <c r="G504" s="20">
        <v>14669.38259193</v>
      </c>
      <c r="H504" s="20">
        <v>649272.79510113003</v>
      </c>
      <c r="I504" s="20">
        <v>0</v>
      </c>
      <c r="J504" s="20">
        <v>281.78871770999996</v>
      </c>
      <c r="K504" s="20">
        <v>54.397979290000002</v>
      </c>
      <c r="L504" s="21">
        <v>259031.12831299999</v>
      </c>
      <c r="M504" s="21">
        <v>706159.18111661286</v>
      </c>
      <c r="N504" s="21">
        <v>10.711821</v>
      </c>
      <c r="O504" s="21">
        <v>965537.20794761286</v>
      </c>
      <c r="P504" s="21">
        <v>305662.98765598866</v>
      </c>
      <c r="Q504" s="9"/>
      <c r="R504" s="26"/>
      <c r="S504" s="26"/>
      <c r="T504" s="26"/>
      <c r="U504" s="26"/>
      <c r="V504" s="26"/>
      <c r="W504" s="26"/>
      <c r="X504" s="26"/>
      <c r="Y504" s="26"/>
      <c r="Z504" s="26"/>
      <c r="AA504" s="26"/>
      <c r="AB504" s="26"/>
      <c r="AC504" s="26"/>
      <c r="AD504" s="26"/>
      <c r="AE504" s="26"/>
    </row>
    <row r="505" spans="2:31" ht="13.5" x14ac:dyDescent="0.25">
      <c r="B505" s="6" t="s">
        <v>29</v>
      </c>
      <c r="C505" s="20">
        <v>50000</v>
      </c>
      <c r="D505" s="20">
        <v>0</v>
      </c>
      <c r="E505" s="20">
        <v>50000</v>
      </c>
      <c r="F505" s="20">
        <v>642972.47768919996</v>
      </c>
      <c r="G505" s="20">
        <v>14745.21864522</v>
      </c>
      <c r="H505" s="20">
        <v>657717.69633442</v>
      </c>
      <c r="I505" s="20">
        <v>0</v>
      </c>
      <c r="J505" s="20">
        <v>392.80106735000004</v>
      </c>
      <c r="K505" s="20">
        <v>53.62037565</v>
      </c>
      <c r="L505" s="21">
        <v>261141.860594</v>
      </c>
      <c r="M505" s="21">
        <v>638728.39827962115</v>
      </c>
      <c r="N505" s="21">
        <v>6.037166</v>
      </c>
      <c r="O505" s="21">
        <v>900322.7174826212</v>
      </c>
      <c r="P505" s="21">
        <v>303738.06098697986</v>
      </c>
      <c r="Q505" s="9"/>
      <c r="R505" s="26"/>
      <c r="S505" s="26"/>
      <c r="T505" s="26"/>
      <c r="U505" s="26"/>
      <c r="V505" s="26"/>
      <c r="W505" s="26"/>
      <c r="X505" s="26"/>
      <c r="Y505" s="26"/>
      <c r="Z505" s="26"/>
      <c r="AA505" s="26"/>
      <c r="AB505" s="26"/>
      <c r="AC505" s="26"/>
      <c r="AD505" s="26"/>
      <c r="AE505" s="26"/>
    </row>
    <row r="506" spans="2:31" ht="13.5" x14ac:dyDescent="0.25">
      <c r="B506" s="6" t="s">
        <v>30</v>
      </c>
      <c r="C506" s="20">
        <v>50000</v>
      </c>
      <c r="D506" s="20">
        <v>0</v>
      </c>
      <c r="E506" s="20">
        <v>50000</v>
      </c>
      <c r="F506" s="20">
        <v>663139.40957919997</v>
      </c>
      <c r="G506" s="20">
        <v>14827.74072677</v>
      </c>
      <c r="H506" s="20">
        <v>677967.15030596999</v>
      </c>
      <c r="I506" s="20">
        <v>0</v>
      </c>
      <c r="J506" s="20">
        <v>443.95033440999998</v>
      </c>
      <c r="K506" s="20">
        <v>55.688539589999998</v>
      </c>
      <c r="L506" s="21">
        <v>254581.619737</v>
      </c>
      <c r="M506" s="21">
        <v>613812.94933543808</v>
      </c>
      <c r="N506" s="21">
        <v>7.5987010000000001</v>
      </c>
      <c r="O506" s="21">
        <v>868901.80664743809</v>
      </c>
      <c r="P506" s="21">
        <v>322548.48216637643</v>
      </c>
      <c r="Q506" s="9"/>
      <c r="R506" s="26"/>
      <c r="S506" s="26"/>
      <c r="T506" s="26"/>
      <c r="U506" s="26"/>
      <c r="V506" s="26"/>
      <c r="W506" s="26"/>
      <c r="X506" s="26"/>
      <c r="Y506" s="26"/>
      <c r="Z506" s="26"/>
      <c r="AA506" s="26"/>
      <c r="AB506" s="26"/>
      <c r="AC506" s="26"/>
      <c r="AD506" s="26"/>
      <c r="AE506" s="26"/>
    </row>
    <row r="507" spans="2:31" ht="13.5" x14ac:dyDescent="0.25">
      <c r="B507" s="6" t="s">
        <v>68</v>
      </c>
      <c r="C507" s="20">
        <v>50000</v>
      </c>
      <c r="D507" s="20">
        <v>0</v>
      </c>
      <c r="E507" s="20">
        <v>50000</v>
      </c>
      <c r="F507" s="20">
        <v>653146.17787420005</v>
      </c>
      <c r="G507" s="20">
        <v>14896.22799596</v>
      </c>
      <c r="H507" s="20">
        <v>668042.40587016009</v>
      </c>
      <c r="I507" s="20">
        <v>0</v>
      </c>
      <c r="J507" s="20">
        <v>454.77918381000001</v>
      </c>
      <c r="K507" s="20">
        <v>106.61432719</v>
      </c>
      <c r="L507" s="21">
        <v>267408.957306</v>
      </c>
      <c r="M507" s="21">
        <v>601668.92712795432</v>
      </c>
      <c r="N507" s="21">
        <v>6.0616209999999997</v>
      </c>
      <c r="O507" s="21">
        <v>869645.33956595429</v>
      </c>
      <c r="P507" s="21">
        <v>320260.73550377623</v>
      </c>
      <c r="Q507" s="9"/>
      <c r="R507" s="26"/>
      <c r="S507" s="26"/>
      <c r="T507" s="26"/>
      <c r="U507" s="26"/>
      <c r="V507" s="26"/>
      <c r="W507" s="26"/>
      <c r="X507" s="26"/>
      <c r="Y507" s="26"/>
      <c r="Z507" s="26"/>
      <c r="AA507" s="26"/>
      <c r="AB507" s="26"/>
      <c r="AC507" s="26"/>
      <c r="AD507" s="26"/>
      <c r="AE507" s="26"/>
    </row>
    <row r="508" spans="2:31" ht="13.5" x14ac:dyDescent="0.25">
      <c r="B508" s="6" t="s">
        <v>20</v>
      </c>
      <c r="C508" s="20">
        <v>50000</v>
      </c>
      <c r="D508" s="20">
        <v>0</v>
      </c>
      <c r="E508" s="20">
        <v>50000</v>
      </c>
      <c r="F508" s="20">
        <v>668767.90107919998</v>
      </c>
      <c r="G508" s="20">
        <v>14968.99658372</v>
      </c>
      <c r="H508" s="20">
        <v>683736.89766291995</v>
      </c>
      <c r="I508" s="20">
        <v>0</v>
      </c>
      <c r="J508" s="20">
        <v>271.31650464000001</v>
      </c>
      <c r="K508" s="20">
        <v>106.00774636</v>
      </c>
      <c r="L508" s="21">
        <v>279439.936805</v>
      </c>
      <c r="M508" s="21">
        <v>646376.14713995857</v>
      </c>
      <c r="N508" s="21">
        <v>11.022759000000001</v>
      </c>
      <c r="O508" s="21">
        <v>926204.43095495855</v>
      </c>
      <c r="P508" s="21">
        <v>337274.51866239402</v>
      </c>
      <c r="Q508" s="9"/>
      <c r="R508" s="26"/>
      <c r="S508" s="26"/>
      <c r="T508" s="26"/>
      <c r="U508" s="26"/>
      <c r="V508" s="26"/>
      <c r="W508" s="26"/>
      <c r="X508" s="26"/>
      <c r="Y508" s="26"/>
      <c r="Z508" s="26"/>
      <c r="AA508" s="26"/>
      <c r="AB508" s="26"/>
      <c r="AC508" s="26"/>
      <c r="AD508" s="26"/>
      <c r="AE508" s="26"/>
    </row>
    <row r="509" spans="2:31" ht="13.5" x14ac:dyDescent="0.25">
      <c r="B509" s="6" t="s">
        <v>21</v>
      </c>
      <c r="C509" s="20">
        <v>50000</v>
      </c>
      <c r="D509" s="20">
        <v>0</v>
      </c>
      <c r="E509" s="20">
        <v>50000</v>
      </c>
      <c r="F509" s="20">
        <v>790149.07305420004</v>
      </c>
      <c r="G509" s="20">
        <v>15041.27610637</v>
      </c>
      <c r="H509" s="20">
        <v>805190.34916057007</v>
      </c>
      <c r="I509" s="20">
        <v>0</v>
      </c>
      <c r="J509" s="20">
        <v>772.77858763999996</v>
      </c>
      <c r="K509" s="20">
        <v>107.17660836</v>
      </c>
      <c r="L509" s="21">
        <v>208499.444598</v>
      </c>
      <c r="M509" s="21">
        <v>600623.46639674879</v>
      </c>
      <c r="N509" s="21">
        <v>6.0330450000000004</v>
      </c>
      <c r="O509" s="21">
        <v>810008.8992357488</v>
      </c>
      <c r="P509" s="21">
        <v>396965.65032365522</v>
      </c>
      <c r="Q509" s="9"/>
      <c r="R509" s="26"/>
      <c r="S509" s="26"/>
      <c r="T509" s="26"/>
      <c r="U509" s="26"/>
      <c r="V509" s="26"/>
      <c r="W509" s="26"/>
      <c r="X509" s="26"/>
      <c r="Y509" s="26"/>
      <c r="Z509" s="26"/>
      <c r="AA509" s="26"/>
      <c r="AB509" s="26"/>
      <c r="AC509" s="26"/>
      <c r="AD509" s="26"/>
      <c r="AE509" s="26"/>
    </row>
    <row r="510" spans="2:31" ht="13.5" x14ac:dyDescent="0.25">
      <c r="B510" s="6" t="s">
        <v>22</v>
      </c>
      <c r="C510" s="20">
        <v>50000</v>
      </c>
      <c r="D510" s="20">
        <v>0</v>
      </c>
      <c r="E510" s="20">
        <v>50000</v>
      </c>
      <c r="F510" s="20">
        <v>806126.7091942</v>
      </c>
      <c r="G510" s="20">
        <v>15043.247585040001</v>
      </c>
      <c r="H510" s="20">
        <v>821169.95677924005</v>
      </c>
      <c r="I510" s="20">
        <v>0</v>
      </c>
      <c r="J510" s="20">
        <v>472.04025564</v>
      </c>
      <c r="K510" s="20">
        <v>107.17060836</v>
      </c>
      <c r="L510" s="21">
        <v>200312.31000200001</v>
      </c>
      <c r="M510" s="21">
        <v>623682.56910750864</v>
      </c>
      <c r="N510" s="21">
        <v>8.3111119999999996</v>
      </c>
      <c r="O510" s="21">
        <v>824582.40108550864</v>
      </c>
      <c r="P510" s="21">
        <v>488359.82448890572</v>
      </c>
      <c r="Q510" s="9"/>
      <c r="R510" s="26"/>
      <c r="S510" s="26"/>
      <c r="T510" s="26"/>
      <c r="U510" s="26"/>
      <c r="V510" s="26"/>
      <c r="W510" s="26"/>
      <c r="X510" s="26"/>
      <c r="Y510" s="26"/>
      <c r="Z510" s="26"/>
      <c r="AA510" s="26"/>
      <c r="AB510" s="26"/>
      <c r="AC510" s="26"/>
      <c r="AD510" s="26"/>
      <c r="AE510" s="26"/>
    </row>
    <row r="511" spans="2:31" ht="13.5" x14ac:dyDescent="0.25">
      <c r="B511" s="6" t="s">
        <v>23</v>
      </c>
      <c r="C511" s="20">
        <v>50000</v>
      </c>
      <c r="D511" s="20">
        <v>0</v>
      </c>
      <c r="E511" s="20">
        <v>50000</v>
      </c>
      <c r="F511" s="20">
        <v>786112.75034419994</v>
      </c>
      <c r="G511" s="20">
        <v>15070.892156219999</v>
      </c>
      <c r="H511" s="20">
        <v>801183.64250041998</v>
      </c>
      <c r="I511" s="20">
        <v>0</v>
      </c>
      <c r="J511" s="20">
        <v>529.45520364000004</v>
      </c>
      <c r="K511" s="20">
        <v>106.57060835999999</v>
      </c>
      <c r="L511" s="21">
        <v>195249.17930399999</v>
      </c>
      <c r="M511" s="21">
        <v>608136.6883938472</v>
      </c>
      <c r="N511" s="21">
        <v>12.271601</v>
      </c>
      <c r="O511" s="21">
        <v>804034.16511084721</v>
      </c>
      <c r="P511" s="21">
        <v>423451.44194223569</v>
      </c>
      <c r="Q511" s="9"/>
      <c r="R511" s="26"/>
      <c r="S511" s="26"/>
      <c r="T511" s="26"/>
      <c r="U511" s="26"/>
      <c r="V511" s="26"/>
      <c r="W511" s="26"/>
      <c r="X511" s="26"/>
      <c r="Y511" s="26"/>
      <c r="Z511" s="26"/>
      <c r="AA511" s="26"/>
      <c r="AB511" s="26"/>
      <c r="AC511" s="26"/>
      <c r="AD511" s="26"/>
      <c r="AE511" s="26"/>
    </row>
    <row r="512" spans="2:31" ht="13.5" x14ac:dyDescent="0.25">
      <c r="B512" s="6" t="s">
        <v>31</v>
      </c>
      <c r="C512" s="20">
        <v>50000</v>
      </c>
      <c r="D512" s="20">
        <v>0</v>
      </c>
      <c r="E512" s="20">
        <v>50000</v>
      </c>
      <c r="F512" s="20">
        <v>753828.68531919993</v>
      </c>
      <c r="G512" s="20">
        <v>15112.348841450001</v>
      </c>
      <c r="H512" s="20">
        <v>768941.03416064987</v>
      </c>
      <c r="I512" s="20">
        <v>0</v>
      </c>
      <c r="J512" s="20">
        <v>607.18730428000003</v>
      </c>
      <c r="K512" s="20">
        <v>106.04840772</v>
      </c>
      <c r="L512" s="21">
        <v>99905.635055000006</v>
      </c>
      <c r="M512" s="21">
        <v>580464.10139261046</v>
      </c>
      <c r="N512" s="21">
        <v>10.018193999999999</v>
      </c>
      <c r="O512" s="21">
        <v>681092.99035361048</v>
      </c>
      <c r="P512" s="21">
        <v>512084.42336897505</v>
      </c>
      <c r="Q512" s="9"/>
      <c r="R512" s="26"/>
      <c r="S512" s="26"/>
      <c r="T512" s="26"/>
      <c r="U512" s="26"/>
      <c r="V512" s="26"/>
      <c r="W512" s="26"/>
      <c r="X512" s="26"/>
      <c r="Y512" s="26"/>
      <c r="Z512" s="26"/>
      <c r="AA512" s="26"/>
      <c r="AB512" s="26"/>
      <c r="AC512" s="26"/>
      <c r="AD512" s="26"/>
      <c r="AE512" s="26"/>
    </row>
    <row r="513" spans="2:31" ht="13.5" x14ac:dyDescent="0.25">
      <c r="B513" s="6" t="s">
        <v>32</v>
      </c>
      <c r="C513" s="20">
        <v>50000</v>
      </c>
      <c r="D513" s="20">
        <v>0</v>
      </c>
      <c r="E513" s="20">
        <v>50000</v>
      </c>
      <c r="F513" s="20">
        <v>753190.07927500003</v>
      </c>
      <c r="G513" s="20">
        <v>15195.097807100001</v>
      </c>
      <c r="H513" s="20">
        <v>768385.17708210007</v>
      </c>
      <c r="I513" s="20">
        <v>0</v>
      </c>
      <c r="J513" s="20">
        <v>711.72055811999996</v>
      </c>
      <c r="K513" s="20">
        <v>112.96851588</v>
      </c>
      <c r="L513" s="21">
        <v>110333.661248</v>
      </c>
      <c r="M513" s="21">
        <v>732104.55809464422</v>
      </c>
      <c r="N513" s="21">
        <v>6.1845179999999997</v>
      </c>
      <c r="O513" s="21">
        <v>843269.0929346442</v>
      </c>
      <c r="P513" s="21">
        <v>481776.27930605737</v>
      </c>
      <c r="Q513" s="9"/>
      <c r="R513" s="26"/>
      <c r="S513" s="26"/>
      <c r="T513" s="26"/>
      <c r="U513" s="26"/>
      <c r="V513" s="26"/>
      <c r="W513" s="26"/>
      <c r="X513" s="26"/>
      <c r="Y513" s="26"/>
      <c r="Z513" s="26"/>
      <c r="AA513" s="26"/>
      <c r="AB513" s="26"/>
      <c r="AC513" s="26"/>
      <c r="AD513" s="26"/>
      <c r="AE513" s="26"/>
    </row>
    <row r="514" spans="2:31" ht="13.5" x14ac:dyDescent="0.25">
      <c r="B514" s="6" t="s">
        <v>26</v>
      </c>
      <c r="C514" s="20">
        <v>50000</v>
      </c>
      <c r="D514" s="20">
        <v>0</v>
      </c>
      <c r="E514" s="20">
        <v>50000</v>
      </c>
      <c r="F514" s="20">
        <v>752726.41224019998</v>
      </c>
      <c r="G514" s="20">
        <v>15264.358675859999</v>
      </c>
      <c r="H514" s="20">
        <v>767990.77091605996</v>
      </c>
      <c r="I514" s="20">
        <v>0</v>
      </c>
      <c r="J514" s="20">
        <v>815.36861718</v>
      </c>
      <c r="K514" s="20">
        <v>114.45340782</v>
      </c>
      <c r="L514" s="21">
        <v>111723.198877</v>
      </c>
      <c r="M514" s="21">
        <v>829493.0389962371</v>
      </c>
      <c r="N514" s="21">
        <v>6.7046460000000003</v>
      </c>
      <c r="O514" s="21">
        <v>942152.76454423717</v>
      </c>
      <c r="P514" s="21">
        <v>527384.87719280645</v>
      </c>
      <c r="Q514" s="9"/>
      <c r="R514" s="26"/>
      <c r="S514" s="26"/>
      <c r="T514" s="26"/>
      <c r="U514" s="26"/>
      <c r="V514" s="26"/>
      <c r="W514" s="26"/>
      <c r="X514" s="26"/>
      <c r="Y514" s="26"/>
      <c r="Z514" s="26"/>
      <c r="AA514" s="26"/>
      <c r="AB514" s="26"/>
      <c r="AC514" s="26"/>
      <c r="AD514" s="26"/>
      <c r="AE514" s="26"/>
    </row>
    <row r="515" spans="2:31" ht="13.5" x14ac:dyDescent="0.25">
      <c r="B515" s="6" t="s">
        <v>27</v>
      </c>
      <c r="C515" s="20">
        <v>50000</v>
      </c>
      <c r="D515" s="20">
        <v>0</v>
      </c>
      <c r="E515" s="20">
        <v>50000</v>
      </c>
      <c r="F515" s="20">
        <v>759984.63588019996</v>
      </c>
      <c r="G515" s="20">
        <v>15349.29328072</v>
      </c>
      <c r="H515" s="20">
        <v>775333.92916091997</v>
      </c>
      <c r="I515" s="20">
        <v>0</v>
      </c>
      <c r="J515" s="20">
        <v>604.09666017999996</v>
      </c>
      <c r="K515" s="20">
        <v>31.164932820000001</v>
      </c>
      <c r="L515" s="21">
        <v>116024.265476</v>
      </c>
      <c r="M515" s="21">
        <v>1136841.8563369582</v>
      </c>
      <c r="N515" s="21">
        <v>73.456383000000002</v>
      </c>
      <c r="O515" s="21">
        <v>1253574.8397889582</v>
      </c>
      <c r="P515" s="21">
        <v>520395.64884637273</v>
      </c>
      <c r="Q515" s="9"/>
      <c r="R515" s="26"/>
      <c r="S515" s="26"/>
      <c r="T515" s="26"/>
      <c r="U515" s="26"/>
      <c r="V515" s="26"/>
      <c r="W515" s="26"/>
      <c r="X515" s="26"/>
      <c r="Y515" s="26"/>
      <c r="Z515" s="26"/>
      <c r="AA515" s="26"/>
      <c r="AB515" s="26"/>
      <c r="AC515" s="26"/>
      <c r="AD515" s="26"/>
      <c r="AE515" s="26"/>
    </row>
    <row r="516" spans="2:31" ht="13.5" x14ac:dyDescent="0.25">
      <c r="B516" s="6" t="s">
        <v>28</v>
      </c>
      <c r="C516" s="20">
        <v>50000</v>
      </c>
      <c r="D516" s="20">
        <v>0</v>
      </c>
      <c r="E516" s="20">
        <v>50000</v>
      </c>
      <c r="F516" s="20">
        <v>795346.08793519996</v>
      </c>
      <c r="G516" s="20">
        <v>15400.175125719999</v>
      </c>
      <c r="H516" s="20">
        <v>810746.26306091994</v>
      </c>
      <c r="I516" s="20">
        <v>0</v>
      </c>
      <c r="J516" s="20">
        <v>708.69948296999996</v>
      </c>
      <c r="K516" s="20">
        <v>58.47805803</v>
      </c>
      <c r="L516" s="21">
        <v>117582.838651</v>
      </c>
      <c r="M516" s="21">
        <v>860008.20894356584</v>
      </c>
      <c r="N516" s="21">
        <v>14.514151</v>
      </c>
      <c r="O516" s="21">
        <v>978372.7392865658</v>
      </c>
      <c r="P516" s="21">
        <v>479403.35482512461</v>
      </c>
      <c r="Q516" s="9"/>
      <c r="R516" s="26"/>
      <c r="S516" s="26"/>
      <c r="T516" s="26"/>
      <c r="U516" s="26"/>
      <c r="V516" s="26"/>
      <c r="W516" s="26"/>
      <c r="X516" s="26"/>
      <c r="Y516" s="26"/>
      <c r="Z516" s="26"/>
      <c r="AA516" s="26"/>
      <c r="AB516" s="26"/>
      <c r="AC516" s="26"/>
      <c r="AD516" s="26"/>
      <c r="AE516" s="26"/>
    </row>
    <row r="517" spans="2:31" ht="13.5" x14ac:dyDescent="0.25">
      <c r="B517" s="6" t="s">
        <v>29</v>
      </c>
      <c r="C517" s="20">
        <v>50000</v>
      </c>
      <c r="D517" s="20">
        <v>0</v>
      </c>
      <c r="E517" s="20">
        <v>50000</v>
      </c>
      <c r="F517" s="20">
        <v>799458.84619519999</v>
      </c>
      <c r="G517" s="20">
        <v>15437.9883864</v>
      </c>
      <c r="H517" s="20">
        <v>814896.83458160004</v>
      </c>
      <c r="I517" s="20">
        <v>0</v>
      </c>
      <c r="J517" s="20">
        <v>922.96935615999996</v>
      </c>
      <c r="K517" s="20">
        <v>35.862467840000001</v>
      </c>
      <c r="L517" s="21">
        <v>121324.04362</v>
      </c>
      <c r="M517" s="21">
        <v>867807.06958411227</v>
      </c>
      <c r="N517" s="21">
        <v>11.354587</v>
      </c>
      <c r="O517" s="21">
        <v>990101.29961511225</v>
      </c>
      <c r="P517" s="21">
        <v>511835.42301267525</v>
      </c>
      <c r="Q517" s="9"/>
      <c r="R517" s="26"/>
      <c r="S517" s="26"/>
      <c r="T517" s="26"/>
      <c r="U517" s="26"/>
      <c r="V517" s="26"/>
      <c r="W517" s="26"/>
      <c r="X517" s="26"/>
      <c r="Y517" s="26"/>
      <c r="Z517" s="26"/>
      <c r="AA517" s="26"/>
      <c r="AB517" s="26"/>
      <c r="AC517" s="26"/>
      <c r="AD517" s="26"/>
      <c r="AE517" s="26"/>
    </row>
    <row r="518" spans="2:31" ht="13.5" x14ac:dyDescent="0.25">
      <c r="B518" s="6" t="s">
        <v>30</v>
      </c>
      <c r="C518" s="20">
        <v>50000</v>
      </c>
      <c r="D518" s="20">
        <v>0</v>
      </c>
      <c r="E518" s="20">
        <v>50000</v>
      </c>
      <c r="F518" s="20">
        <v>819298.45440519997</v>
      </c>
      <c r="G518" s="20">
        <v>15509.404884959999</v>
      </c>
      <c r="H518" s="20">
        <v>834807.85929016001</v>
      </c>
      <c r="I518" s="20">
        <v>0</v>
      </c>
      <c r="J518" s="20">
        <v>1430.15896206</v>
      </c>
      <c r="K518" s="20">
        <v>30.353017940000001</v>
      </c>
      <c r="L518" s="21">
        <v>129601.52093</v>
      </c>
      <c r="M518" s="21">
        <v>857447.42118261871</v>
      </c>
      <c r="N518" s="21">
        <v>9.1892890000000005</v>
      </c>
      <c r="O518" s="21">
        <v>988518.64338161866</v>
      </c>
      <c r="P518" s="21">
        <v>548270.6645231545</v>
      </c>
      <c r="Q518" s="9"/>
      <c r="R518" s="26"/>
      <c r="S518" s="26"/>
      <c r="T518" s="26"/>
      <c r="U518" s="26"/>
      <c r="V518" s="26"/>
      <c r="W518" s="26"/>
      <c r="X518" s="26"/>
      <c r="Y518" s="26"/>
      <c r="Z518" s="26"/>
      <c r="AA518" s="26"/>
      <c r="AB518" s="26"/>
      <c r="AC518" s="26"/>
      <c r="AD518" s="26"/>
      <c r="AE518" s="26"/>
    </row>
    <row r="519" spans="2:31" ht="13.5" x14ac:dyDescent="0.25">
      <c r="B519" s="6" t="s">
        <v>70</v>
      </c>
      <c r="C519" s="20">
        <v>50000</v>
      </c>
      <c r="D519" s="20">
        <v>0</v>
      </c>
      <c r="E519" s="20">
        <v>50000</v>
      </c>
      <c r="F519" s="20">
        <v>829203.68620619993</v>
      </c>
      <c r="G519" s="20">
        <v>15564.097014879999</v>
      </c>
      <c r="H519" s="20">
        <v>844767.78322107997</v>
      </c>
      <c r="I519" s="20">
        <v>0</v>
      </c>
      <c r="J519" s="20">
        <v>1386.2111627299998</v>
      </c>
      <c r="K519" s="20">
        <v>29.857536270000001</v>
      </c>
      <c r="L519" s="21">
        <v>131099.47709299999</v>
      </c>
      <c r="M519" s="21">
        <v>892971.78615496564</v>
      </c>
      <c r="N519" s="21">
        <v>13.278433</v>
      </c>
      <c r="O519" s="21">
        <v>1025500.6103799656</v>
      </c>
      <c r="P519" s="21">
        <v>483977.75499343313</v>
      </c>
      <c r="Q519" s="9"/>
      <c r="R519" s="26"/>
      <c r="S519" s="26"/>
      <c r="T519" s="26"/>
      <c r="U519" s="26"/>
      <c r="V519" s="26"/>
      <c r="W519" s="26"/>
      <c r="X519" s="26"/>
      <c r="Y519" s="26"/>
      <c r="Z519" s="26"/>
      <c r="AA519" s="26"/>
      <c r="AB519" s="26"/>
      <c r="AC519" s="26"/>
      <c r="AD519" s="26"/>
      <c r="AE519" s="26"/>
    </row>
    <row r="520" spans="2:31" ht="13.5" x14ac:dyDescent="0.25">
      <c r="B520" s="6" t="s">
        <v>20</v>
      </c>
      <c r="C520" s="20">
        <v>50000</v>
      </c>
      <c r="D520" s="20">
        <v>0</v>
      </c>
      <c r="E520" s="20">
        <v>50000</v>
      </c>
      <c r="F520" s="20">
        <v>837144.85163119994</v>
      </c>
      <c r="G520" s="20">
        <v>15639.44896285</v>
      </c>
      <c r="H520" s="20">
        <v>852784.30059404997</v>
      </c>
      <c r="I520" s="20">
        <v>0</v>
      </c>
      <c r="J520" s="20">
        <v>562.67876167999998</v>
      </c>
      <c r="K520" s="20">
        <v>41.126050319999997</v>
      </c>
      <c r="L520" s="21">
        <v>125264.229523</v>
      </c>
      <c r="M520" s="21">
        <v>729787.003223693</v>
      </c>
      <c r="N520" s="21">
        <v>16.692665999999999</v>
      </c>
      <c r="O520" s="21">
        <v>855671.73022469296</v>
      </c>
      <c r="P520" s="21">
        <v>528784.45486400207</v>
      </c>
      <c r="Q520" s="9"/>
      <c r="R520" s="26"/>
      <c r="S520" s="26"/>
      <c r="T520" s="26"/>
      <c r="U520" s="26"/>
      <c r="V520" s="26"/>
      <c r="W520" s="26"/>
      <c r="X520" s="26"/>
      <c r="Y520" s="26"/>
      <c r="Z520" s="26"/>
      <c r="AA520" s="26"/>
      <c r="AB520" s="26"/>
      <c r="AC520" s="26"/>
      <c r="AD520" s="26"/>
      <c r="AE520" s="26"/>
    </row>
    <row r="521" spans="2:31" ht="13.5" x14ac:dyDescent="0.25">
      <c r="B521" s="6" t="s">
        <v>21</v>
      </c>
      <c r="C521" s="20">
        <v>50000</v>
      </c>
      <c r="D521" s="20">
        <v>0</v>
      </c>
      <c r="E521" s="20">
        <v>50000</v>
      </c>
      <c r="F521" s="20">
        <v>884787.2995061999</v>
      </c>
      <c r="G521" s="20">
        <v>15831.121477340001</v>
      </c>
      <c r="H521" s="20">
        <v>900618.42098353989</v>
      </c>
      <c r="I521" s="20">
        <v>0</v>
      </c>
      <c r="J521" s="20">
        <v>1043.7474767900001</v>
      </c>
      <c r="K521" s="20">
        <v>41.15990721</v>
      </c>
      <c r="L521" s="21">
        <v>127939.768945</v>
      </c>
      <c r="M521" s="21">
        <v>621864.81756191794</v>
      </c>
      <c r="N521" s="21">
        <v>11.260892999999999</v>
      </c>
      <c r="O521" s="21">
        <v>750900.75478391803</v>
      </c>
      <c r="P521" s="21">
        <v>515595.63194670249</v>
      </c>
      <c r="Q521" s="9"/>
      <c r="R521" s="26"/>
      <c r="S521" s="26"/>
      <c r="T521" s="26"/>
      <c r="U521" s="26"/>
      <c r="V521" s="26"/>
      <c r="W521" s="26"/>
      <c r="X521" s="26"/>
      <c r="Y521" s="26"/>
      <c r="Z521" s="26"/>
      <c r="AA521" s="26"/>
      <c r="AB521" s="26"/>
      <c r="AC521" s="26"/>
      <c r="AD521" s="26"/>
      <c r="AE521" s="26"/>
    </row>
    <row r="522" spans="2:31" ht="13.5" x14ac:dyDescent="0.25">
      <c r="B522" s="6" t="s">
        <v>22</v>
      </c>
      <c r="C522" s="20">
        <v>50000</v>
      </c>
      <c r="D522" s="20">
        <v>0</v>
      </c>
      <c r="E522" s="20">
        <v>50000</v>
      </c>
      <c r="F522" s="20">
        <v>895143.20015119994</v>
      </c>
      <c r="G522" s="20">
        <v>15938.959518950001</v>
      </c>
      <c r="H522" s="20">
        <v>911082.15967014991</v>
      </c>
      <c r="I522" s="20">
        <v>0</v>
      </c>
      <c r="J522" s="20">
        <v>860.24462945999994</v>
      </c>
      <c r="K522" s="20">
        <v>36.328780539999997</v>
      </c>
      <c r="L522" s="21">
        <v>120025.89245299999</v>
      </c>
      <c r="M522" s="21">
        <v>672442.27385073924</v>
      </c>
      <c r="N522" s="21">
        <v>7.3368229999999999</v>
      </c>
      <c r="O522" s="21">
        <v>793372.07653673925</v>
      </c>
      <c r="P522" s="21">
        <v>495857.28235417278</v>
      </c>
      <c r="Q522" s="9"/>
      <c r="R522" s="26"/>
      <c r="S522" s="26"/>
      <c r="T522" s="26"/>
      <c r="U522" s="26"/>
      <c r="V522" s="26"/>
      <c r="W522" s="26"/>
      <c r="X522" s="26"/>
      <c r="Y522" s="26"/>
      <c r="Z522" s="26"/>
      <c r="AA522" s="26"/>
      <c r="AB522" s="26"/>
      <c r="AC522" s="26"/>
      <c r="AD522" s="26"/>
      <c r="AE522" s="26"/>
    </row>
    <row r="523" spans="2:31" ht="13.5" x14ac:dyDescent="0.25">
      <c r="B523" s="6" t="s">
        <v>23</v>
      </c>
      <c r="C523" s="20">
        <v>50000</v>
      </c>
      <c r="D523" s="20">
        <v>0</v>
      </c>
      <c r="E523" s="20">
        <v>50000</v>
      </c>
      <c r="F523" s="20">
        <v>904373.04952119989</v>
      </c>
      <c r="G523" s="20">
        <v>15962.13393367</v>
      </c>
      <c r="H523" s="20">
        <v>920335.1834548699</v>
      </c>
      <c r="I523" s="20">
        <v>0</v>
      </c>
      <c r="J523" s="20">
        <v>844.63333289000002</v>
      </c>
      <c r="K523" s="20">
        <v>31.879327109999998</v>
      </c>
      <c r="L523" s="21">
        <v>115642.949058</v>
      </c>
      <c r="M523" s="21">
        <v>704403.58391437493</v>
      </c>
      <c r="N523" s="21">
        <v>7.0961449999999999</v>
      </c>
      <c r="O523" s="21">
        <v>820930.1417773749</v>
      </c>
      <c r="P523" s="21">
        <v>485527.41387171275</v>
      </c>
      <c r="Q523" s="9"/>
      <c r="R523" s="26"/>
      <c r="S523" s="26"/>
      <c r="T523" s="26"/>
      <c r="U523" s="26"/>
      <c r="V523" s="26"/>
      <c r="W523" s="26"/>
      <c r="X523" s="26"/>
      <c r="Y523" s="26"/>
      <c r="Z523" s="26"/>
      <c r="AA523" s="26"/>
      <c r="AB523" s="26"/>
      <c r="AC523" s="26"/>
      <c r="AD523" s="26"/>
      <c r="AE523" s="26"/>
    </row>
    <row r="524" spans="2:31" ht="13.5" x14ac:dyDescent="0.25">
      <c r="B524" s="6" t="s">
        <v>31</v>
      </c>
      <c r="C524" s="20">
        <v>50000</v>
      </c>
      <c r="D524" s="20">
        <v>0</v>
      </c>
      <c r="E524" s="20">
        <v>50000</v>
      </c>
      <c r="F524" s="20">
        <v>934100.04483119992</v>
      </c>
      <c r="G524" s="20">
        <v>15983.39765594</v>
      </c>
      <c r="H524" s="20">
        <v>950083.44248713995</v>
      </c>
      <c r="I524" s="20">
        <v>0</v>
      </c>
      <c r="J524" s="20">
        <v>826.67937164</v>
      </c>
      <c r="K524" s="20">
        <v>29.565966360000001</v>
      </c>
      <c r="L524" s="21">
        <v>114951.24539500001</v>
      </c>
      <c r="M524" s="21">
        <v>625867.90258074424</v>
      </c>
      <c r="N524" s="21">
        <v>17.442488999999998</v>
      </c>
      <c r="O524" s="21">
        <v>741692.83580274426</v>
      </c>
      <c r="P524" s="21">
        <v>539440.44038970256</v>
      </c>
      <c r="Q524" s="9"/>
      <c r="R524" s="26"/>
      <c r="S524" s="26"/>
      <c r="T524" s="26"/>
      <c r="U524" s="26"/>
      <c r="V524" s="26"/>
      <c r="W524" s="26"/>
      <c r="X524" s="26"/>
      <c r="Y524" s="26"/>
      <c r="Z524" s="26"/>
      <c r="AA524" s="26"/>
      <c r="AB524" s="26"/>
      <c r="AC524" s="26"/>
      <c r="AD524" s="26"/>
      <c r="AE524" s="26"/>
    </row>
    <row r="525" spans="2:31" ht="13.5" x14ac:dyDescent="0.25">
      <c r="B525" s="6" t="s">
        <v>32</v>
      </c>
      <c r="C525" s="20">
        <v>50000</v>
      </c>
      <c r="D525" s="20">
        <v>0</v>
      </c>
      <c r="E525" s="20">
        <v>50000</v>
      </c>
      <c r="F525" s="20">
        <v>926756.7922911999</v>
      </c>
      <c r="G525" s="20">
        <v>16047.259200209999</v>
      </c>
      <c r="H525" s="20">
        <v>942804.05149140989</v>
      </c>
      <c r="I525" s="20">
        <v>0</v>
      </c>
      <c r="J525" s="20">
        <v>1027.2308748600001</v>
      </c>
      <c r="K525" s="20">
        <v>29.103458140000001</v>
      </c>
      <c r="L525" s="21">
        <v>121032.78004</v>
      </c>
      <c r="M525" s="21">
        <v>742307.86272351083</v>
      </c>
      <c r="N525" s="21">
        <v>237.75260599999999</v>
      </c>
      <c r="O525" s="21">
        <v>864634.72970251087</v>
      </c>
      <c r="P525" s="21">
        <v>466905.27888504276</v>
      </c>
      <c r="Q525" s="9"/>
      <c r="R525" s="26"/>
      <c r="S525" s="26"/>
      <c r="T525" s="26"/>
      <c r="U525" s="26"/>
      <c r="V525" s="26"/>
      <c r="W525" s="26"/>
      <c r="X525" s="26"/>
      <c r="Y525" s="26"/>
      <c r="Z525" s="26"/>
      <c r="AA525" s="26"/>
      <c r="AB525" s="26"/>
      <c r="AC525" s="26"/>
      <c r="AD525" s="26"/>
      <c r="AE525" s="26"/>
    </row>
    <row r="526" spans="2:31" ht="13.5" x14ac:dyDescent="0.25">
      <c r="B526" s="6" t="s">
        <v>26</v>
      </c>
      <c r="C526" s="20">
        <v>50000</v>
      </c>
      <c r="D526" s="20">
        <v>0</v>
      </c>
      <c r="E526" s="20">
        <v>50000</v>
      </c>
      <c r="F526" s="20">
        <v>951037.79535019991</v>
      </c>
      <c r="G526" s="20">
        <v>16113.554025739999</v>
      </c>
      <c r="H526" s="20">
        <v>967151.34937593993</v>
      </c>
      <c r="I526" s="20">
        <v>0</v>
      </c>
      <c r="J526" s="20">
        <v>993.78481185999999</v>
      </c>
      <c r="K526" s="20">
        <v>28.997958140000001</v>
      </c>
      <c r="L526" s="21">
        <v>122085.289882</v>
      </c>
      <c r="M526" s="21">
        <v>956150.30681159999</v>
      </c>
      <c r="N526" s="21">
        <v>6.5677820000000002</v>
      </c>
      <c r="O526" s="21">
        <v>1079264.9472455999</v>
      </c>
      <c r="P526" s="21">
        <v>459732.39103936241</v>
      </c>
      <c r="Q526" s="9"/>
      <c r="R526" s="26"/>
      <c r="S526" s="26"/>
      <c r="T526" s="26"/>
      <c r="U526" s="26"/>
      <c r="V526" s="26"/>
      <c r="W526" s="26"/>
      <c r="X526" s="26"/>
      <c r="Y526" s="26"/>
      <c r="Z526" s="26"/>
      <c r="AA526" s="26"/>
      <c r="AB526" s="26"/>
      <c r="AC526" s="26"/>
      <c r="AD526" s="26"/>
      <c r="AE526" s="26"/>
    </row>
    <row r="527" spans="2:31" ht="13.5" x14ac:dyDescent="0.25">
      <c r="B527" s="6" t="s">
        <v>27</v>
      </c>
      <c r="C527" s="20">
        <v>50000</v>
      </c>
      <c r="D527" s="20">
        <v>0</v>
      </c>
      <c r="E527" s="20">
        <v>50000</v>
      </c>
      <c r="F527" s="20">
        <v>980218.85120019992</v>
      </c>
      <c r="G527" s="20">
        <v>16160.99961382</v>
      </c>
      <c r="H527" s="20">
        <v>996379.85081401991</v>
      </c>
      <c r="I527" s="20">
        <v>0</v>
      </c>
      <c r="J527" s="20">
        <v>1125.78678786</v>
      </c>
      <c r="K527" s="20">
        <v>31.747958140000001</v>
      </c>
      <c r="L527" s="21">
        <v>299544.18972899998</v>
      </c>
      <c r="M527" s="21">
        <v>798079.7008047275</v>
      </c>
      <c r="N527" s="21">
        <v>6.0012679999999996</v>
      </c>
      <c r="O527" s="21">
        <v>1098787.4265477275</v>
      </c>
      <c r="P527" s="21">
        <v>472644.21195395291</v>
      </c>
      <c r="Q527" s="9"/>
      <c r="R527" s="26"/>
      <c r="S527" s="26"/>
      <c r="T527" s="26"/>
      <c r="U527" s="26"/>
      <c r="V527" s="26"/>
      <c r="W527" s="26"/>
      <c r="X527" s="26"/>
      <c r="Y527" s="26"/>
      <c r="Z527" s="26"/>
      <c r="AA527" s="26"/>
      <c r="AB527" s="26"/>
      <c r="AC527" s="26"/>
      <c r="AD527" s="26"/>
      <c r="AE527" s="26"/>
    </row>
    <row r="528" spans="2:31" ht="13.5" x14ac:dyDescent="0.25">
      <c r="B528" s="6" t="s">
        <v>28</v>
      </c>
      <c r="C528" s="20">
        <v>50000</v>
      </c>
      <c r="D528" s="20">
        <v>0</v>
      </c>
      <c r="E528" s="20">
        <v>50000</v>
      </c>
      <c r="F528" s="20">
        <v>971326.12106019992</v>
      </c>
      <c r="G528" s="20">
        <v>16247.184747950001</v>
      </c>
      <c r="H528" s="20">
        <v>987573.30580814998</v>
      </c>
      <c r="I528" s="20">
        <v>0</v>
      </c>
      <c r="J528" s="20">
        <v>1393.3989287500001</v>
      </c>
      <c r="K528" s="20">
        <v>36.618957250000001</v>
      </c>
      <c r="L528" s="21">
        <v>298830.96441100002</v>
      </c>
      <c r="M528" s="21">
        <v>829237.94479385042</v>
      </c>
      <c r="N528" s="21">
        <v>8.73794</v>
      </c>
      <c r="O528" s="21">
        <v>1129507.6650308503</v>
      </c>
      <c r="P528" s="21">
        <v>536341.92478132294</v>
      </c>
      <c r="Q528" s="9"/>
      <c r="R528" s="26"/>
      <c r="S528" s="26"/>
      <c r="T528" s="26"/>
      <c r="U528" s="26"/>
      <c r="V528" s="26"/>
      <c r="W528" s="26"/>
      <c r="X528" s="26"/>
      <c r="Y528" s="26"/>
      <c r="Z528" s="26"/>
      <c r="AA528" s="26"/>
      <c r="AB528" s="26"/>
      <c r="AC528" s="26"/>
      <c r="AD528" s="26"/>
      <c r="AE528" s="26"/>
    </row>
    <row r="529" spans="2:31" ht="13.5" x14ac:dyDescent="0.25">
      <c r="B529" s="6" t="s">
        <v>29</v>
      </c>
      <c r="C529" s="20">
        <v>50000</v>
      </c>
      <c r="D529" s="20">
        <v>0</v>
      </c>
      <c r="E529" s="20">
        <v>50000</v>
      </c>
      <c r="F529" s="20">
        <v>953026.98649519996</v>
      </c>
      <c r="G529" s="20">
        <v>16367.403045520001</v>
      </c>
      <c r="H529" s="20">
        <v>969394.38954071992</v>
      </c>
      <c r="I529" s="20">
        <v>0</v>
      </c>
      <c r="J529" s="20">
        <v>1307.40459276</v>
      </c>
      <c r="K529" s="20">
        <v>30.76955624</v>
      </c>
      <c r="L529" s="21">
        <v>318377.71131599997</v>
      </c>
      <c r="M529" s="21">
        <v>805743.61912939837</v>
      </c>
      <c r="N529" s="21">
        <v>7.5523389999999999</v>
      </c>
      <c r="O529" s="21">
        <v>1125467.0569333984</v>
      </c>
      <c r="P529" s="21">
        <v>552197.69704914419</v>
      </c>
      <c r="Q529" s="9"/>
      <c r="R529" s="26"/>
      <c r="S529" s="26"/>
      <c r="T529" s="26"/>
      <c r="U529" s="26"/>
      <c r="V529" s="26"/>
      <c r="W529" s="26"/>
      <c r="X529" s="26"/>
      <c r="Y529" s="26"/>
      <c r="Z529" s="26"/>
      <c r="AA529" s="26"/>
      <c r="AB529" s="26"/>
      <c r="AC529" s="26"/>
      <c r="AD529" s="26"/>
      <c r="AE529" s="26"/>
    </row>
    <row r="530" spans="2:31" ht="13.5" x14ac:dyDescent="0.25">
      <c r="B530" s="6" t="s">
        <v>30</v>
      </c>
      <c r="C530" s="20">
        <v>50000</v>
      </c>
      <c r="D530" s="20">
        <v>0</v>
      </c>
      <c r="E530" s="20">
        <v>50000</v>
      </c>
      <c r="F530" s="20">
        <v>988627.56142019993</v>
      </c>
      <c r="G530" s="20">
        <v>16471.504784549998</v>
      </c>
      <c r="H530" s="20">
        <v>1005099.06620475</v>
      </c>
      <c r="I530" s="20">
        <v>0</v>
      </c>
      <c r="J530" s="20">
        <v>1386.84033838</v>
      </c>
      <c r="K530" s="20">
        <v>5.4606726200000004</v>
      </c>
      <c r="L530" s="21">
        <v>300704.162128</v>
      </c>
      <c r="M530" s="21">
        <v>1132139.2352779103</v>
      </c>
      <c r="N530" s="21">
        <v>8.7005160000000004</v>
      </c>
      <c r="O530" s="21">
        <v>1434244.3989329101</v>
      </c>
      <c r="P530" s="21">
        <v>556934.69249623129</v>
      </c>
      <c r="Q530" s="9"/>
      <c r="R530" s="26"/>
      <c r="S530" s="26"/>
      <c r="T530" s="26"/>
      <c r="U530" s="26"/>
      <c r="V530" s="26"/>
      <c r="W530" s="26"/>
      <c r="X530" s="26"/>
      <c r="Y530" s="26"/>
      <c r="Z530" s="26"/>
      <c r="AA530" s="26"/>
      <c r="AB530" s="26"/>
      <c r="AC530" s="26"/>
      <c r="AD530" s="26"/>
      <c r="AE530" s="26"/>
    </row>
    <row r="531" spans="2:31" ht="13.5" x14ac:dyDescent="0.25">
      <c r="B531" s="6" t="s">
        <v>71</v>
      </c>
      <c r="C531" s="20">
        <v>50000</v>
      </c>
      <c r="D531" s="20">
        <v>0</v>
      </c>
      <c r="E531" s="20">
        <v>50000</v>
      </c>
      <c r="F531" s="20">
        <v>1008734.9463202</v>
      </c>
      <c r="G531" s="20">
        <v>16566.949901839998</v>
      </c>
      <c r="H531" s="20">
        <v>1025301.8962220399</v>
      </c>
      <c r="I531" s="20">
        <v>0</v>
      </c>
      <c r="J531" s="20">
        <v>759.34848637999994</v>
      </c>
      <c r="K531" s="20">
        <v>3.3736906200000001</v>
      </c>
      <c r="L531" s="21">
        <v>312184.22385800001</v>
      </c>
      <c r="M531" s="21">
        <v>1259326.1631415498</v>
      </c>
      <c r="N531" s="21">
        <v>7.3152929999999996</v>
      </c>
      <c r="O531" s="21">
        <v>1572280.4244695499</v>
      </c>
      <c r="P531" s="21">
        <v>561482.00781254144</v>
      </c>
      <c r="Q531" s="9"/>
      <c r="R531" s="26"/>
      <c r="S531" s="26"/>
      <c r="T531" s="26"/>
      <c r="U531" s="26"/>
      <c r="V531" s="26"/>
      <c r="W531" s="26"/>
      <c r="X531" s="26"/>
      <c r="Y531" s="26"/>
      <c r="Z531" s="26"/>
      <c r="AA531" s="26"/>
      <c r="AB531" s="26"/>
      <c r="AC531" s="26"/>
      <c r="AD531" s="26"/>
      <c r="AE531" s="26"/>
    </row>
    <row r="532" spans="2:31" ht="13.5" x14ac:dyDescent="0.25">
      <c r="B532" s="6" t="s">
        <v>20</v>
      </c>
      <c r="C532" s="20">
        <v>50000</v>
      </c>
      <c r="D532" s="20">
        <v>0</v>
      </c>
      <c r="E532" s="20">
        <v>50000</v>
      </c>
      <c r="F532" s="20">
        <v>1013005.2307102</v>
      </c>
      <c r="G532" s="20">
        <v>16668.039366910001</v>
      </c>
      <c r="H532" s="20">
        <v>1029673.27007711</v>
      </c>
      <c r="I532" s="20">
        <v>0</v>
      </c>
      <c r="J532" s="20">
        <v>695.40107679000005</v>
      </c>
      <c r="K532" s="20">
        <v>28.09594521</v>
      </c>
      <c r="L532" s="21">
        <v>294533.07908699999</v>
      </c>
      <c r="M532" s="21">
        <v>1309157.6894592599</v>
      </c>
      <c r="N532" s="21">
        <v>9.5055560000000003</v>
      </c>
      <c r="O532" s="21">
        <v>1604423.7711242598</v>
      </c>
      <c r="P532" s="21">
        <v>483197.84058873123</v>
      </c>
      <c r="Q532" s="9"/>
      <c r="R532" s="26"/>
      <c r="S532" s="26"/>
      <c r="T532" s="26"/>
      <c r="U532" s="26"/>
      <c r="V532" s="26"/>
      <c r="W532" s="26"/>
      <c r="X532" s="26"/>
      <c r="Y532" s="26"/>
      <c r="Z532" s="26"/>
      <c r="AA532" s="26"/>
      <c r="AB532" s="26"/>
      <c r="AC532" s="26"/>
      <c r="AD532" s="26"/>
      <c r="AE532" s="26"/>
    </row>
    <row r="533" spans="2:31" ht="13.5" x14ac:dyDescent="0.25">
      <c r="B533" s="6" t="s">
        <v>21</v>
      </c>
      <c r="C533" s="20">
        <v>50000</v>
      </c>
      <c r="D533" s="20">
        <v>0</v>
      </c>
      <c r="E533" s="20">
        <v>50000</v>
      </c>
      <c r="F533" s="20">
        <v>1082406.4499752</v>
      </c>
      <c r="G533" s="20">
        <v>16918.02132163</v>
      </c>
      <c r="H533" s="20">
        <v>1099324.4712968301</v>
      </c>
      <c r="I533" s="20">
        <v>0</v>
      </c>
      <c r="J533" s="20">
        <v>1175.00833977</v>
      </c>
      <c r="K533" s="20">
        <v>19.486403230000001</v>
      </c>
      <c r="L533" s="21">
        <v>287356.17182346003</v>
      </c>
      <c r="M533" s="21">
        <v>1992921.16145175</v>
      </c>
      <c r="N533" s="21">
        <v>22.451688000000001</v>
      </c>
      <c r="O533" s="21">
        <v>2281494.2797062099</v>
      </c>
      <c r="P533" s="21">
        <v>199055.81352979084</v>
      </c>
      <c r="Q533" s="9"/>
      <c r="R533" s="26"/>
      <c r="S533" s="26"/>
      <c r="T533" s="26"/>
      <c r="U533" s="26"/>
      <c r="V533" s="26"/>
      <c r="W533" s="26"/>
      <c r="X533" s="26"/>
      <c r="Y533" s="26"/>
      <c r="Z533" s="26"/>
      <c r="AA533" s="26"/>
      <c r="AB533" s="26"/>
      <c r="AC533" s="26"/>
      <c r="AD533" s="26"/>
      <c r="AE533" s="26"/>
    </row>
    <row r="534" spans="2:31" ht="13.5" x14ac:dyDescent="0.25">
      <c r="B534" s="6" t="s">
        <v>22</v>
      </c>
      <c r="C534" s="20">
        <v>50000</v>
      </c>
      <c r="D534" s="20">
        <v>0</v>
      </c>
      <c r="E534" s="20">
        <v>50000</v>
      </c>
      <c r="F534" s="20">
        <v>1153678.4779502</v>
      </c>
      <c r="G534" s="20">
        <v>16998.608667100001</v>
      </c>
      <c r="H534" s="20">
        <v>1170677.0866173001</v>
      </c>
      <c r="I534" s="20">
        <v>0</v>
      </c>
      <c r="J534" s="20">
        <v>1063.1335582200002</v>
      </c>
      <c r="K534" s="20">
        <v>19.537523780000001</v>
      </c>
      <c r="L534" s="21">
        <v>311108.32033000002</v>
      </c>
      <c r="M534" s="21">
        <v>2330074.1402519797</v>
      </c>
      <c r="N534" s="21">
        <v>7.5127309999999996</v>
      </c>
      <c r="O534" s="21">
        <v>2642272.6443949798</v>
      </c>
      <c r="P534" s="21">
        <v>61639.411486471072</v>
      </c>
      <c r="Q534" s="9"/>
      <c r="R534" s="26"/>
      <c r="S534" s="26"/>
      <c r="T534" s="26"/>
      <c r="U534" s="26"/>
      <c r="V534" s="26"/>
      <c r="W534" s="26"/>
      <c r="X534" s="26"/>
      <c r="Y534" s="26"/>
      <c r="Z534" s="26"/>
      <c r="AA534" s="26"/>
      <c r="AB534" s="26"/>
      <c r="AC534" s="26"/>
      <c r="AD534" s="26"/>
      <c r="AE534" s="26"/>
    </row>
    <row r="535" spans="2:31" ht="13.5" x14ac:dyDescent="0.25">
      <c r="B535" s="6" t="s">
        <v>23</v>
      </c>
      <c r="C535" s="20">
        <v>50000</v>
      </c>
      <c r="D535" s="20">
        <v>0</v>
      </c>
      <c r="E535" s="20">
        <v>50000</v>
      </c>
      <c r="F535" s="20">
        <v>1138653.3699852</v>
      </c>
      <c r="G535" s="20">
        <v>17058.06798711</v>
      </c>
      <c r="H535" s="20">
        <v>1155711.43797231</v>
      </c>
      <c r="I535" s="20">
        <v>0</v>
      </c>
      <c r="J535" s="20">
        <v>977.65671256999997</v>
      </c>
      <c r="K535" s="20">
        <v>27.50788343</v>
      </c>
      <c r="L535" s="21">
        <v>259111.11249817003</v>
      </c>
      <c r="M535" s="21">
        <v>2492194.4323612102</v>
      </c>
      <c r="N535" s="21">
        <v>5.4307410000000003</v>
      </c>
      <c r="O535" s="21">
        <v>2752316.1401963802</v>
      </c>
      <c r="P535" s="21">
        <v>54012.656999411061</v>
      </c>
      <c r="Q535" s="9"/>
      <c r="R535" s="26"/>
      <c r="S535" s="26"/>
      <c r="T535" s="26"/>
      <c r="U535" s="26"/>
      <c r="V535" s="26"/>
      <c r="W535" s="26"/>
      <c r="X535" s="26"/>
      <c r="Y535" s="26"/>
      <c r="Z535" s="26"/>
      <c r="AA535" s="26"/>
      <c r="AB535" s="26"/>
      <c r="AC535" s="26"/>
      <c r="AD535" s="26"/>
      <c r="AE535" s="26"/>
    </row>
    <row r="536" spans="2:31" ht="13.5" x14ac:dyDescent="0.25">
      <c r="B536" s="6" t="s">
        <v>31</v>
      </c>
      <c r="C536" s="20">
        <v>50000</v>
      </c>
      <c r="D536" s="20">
        <v>0</v>
      </c>
      <c r="E536" s="20">
        <v>50000</v>
      </c>
      <c r="F536" s="20">
        <v>1097638.9681601999</v>
      </c>
      <c r="G536" s="20">
        <v>17137.513955959999</v>
      </c>
      <c r="H536" s="20">
        <v>1114776.48211616</v>
      </c>
      <c r="I536" s="20">
        <v>0</v>
      </c>
      <c r="J536" s="20">
        <v>885.86042156999997</v>
      </c>
      <c r="K536" s="20">
        <v>23.21982843</v>
      </c>
      <c r="L536" s="21">
        <v>337796.69848301</v>
      </c>
      <c r="M536" s="21">
        <v>2543749.7869592896</v>
      </c>
      <c r="N536" s="21">
        <v>16.090966000000002</v>
      </c>
      <c r="O536" s="21">
        <v>2882471.6566582997</v>
      </c>
      <c r="P536" s="21">
        <v>134479.09529669117</v>
      </c>
      <c r="Q536" s="9"/>
      <c r="R536" s="26"/>
      <c r="S536" s="26"/>
      <c r="T536" s="26"/>
      <c r="U536" s="26"/>
      <c r="V536" s="26"/>
      <c r="W536" s="26"/>
      <c r="X536" s="26"/>
      <c r="Y536" s="26"/>
      <c r="Z536" s="26"/>
      <c r="AA536" s="26"/>
      <c r="AB536" s="26"/>
      <c r="AC536" s="26"/>
      <c r="AD536" s="26"/>
      <c r="AE536" s="26"/>
    </row>
    <row r="537" spans="2:31" ht="13.5" x14ac:dyDescent="0.25">
      <c r="B537" s="6" t="s">
        <v>32</v>
      </c>
      <c r="C537" s="20">
        <v>50000</v>
      </c>
      <c r="D537" s="20">
        <v>0</v>
      </c>
      <c r="E537" s="20">
        <v>50000</v>
      </c>
      <c r="F537" s="20">
        <v>1107175.8730452</v>
      </c>
      <c r="G537" s="20">
        <v>17188.834557959999</v>
      </c>
      <c r="H537" s="20">
        <v>1124364.7076031601</v>
      </c>
      <c r="I537" s="20">
        <v>0</v>
      </c>
      <c r="J537" s="20">
        <v>992.07121857000004</v>
      </c>
      <c r="K537" s="20">
        <v>20.141706429999999</v>
      </c>
      <c r="L537" s="21">
        <v>312062.73751419003</v>
      </c>
      <c r="M537" s="21">
        <v>2598706.2387597305</v>
      </c>
      <c r="N537" s="21">
        <v>14.832077999999999</v>
      </c>
      <c r="O537" s="21">
        <v>2911796.0212769206</v>
      </c>
      <c r="P537" s="21">
        <v>229401.24806055147</v>
      </c>
      <c r="Q537" s="9"/>
      <c r="R537" s="26"/>
      <c r="S537" s="26"/>
      <c r="T537" s="26"/>
      <c r="U537" s="26"/>
      <c r="V537" s="26"/>
      <c r="W537" s="26"/>
      <c r="X537" s="26"/>
      <c r="Y537" s="26"/>
      <c r="Z537" s="26"/>
      <c r="AA537" s="26"/>
      <c r="AB537" s="26"/>
      <c r="AC537" s="26"/>
      <c r="AD537" s="26"/>
      <c r="AE537" s="26"/>
    </row>
    <row r="538" spans="2:31" ht="13.5" x14ac:dyDescent="0.25">
      <c r="B538" s="6" t="s">
        <v>26</v>
      </c>
      <c r="C538" s="20">
        <v>50000</v>
      </c>
      <c r="D538" s="20">
        <v>0</v>
      </c>
      <c r="E538" s="20">
        <v>50000</v>
      </c>
      <c r="F538" s="20">
        <v>1062473.9808201999</v>
      </c>
      <c r="G538" s="20">
        <v>17262.998772299998</v>
      </c>
      <c r="H538" s="20">
        <v>1079736.9795925</v>
      </c>
      <c r="I538" s="20">
        <v>0</v>
      </c>
      <c r="J538" s="20">
        <v>615.50751473000003</v>
      </c>
      <c r="K538" s="20">
        <v>55.039525269999999</v>
      </c>
      <c r="L538" s="21">
        <v>306455.63214609999</v>
      </c>
      <c r="M538" s="21">
        <v>2570376.9317120598</v>
      </c>
      <c r="N538" s="21">
        <v>7.0987359999999997</v>
      </c>
      <c r="O538" s="21">
        <v>2877510.2096341597</v>
      </c>
      <c r="P538" s="21">
        <v>361781.62519810162</v>
      </c>
      <c r="Q538" s="9"/>
      <c r="R538" s="26"/>
      <c r="S538" s="26"/>
      <c r="T538" s="26"/>
      <c r="U538" s="26"/>
      <c r="V538" s="26"/>
      <c r="W538" s="26"/>
      <c r="X538" s="26"/>
      <c r="Y538" s="26"/>
      <c r="Z538" s="26"/>
      <c r="AA538" s="26"/>
      <c r="AB538" s="26"/>
      <c r="AC538" s="26"/>
      <c r="AD538" s="26"/>
      <c r="AE538" s="26"/>
    </row>
    <row r="539" spans="2:31" ht="13.5" x14ac:dyDescent="0.25">
      <c r="B539" s="6" t="s">
        <v>27</v>
      </c>
      <c r="C539" s="20">
        <v>50000</v>
      </c>
      <c r="D539" s="20">
        <v>0</v>
      </c>
      <c r="E539" s="20">
        <v>50000</v>
      </c>
      <c r="F539" s="20">
        <v>1026583.2867151999</v>
      </c>
      <c r="G539" s="20">
        <v>17335.287856029998</v>
      </c>
      <c r="H539" s="20">
        <v>1043918.57457123</v>
      </c>
      <c r="I539" s="20">
        <v>0</v>
      </c>
      <c r="J539" s="20">
        <v>686.39424297000005</v>
      </c>
      <c r="K539" s="20">
        <v>15.058555030000001</v>
      </c>
      <c r="L539" s="21">
        <v>334644.94424663001</v>
      </c>
      <c r="M539" s="21">
        <v>2555253.2685012398</v>
      </c>
      <c r="N539" s="21">
        <v>97.998303000000007</v>
      </c>
      <c r="O539" s="21">
        <v>2890697.6638488695</v>
      </c>
      <c r="P539" s="21">
        <v>381491.02020693058</v>
      </c>
      <c r="Q539" s="9"/>
      <c r="R539" s="26"/>
      <c r="S539" s="26"/>
      <c r="T539" s="26"/>
      <c r="U539" s="26"/>
      <c r="V539" s="26"/>
      <c r="W539" s="26"/>
      <c r="X539" s="26"/>
      <c r="Y539" s="26"/>
      <c r="Z539" s="26"/>
      <c r="AA539" s="26"/>
      <c r="AB539" s="26"/>
      <c r="AC539" s="26"/>
      <c r="AD539" s="26"/>
      <c r="AE539" s="26"/>
    </row>
    <row r="540" spans="2:31" ht="13.5" x14ac:dyDescent="0.25">
      <c r="B540" s="6" t="s">
        <v>28</v>
      </c>
      <c r="C540" s="20">
        <v>50000</v>
      </c>
      <c r="D540" s="20">
        <v>0</v>
      </c>
      <c r="E540" s="20">
        <v>50000</v>
      </c>
      <c r="F540" s="20">
        <v>1008644.9059752</v>
      </c>
      <c r="G540" s="20">
        <v>17386.946563130001</v>
      </c>
      <c r="H540" s="20">
        <v>1026031.85253833</v>
      </c>
      <c r="I540" s="20">
        <v>0</v>
      </c>
      <c r="J540" s="20">
        <v>432.96523038000004</v>
      </c>
      <c r="K540" s="20">
        <v>15.08780962</v>
      </c>
      <c r="L540" s="21">
        <v>315633.57691087999</v>
      </c>
      <c r="M540" s="21">
        <v>2580260.7971244203</v>
      </c>
      <c r="N540" s="21">
        <v>14.347431</v>
      </c>
      <c r="O540" s="21">
        <v>2896356.7745063002</v>
      </c>
      <c r="P540" s="21">
        <v>416616.38258359954</v>
      </c>
      <c r="Q540" s="9"/>
      <c r="R540" s="26"/>
      <c r="S540" s="26"/>
      <c r="T540" s="26"/>
      <c r="U540" s="26"/>
      <c r="V540" s="26"/>
      <c r="W540" s="26"/>
      <c r="X540" s="26"/>
      <c r="Y540" s="26"/>
      <c r="Z540" s="26"/>
      <c r="AA540" s="26"/>
      <c r="AB540" s="26"/>
      <c r="AC540" s="26"/>
      <c r="AD540" s="26"/>
      <c r="AE540" s="26"/>
    </row>
    <row r="541" spans="2:31" ht="13.5" x14ac:dyDescent="0.25">
      <c r="B541" s="6" t="s">
        <v>29</v>
      </c>
      <c r="C541" s="20">
        <v>50000</v>
      </c>
      <c r="D541" s="20">
        <v>0</v>
      </c>
      <c r="E541" s="20">
        <v>50000</v>
      </c>
      <c r="F541" s="20">
        <v>988351.77354019997</v>
      </c>
      <c r="G541" s="20">
        <v>17426.44993273</v>
      </c>
      <c r="H541" s="20">
        <v>1005778.22347293</v>
      </c>
      <c r="I541" s="20">
        <v>0</v>
      </c>
      <c r="J541" s="20">
        <v>251.60637407000002</v>
      </c>
      <c r="K541" s="20">
        <v>12.476067929999999</v>
      </c>
      <c r="L541" s="21">
        <v>312702.56015368999</v>
      </c>
      <c r="M541" s="21">
        <v>2599279.2678661393</v>
      </c>
      <c r="N541" s="21">
        <v>17.984625999999999</v>
      </c>
      <c r="O541" s="21">
        <v>2912263.8950878289</v>
      </c>
      <c r="P541" s="21">
        <v>451996.77385635255</v>
      </c>
      <c r="Q541" s="9"/>
      <c r="R541" s="26"/>
      <c r="S541" s="26"/>
      <c r="T541" s="26"/>
      <c r="U541" s="26"/>
      <c r="V541" s="26"/>
      <c r="W541" s="26"/>
      <c r="X541" s="26"/>
      <c r="Y541" s="26"/>
      <c r="Z541" s="26"/>
      <c r="AA541" s="26"/>
      <c r="AB541" s="26"/>
      <c r="AC541" s="26"/>
      <c r="AD541" s="26"/>
      <c r="AE541" s="26"/>
    </row>
    <row r="542" spans="2:31" ht="13.5" x14ac:dyDescent="0.25">
      <c r="B542" s="6" t="s">
        <v>30</v>
      </c>
      <c r="C542" s="20">
        <v>50000</v>
      </c>
      <c r="D542" s="20">
        <v>0</v>
      </c>
      <c r="E542" s="20">
        <v>50000</v>
      </c>
      <c r="F542" s="20">
        <v>1009093.7249451999</v>
      </c>
      <c r="G542" s="20">
        <v>17473.527571310002</v>
      </c>
      <c r="H542" s="20">
        <v>1026567.25251651</v>
      </c>
      <c r="I542" s="20">
        <v>0</v>
      </c>
      <c r="J542" s="20">
        <v>209.78315934</v>
      </c>
      <c r="K542" s="20">
        <v>11.62803066</v>
      </c>
      <c r="L542" s="21">
        <v>322809.70148390997</v>
      </c>
      <c r="M542" s="21">
        <v>2604974.6989106103</v>
      </c>
      <c r="N542" s="21">
        <v>12.360504000000001</v>
      </c>
      <c r="O542" s="21">
        <v>2928018.1720885201</v>
      </c>
      <c r="P542" s="21">
        <v>505761.67728623981</v>
      </c>
      <c r="Q542" s="9"/>
      <c r="R542" s="26"/>
      <c r="S542" s="26"/>
      <c r="T542" s="26"/>
      <c r="U542" s="26"/>
      <c r="V542" s="26"/>
      <c r="W542" s="26"/>
      <c r="X542" s="26"/>
      <c r="Y542" s="26"/>
      <c r="Z542" s="26"/>
      <c r="AA542" s="26"/>
      <c r="AB542" s="26"/>
      <c r="AC542" s="26"/>
      <c r="AD542" s="26"/>
      <c r="AE542" s="26"/>
    </row>
    <row r="543" spans="2:31" ht="13.5" x14ac:dyDescent="0.25">
      <c r="B543" s="6" t="s">
        <v>72</v>
      </c>
      <c r="C543" s="20">
        <v>50000</v>
      </c>
      <c r="D543" s="20">
        <v>0</v>
      </c>
      <c r="E543" s="20">
        <v>50000</v>
      </c>
      <c r="F543" s="20">
        <v>1012632.6139951999</v>
      </c>
      <c r="G543" s="20">
        <v>17520.790197830003</v>
      </c>
      <c r="H543" s="20">
        <v>1030153.4041930299</v>
      </c>
      <c r="I543" s="20">
        <v>0</v>
      </c>
      <c r="J543" s="20">
        <v>708.255809</v>
      </c>
      <c r="K543" s="20">
        <v>8.2675610000000006</v>
      </c>
      <c r="L543" s="21">
        <v>559557.47431104002</v>
      </c>
      <c r="M543" s="21">
        <v>2615483.6156400102</v>
      </c>
      <c r="N543" s="21">
        <v>11.822896</v>
      </c>
      <c r="O543" s="21">
        <v>3175769.4362170501</v>
      </c>
      <c r="P543" s="21">
        <v>315379.75351127051</v>
      </c>
      <c r="Q543" s="9"/>
      <c r="R543" s="26"/>
      <c r="S543" s="26"/>
      <c r="T543" s="26"/>
      <c r="U543" s="26"/>
      <c r="V543" s="26"/>
      <c r="W543" s="26"/>
      <c r="X543" s="26"/>
      <c r="Y543" s="26"/>
      <c r="Z543" s="26"/>
      <c r="AA543" s="26"/>
      <c r="AB543" s="26"/>
      <c r="AC543" s="26"/>
      <c r="AD543" s="26"/>
      <c r="AE543" s="26"/>
    </row>
    <row r="544" spans="2:31" ht="13.5" x14ac:dyDescent="0.25">
      <c r="B544" s="6" t="s">
        <v>20</v>
      </c>
      <c r="C544" s="20">
        <v>50000</v>
      </c>
      <c r="D544" s="20">
        <v>0</v>
      </c>
      <c r="E544" s="20">
        <v>50000</v>
      </c>
      <c r="F544" s="20">
        <v>1008703.2318182</v>
      </c>
      <c r="G544" s="20">
        <v>17556.69341018</v>
      </c>
      <c r="H544" s="20">
        <v>1026259.92522838</v>
      </c>
      <c r="I544" s="20">
        <v>0</v>
      </c>
      <c r="J544" s="20">
        <v>1387.9165089600001</v>
      </c>
      <c r="K544" s="20">
        <v>7.96853604</v>
      </c>
      <c r="L544" s="21">
        <v>478416.84252408001</v>
      </c>
      <c r="M544" s="21">
        <v>2634193.0315572601</v>
      </c>
      <c r="N544" s="21">
        <v>26.570885000000001</v>
      </c>
      <c r="O544" s="21">
        <v>3114032.3300113399</v>
      </c>
      <c r="P544" s="21">
        <v>376144.51114256913</v>
      </c>
      <c r="Q544" s="9"/>
      <c r="R544" s="26"/>
      <c r="S544" s="26"/>
      <c r="T544" s="26"/>
      <c r="U544" s="26"/>
      <c r="V544" s="26"/>
      <c r="W544" s="26"/>
      <c r="X544" s="26"/>
      <c r="Y544" s="26"/>
      <c r="Z544" s="26"/>
      <c r="AA544" s="26"/>
      <c r="AB544" s="26"/>
      <c r="AC544" s="26"/>
      <c r="AD544" s="26"/>
      <c r="AE544" s="26"/>
    </row>
    <row r="545" spans="2:31" ht="13.5" x14ac:dyDescent="0.25">
      <c r="B545" s="6" t="s">
        <v>21</v>
      </c>
      <c r="C545" s="20">
        <v>50000</v>
      </c>
      <c r="D545" s="20">
        <v>0</v>
      </c>
      <c r="E545" s="20">
        <v>50000</v>
      </c>
      <c r="F545" s="20">
        <v>1092458.4238882</v>
      </c>
      <c r="G545" s="20">
        <v>17650.462112959998</v>
      </c>
      <c r="H545" s="20">
        <v>1110108.8860011599</v>
      </c>
      <c r="I545" s="20">
        <v>0</v>
      </c>
      <c r="J545" s="20">
        <v>294.31495926000002</v>
      </c>
      <c r="K545" s="20">
        <v>9.3731877400000005</v>
      </c>
      <c r="L545" s="21">
        <v>314092.96669897996</v>
      </c>
      <c r="M545" s="21">
        <v>2401818.75321875</v>
      </c>
      <c r="N545" s="21">
        <v>36.815454000000003</v>
      </c>
      <c r="O545" s="21">
        <v>2716252.2235187301</v>
      </c>
      <c r="P545" s="21">
        <v>729708.16042407928</v>
      </c>
      <c r="Q545" s="9"/>
      <c r="R545" s="26"/>
      <c r="S545" s="26"/>
      <c r="T545" s="26"/>
      <c r="U545" s="26"/>
      <c r="V545" s="26"/>
      <c r="W545" s="26"/>
      <c r="X545" s="26"/>
      <c r="Y545" s="26"/>
      <c r="Z545" s="26"/>
      <c r="AA545" s="26"/>
      <c r="AB545" s="26"/>
      <c r="AC545" s="26"/>
      <c r="AD545" s="26"/>
      <c r="AE545" s="26"/>
    </row>
    <row r="546" spans="2:31" ht="13.5" x14ac:dyDescent="0.25">
      <c r="B546" s="6" t="s">
        <v>22</v>
      </c>
      <c r="C546" s="20">
        <v>50000</v>
      </c>
      <c r="D546" s="20">
        <v>0</v>
      </c>
      <c r="E546" s="20">
        <v>50000</v>
      </c>
      <c r="F546" s="20">
        <v>1086692.7161981999</v>
      </c>
      <c r="G546" s="20">
        <v>17705.88315053</v>
      </c>
      <c r="H546" s="20">
        <v>1104398.5993487299</v>
      </c>
      <c r="I546" s="20">
        <v>0</v>
      </c>
      <c r="J546" s="20">
        <v>843.71303480999995</v>
      </c>
      <c r="K546" s="20">
        <v>31.49720319</v>
      </c>
      <c r="L546" s="21">
        <v>312643.83300049999</v>
      </c>
      <c r="M546" s="21">
        <v>2327434.9534676601</v>
      </c>
      <c r="N546" s="21">
        <v>40.113247000000001</v>
      </c>
      <c r="O546" s="21">
        <v>2640994.1099531604</v>
      </c>
      <c r="P546" s="21">
        <v>769182.94830949837</v>
      </c>
      <c r="Q546" s="9"/>
      <c r="R546" s="26"/>
      <c r="S546" s="26"/>
      <c r="T546" s="26"/>
      <c r="U546" s="26"/>
      <c r="V546" s="26"/>
      <c r="W546" s="26"/>
      <c r="X546" s="26"/>
      <c r="Y546" s="26"/>
      <c r="Z546" s="26"/>
      <c r="AA546" s="26"/>
      <c r="AB546" s="26"/>
      <c r="AC546" s="26"/>
      <c r="AD546" s="26"/>
      <c r="AE546" s="26"/>
    </row>
    <row r="547" spans="2:31" ht="13.5" x14ac:dyDescent="0.25">
      <c r="B547" s="6" t="s">
        <v>23</v>
      </c>
      <c r="C547" s="20">
        <v>50000</v>
      </c>
      <c r="D547" s="20">
        <v>0</v>
      </c>
      <c r="E547" s="20">
        <v>50000</v>
      </c>
      <c r="F547" s="20">
        <v>1054573.0708182</v>
      </c>
      <c r="G547" s="20">
        <v>17753.520956790002</v>
      </c>
      <c r="H547" s="20">
        <v>1072326.5917749901</v>
      </c>
      <c r="I547" s="20">
        <v>0</v>
      </c>
      <c r="J547" s="20">
        <v>399.20503812000004</v>
      </c>
      <c r="K547" s="20">
        <v>23.880191880000002</v>
      </c>
      <c r="L547" s="21">
        <v>486773.82474642998</v>
      </c>
      <c r="M547" s="21">
        <v>2282245.2600019798</v>
      </c>
      <c r="N547" s="21">
        <v>24.705871999999999</v>
      </c>
      <c r="O547" s="21">
        <v>2769466.8758504102</v>
      </c>
      <c r="P547" s="21">
        <v>727592.24186832644</v>
      </c>
      <c r="Q547" s="9"/>
      <c r="R547" s="26"/>
      <c r="S547" s="26"/>
      <c r="T547" s="26"/>
      <c r="U547" s="26"/>
      <c r="V547" s="26"/>
      <c r="W547" s="26"/>
      <c r="X547" s="26"/>
      <c r="Y547" s="26"/>
      <c r="Z547" s="26"/>
      <c r="AA547" s="26"/>
      <c r="AB547" s="26"/>
      <c r="AC547" s="26"/>
      <c r="AD547" s="26"/>
      <c r="AE547" s="26"/>
    </row>
    <row r="548" spans="2:31" ht="13.5" x14ac:dyDescent="0.25">
      <c r="B548" s="6" t="s">
        <v>31</v>
      </c>
      <c r="C548" s="20">
        <v>50000</v>
      </c>
      <c r="D548" s="20">
        <v>0</v>
      </c>
      <c r="E548" s="20">
        <v>50000</v>
      </c>
      <c r="F548" s="20">
        <v>1105530.0264782</v>
      </c>
      <c r="G548" s="20">
        <v>17786.696063580002</v>
      </c>
      <c r="H548" s="20">
        <v>1123316.72254178</v>
      </c>
      <c r="I548" s="20">
        <v>0</v>
      </c>
      <c r="J548" s="20">
        <v>190.01014352000001</v>
      </c>
      <c r="K548" s="20">
        <v>14.91452048</v>
      </c>
      <c r="L548" s="21">
        <v>312479.23018585</v>
      </c>
      <c r="M548" s="21">
        <v>2342469.4406961398</v>
      </c>
      <c r="N548" s="21">
        <v>51.883620000000001</v>
      </c>
      <c r="O548" s="21">
        <v>2655205.4791659899</v>
      </c>
      <c r="P548" s="21">
        <v>923800.85477940738</v>
      </c>
      <c r="Q548" s="9"/>
      <c r="R548" s="26"/>
      <c r="S548" s="26"/>
      <c r="T548" s="26"/>
      <c r="U548" s="26"/>
      <c r="V548" s="26"/>
      <c r="W548" s="26"/>
      <c r="X548" s="26"/>
      <c r="Y548" s="26"/>
      <c r="Z548" s="26"/>
      <c r="AA548" s="26"/>
      <c r="AB548" s="26"/>
      <c r="AC548" s="26"/>
      <c r="AD548" s="26"/>
      <c r="AE548" s="26"/>
    </row>
    <row r="549" spans="2:31" ht="14.25" customHeight="1" x14ac:dyDescent="0.25">
      <c r="B549" s="6" t="s">
        <v>32</v>
      </c>
      <c r="C549" s="20">
        <v>50000</v>
      </c>
      <c r="D549" s="20">
        <v>0</v>
      </c>
      <c r="E549" s="20">
        <v>50000</v>
      </c>
      <c r="F549" s="20">
        <v>1078189.5119882</v>
      </c>
      <c r="G549" s="20">
        <v>17828.286152050001</v>
      </c>
      <c r="H549" s="20">
        <v>1096017.7981402499</v>
      </c>
      <c r="I549" s="20">
        <v>0</v>
      </c>
      <c r="J549" s="20">
        <v>271.55528829999997</v>
      </c>
      <c r="K549" s="20">
        <v>20.170176699999999</v>
      </c>
      <c r="L549" s="21">
        <v>277744.28150281002</v>
      </c>
      <c r="M549" s="21">
        <v>2604588.5017517996</v>
      </c>
      <c r="N549" s="21">
        <v>32.383806</v>
      </c>
      <c r="O549" s="21">
        <v>2882656.8925256096</v>
      </c>
      <c r="P549" s="21">
        <v>928991.5222940091</v>
      </c>
      <c r="Q549" s="9"/>
      <c r="R549" s="26"/>
      <c r="S549" s="26"/>
      <c r="T549" s="26"/>
      <c r="U549" s="26"/>
      <c r="V549" s="26"/>
      <c r="W549" s="26"/>
      <c r="X549" s="26"/>
      <c r="Y549" s="26"/>
      <c r="Z549" s="26"/>
      <c r="AA549" s="26"/>
      <c r="AB549" s="26"/>
      <c r="AC549" s="26"/>
      <c r="AD549" s="26"/>
      <c r="AE549" s="26"/>
    </row>
    <row r="550" spans="2:31" ht="14.25" customHeight="1" x14ac:dyDescent="0.25">
      <c r="B550" s="6" t="s">
        <v>26</v>
      </c>
      <c r="C550" s="20">
        <v>50000</v>
      </c>
      <c r="D550" s="20">
        <v>0</v>
      </c>
      <c r="E550" s="20">
        <v>50000</v>
      </c>
      <c r="F550" s="20">
        <v>1095894.9080421999</v>
      </c>
      <c r="G550" s="20">
        <v>17864.339606349997</v>
      </c>
      <c r="H550" s="20">
        <v>1113759.24764855</v>
      </c>
      <c r="I550" s="20">
        <v>0</v>
      </c>
      <c r="J550" s="20">
        <v>278.37407315999997</v>
      </c>
      <c r="K550" s="20">
        <v>4.4368808399999997</v>
      </c>
      <c r="L550" s="21">
        <v>293555.04668834998</v>
      </c>
      <c r="M550" s="21">
        <v>2341541.3892585603</v>
      </c>
      <c r="N550" s="21">
        <v>40.402022000000002</v>
      </c>
      <c r="O550" s="21">
        <v>2635419.64892291</v>
      </c>
      <c r="P550" s="20">
        <v>798841.95692289248</v>
      </c>
      <c r="Q550" s="9"/>
      <c r="R550" s="26"/>
      <c r="S550" s="26"/>
      <c r="T550" s="26"/>
      <c r="U550" s="26"/>
      <c r="V550" s="26"/>
      <c r="W550" s="26"/>
      <c r="X550" s="26"/>
      <c r="Y550" s="26"/>
      <c r="Z550" s="26"/>
      <c r="AA550" s="26"/>
      <c r="AB550" s="26"/>
      <c r="AC550" s="26"/>
      <c r="AD550" s="26"/>
      <c r="AE550" s="26"/>
    </row>
    <row r="551" spans="2:31" ht="14.25" customHeight="1" x14ac:dyDescent="0.25">
      <c r="B551" s="6" t="s">
        <v>27</v>
      </c>
      <c r="C551" s="20">
        <v>50000</v>
      </c>
      <c r="D551" s="20">
        <v>0</v>
      </c>
      <c r="E551" s="20">
        <v>50000</v>
      </c>
      <c r="F551" s="20">
        <v>1094491.3203721999</v>
      </c>
      <c r="G551" s="20">
        <v>17901.806819019999</v>
      </c>
      <c r="H551" s="20">
        <v>1112393.1271912199</v>
      </c>
      <c r="I551" s="20">
        <v>0</v>
      </c>
      <c r="J551" s="20">
        <v>1105.5347830000001</v>
      </c>
      <c r="K551" s="20">
        <v>33.981000000000002</v>
      </c>
      <c r="L551" s="21">
        <v>131573.44584994001</v>
      </c>
      <c r="M551" s="21">
        <v>2346693.6888835905</v>
      </c>
      <c r="N551" s="21">
        <v>562.14013</v>
      </c>
      <c r="O551" s="21">
        <v>2479968.7906465307</v>
      </c>
      <c r="P551" s="21">
        <v>307388.67234268179</v>
      </c>
      <c r="Q551" s="9"/>
      <c r="R551" s="26"/>
      <c r="S551" s="26"/>
      <c r="T551" s="26"/>
      <c r="U551" s="26"/>
      <c r="V551" s="26"/>
      <c r="W551" s="26"/>
      <c r="X551" s="26"/>
      <c r="Y551" s="26"/>
      <c r="Z551" s="26"/>
      <c r="AA551" s="26"/>
      <c r="AB551" s="26"/>
      <c r="AC551" s="26"/>
      <c r="AD551" s="26"/>
      <c r="AE551" s="26"/>
    </row>
    <row r="552" spans="2:31" ht="14.25" customHeight="1" x14ac:dyDescent="0.25">
      <c r="B552" s="6" t="s">
        <v>28</v>
      </c>
      <c r="C552" s="20">
        <v>50000</v>
      </c>
      <c r="D552" s="20">
        <v>0</v>
      </c>
      <c r="E552" s="20">
        <v>50000</v>
      </c>
      <c r="F552" s="20">
        <v>1062760.9353521999</v>
      </c>
      <c r="G552" s="20">
        <v>17951.503359909999</v>
      </c>
      <c r="H552" s="20">
        <v>1080712.43871211</v>
      </c>
      <c r="I552" s="20">
        <v>0</v>
      </c>
      <c r="J552" s="20">
        <v>542.49838599999998</v>
      </c>
      <c r="K552" s="20">
        <v>7.6108000000000002</v>
      </c>
      <c r="L552" s="21">
        <v>315808.83576076</v>
      </c>
      <c r="M552" s="21">
        <v>2338287.4249835</v>
      </c>
      <c r="N552" s="21">
        <v>33.997709</v>
      </c>
      <c r="O552" s="21">
        <v>2654680.3676392599</v>
      </c>
      <c r="P552" s="20">
        <v>139338.56300046295</v>
      </c>
      <c r="Q552" s="9"/>
      <c r="R552" s="26"/>
      <c r="S552" s="26"/>
      <c r="T552" s="26"/>
      <c r="U552" s="26"/>
      <c r="V552" s="26"/>
      <c r="W552" s="26"/>
      <c r="X552" s="26"/>
      <c r="Y552" s="26"/>
      <c r="Z552" s="26"/>
      <c r="AA552" s="26"/>
      <c r="AB552" s="26"/>
      <c r="AC552" s="26"/>
      <c r="AD552" s="26"/>
      <c r="AE552" s="26"/>
    </row>
    <row r="553" spans="2:31" ht="14.25" customHeight="1" x14ac:dyDescent="0.25">
      <c r="B553" s="6" t="s">
        <v>29</v>
      </c>
      <c r="C553" s="20">
        <v>50000</v>
      </c>
      <c r="D553" s="20">
        <v>0</v>
      </c>
      <c r="E553" s="20">
        <v>50000</v>
      </c>
      <c r="F553" s="20">
        <v>1086799.7738212</v>
      </c>
      <c r="G553" s="20">
        <v>18010.57966422</v>
      </c>
      <c r="H553" s="20">
        <v>1104810.3534854201</v>
      </c>
      <c r="I553" s="20">
        <v>0</v>
      </c>
      <c r="J553" s="20">
        <v>1490.6752236899999</v>
      </c>
      <c r="K553" s="20">
        <v>13.13972231</v>
      </c>
      <c r="L553" s="21">
        <v>306403.75644979998</v>
      </c>
      <c r="M553" s="21">
        <v>2332283.1904979101</v>
      </c>
      <c r="N553" s="21">
        <v>28.78848</v>
      </c>
      <c r="O553" s="21">
        <v>2640219.5503737102</v>
      </c>
      <c r="P553" s="20">
        <v>115262.47465511272</v>
      </c>
      <c r="Q553" s="9"/>
      <c r="R553" s="26"/>
      <c r="S553" s="26"/>
      <c r="T553" s="26"/>
      <c r="U553" s="26"/>
      <c r="V553" s="26"/>
      <c r="W553" s="26"/>
      <c r="X553" s="26"/>
      <c r="Y553" s="26"/>
      <c r="Z553" s="26"/>
      <c r="AA553" s="26"/>
      <c r="AB553" s="26"/>
      <c r="AC553" s="26"/>
      <c r="AD553" s="26"/>
      <c r="AE553" s="26"/>
    </row>
    <row r="554" spans="2:31" ht="14.25" customHeight="1" x14ac:dyDescent="0.25">
      <c r="B554" s="6" t="s">
        <v>30</v>
      </c>
      <c r="C554" s="20">
        <v>50000</v>
      </c>
      <c r="D554" s="20">
        <v>0</v>
      </c>
      <c r="E554" s="20">
        <v>50000</v>
      </c>
      <c r="F554" s="20">
        <v>1168446.4871662001</v>
      </c>
      <c r="G554" s="20">
        <v>18056.695224290001</v>
      </c>
      <c r="H554" s="20">
        <v>1186503.1823904901</v>
      </c>
      <c r="I554" s="20">
        <v>0</v>
      </c>
      <c r="J554" s="20">
        <v>2065.1178637500002</v>
      </c>
      <c r="K554" s="20">
        <v>8.1716422499999997</v>
      </c>
      <c r="L554" s="21">
        <v>142225.58315778</v>
      </c>
      <c r="M554" s="21">
        <v>2535276.0752736903</v>
      </c>
      <c r="N554" s="21">
        <v>29.533017000000001</v>
      </c>
      <c r="O554" s="21">
        <v>2679604.4809544706</v>
      </c>
      <c r="P554" s="20">
        <v>289336.59738371242</v>
      </c>
      <c r="Q554" s="9"/>
      <c r="R554" s="26"/>
      <c r="S554" s="26"/>
      <c r="T554" s="26"/>
      <c r="U554" s="26"/>
      <c r="V554" s="26"/>
      <c r="W554" s="26"/>
      <c r="X554" s="26"/>
      <c r="Y554" s="26"/>
      <c r="Z554" s="26"/>
      <c r="AA554" s="26"/>
      <c r="AB554" s="26"/>
      <c r="AC554" s="26"/>
      <c r="AD554" s="26"/>
      <c r="AE554" s="26"/>
    </row>
    <row r="555" spans="2:31" ht="14.25" customHeight="1" x14ac:dyDescent="0.25">
      <c r="B555" s="6" t="s">
        <v>75</v>
      </c>
      <c r="C555" s="20">
        <v>50000</v>
      </c>
      <c r="D555" s="20">
        <v>0</v>
      </c>
      <c r="E555" s="20">
        <v>50000</v>
      </c>
      <c r="F555" s="20">
        <v>1152729.5157502</v>
      </c>
      <c r="G555" s="20">
        <v>18102.083362910002</v>
      </c>
      <c r="H555" s="20">
        <v>1170831.59911311</v>
      </c>
      <c r="I555" s="20">
        <v>0</v>
      </c>
      <c r="J555" s="20">
        <v>450.49256491</v>
      </c>
      <c r="K555" s="20">
        <v>14.109514089999999</v>
      </c>
      <c r="L555" s="21">
        <v>317768.51005560998</v>
      </c>
      <c r="M555" s="21">
        <v>2434415.9145951401</v>
      </c>
      <c r="N555" s="21">
        <v>39.455385999999997</v>
      </c>
      <c r="O555" s="21">
        <v>2752688.4821157502</v>
      </c>
      <c r="P555" s="20">
        <v>132829.05415740237</v>
      </c>
      <c r="Q555" s="9"/>
      <c r="R555" s="26"/>
      <c r="S555" s="26"/>
      <c r="T555" s="26"/>
      <c r="U555" s="26"/>
      <c r="V555" s="26"/>
      <c r="W555" s="26"/>
      <c r="X555" s="26"/>
      <c r="Y555" s="26"/>
      <c r="Z555" s="26"/>
      <c r="AA555" s="26"/>
      <c r="AB555" s="26"/>
      <c r="AC555" s="26"/>
      <c r="AD555" s="26"/>
      <c r="AE555" s="26"/>
    </row>
    <row r="556" spans="2:31" ht="14.25" customHeight="1" x14ac:dyDescent="0.25">
      <c r="B556" s="6" t="s">
        <v>20</v>
      </c>
      <c r="C556" s="20">
        <v>50000</v>
      </c>
      <c r="D556" s="20">
        <v>0</v>
      </c>
      <c r="E556" s="20">
        <v>50000</v>
      </c>
      <c r="F556" s="20">
        <v>1175502.6905852</v>
      </c>
      <c r="G556" s="20">
        <v>18160.015861700002</v>
      </c>
      <c r="H556" s="20">
        <v>1193662.7064469</v>
      </c>
      <c r="I556" s="20">
        <v>0</v>
      </c>
      <c r="J556" s="20">
        <v>448.03281941</v>
      </c>
      <c r="K556" s="20">
        <v>15.64072859</v>
      </c>
      <c r="L556" s="21">
        <v>220040.01165292002</v>
      </c>
      <c r="M556" s="21">
        <v>2289990.9983107001</v>
      </c>
      <c r="N556" s="21">
        <v>41.897621000000001</v>
      </c>
      <c r="O556" s="21">
        <v>2510536.5811326201</v>
      </c>
      <c r="P556" s="20">
        <v>135426.32339977287</v>
      </c>
      <c r="Q556" s="9"/>
      <c r="R556" s="26"/>
      <c r="S556" s="26"/>
      <c r="T556" s="26"/>
      <c r="U556" s="26"/>
      <c r="V556" s="26"/>
      <c r="W556" s="26"/>
      <c r="X556" s="26"/>
      <c r="Y556" s="26"/>
      <c r="Z556" s="26"/>
      <c r="AA556" s="26"/>
      <c r="AB556" s="26"/>
      <c r="AC556" s="26"/>
      <c r="AD556" s="26"/>
      <c r="AE556" s="26"/>
    </row>
    <row r="557" spans="2:31" ht="14.25" customHeight="1" x14ac:dyDescent="0.25">
      <c r="B557" s="6" t="s">
        <v>21</v>
      </c>
      <c r="C557" s="20">
        <v>50000</v>
      </c>
      <c r="D557" s="20">
        <v>0</v>
      </c>
      <c r="E557" s="20">
        <v>50000</v>
      </c>
      <c r="F557" s="20">
        <v>1243654.0349802</v>
      </c>
      <c r="G557" s="20">
        <v>18244.978483840001</v>
      </c>
      <c r="H557" s="20">
        <v>1261899.0134640399</v>
      </c>
      <c r="I557" s="20">
        <v>0</v>
      </c>
      <c r="J557" s="20">
        <v>638.01927699999999</v>
      </c>
      <c r="K557" s="20">
        <v>28.972190000000001</v>
      </c>
      <c r="L557" s="21">
        <v>143637.77911064003</v>
      </c>
      <c r="M557" s="21">
        <v>2254060.5720655601</v>
      </c>
      <c r="N557" s="21">
        <v>44.001925999999997</v>
      </c>
      <c r="O557" s="21">
        <v>2398409.3445692006</v>
      </c>
      <c r="P557" s="20">
        <v>249036.19491816266</v>
      </c>
      <c r="Q557" s="9"/>
      <c r="R557" s="26"/>
      <c r="S557" s="26"/>
      <c r="T557" s="26"/>
      <c r="U557" s="26"/>
      <c r="V557" s="26"/>
      <c r="W557" s="26"/>
      <c r="X557" s="26"/>
      <c r="Y557" s="26"/>
      <c r="Z557" s="26"/>
      <c r="AA557" s="26"/>
      <c r="AB557" s="26"/>
      <c r="AC557" s="26"/>
      <c r="AD557" s="26"/>
      <c r="AE557" s="26"/>
    </row>
    <row r="558" spans="2:31" ht="14.25" customHeight="1" x14ac:dyDescent="0.25">
      <c r="B558" s="6" t="s">
        <v>22</v>
      </c>
      <c r="C558" s="20">
        <v>50000</v>
      </c>
      <c r="D558" s="20">
        <v>0</v>
      </c>
      <c r="E558" s="20">
        <v>50000</v>
      </c>
      <c r="F558" s="20">
        <v>1249295.6456352</v>
      </c>
      <c r="G558" s="20">
        <v>18297.688091849999</v>
      </c>
      <c r="H558" s="20">
        <v>1267593.3337270499</v>
      </c>
      <c r="I558" s="20">
        <v>0</v>
      </c>
      <c r="J558" s="20">
        <v>697.98334594999994</v>
      </c>
      <c r="K558" s="20">
        <v>30.787870049999999</v>
      </c>
      <c r="L558" s="21">
        <v>158902.02349212</v>
      </c>
      <c r="M558" s="21">
        <v>2191258.2720045703</v>
      </c>
      <c r="N558" s="21">
        <v>77.057384999999996</v>
      </c>
      <c r="O558" s="21">
        <v>2350966.1240976905</v>
      </c>
      <c r="P558" s="20">
        <v>273855.13188331202</v>
      </c>
      <c r="Q558" s="9"/>
      <c r="R558" s="26"/>
      <c r="S558" s="26"/>
      <c r="T558" s="26"/>
      <c r="U558" s="26"/>
      <c r="V558" s="26"/>
      <c r="W558" s="26"/>
      <c r="X558" s="26"/>
      <c r="Y558" s="26"/>
      <c r="Z558" s="26"/>
      <c r="AA558" s="26"/>
      <c r="AB558" s="26"/>
      <c r="AC558" s="26"/>
      <c r="AD558" s="26"/>
      <c r="AE558" s="26"/>
    </row>
    <row r="559" spans="2:31" ht="14.25" customHeight="1" x14ac:dyDescent="0.25">
      <c r="B559" s="6" t="s">
        <v>23</v>
      </c>
      <c r="C559" s="20">
        <v>50000</v>
      </c>
      <c r="D559" s="20">
        <v>0</v>
      </c>
      <c r="E559" s="20">
        <v>50000</v>
      </c>
      <c r="F559" s="20">
        <v>1231502.5853951999</v>
      </c>
      <c r="G559" s="20">
        <v>18332.421813540001</v>
      </c>
      <c r="H559" s="20">
        <v>1249835.0072087399</v>
      </c>
      <c r="I559" s="20">
        <v>0</v>
      </c>
      <c r="J559" s="20">
        <v>7166.8810350000003</v>
      </c>
      <c r="K559" s="20">
        <v>32.239375000000003</v>
      </c>
      <c r="L559" s="21">
        <v>146333.85538141002</v>
      </c>
      <c r="M559" s="21">
        <v>2201155.92830313</v>
      </c>
      <c r="N559" s="21">
        <v>20.568783</v>
      </c>
      <c r="O559" s="21">
        <v>2354709.4728775402</v>
      </c>
      <c r="P559" s="20">
        <v>277575.97526226286</v>
      </c>
      <c r="Q559" s="9"/>
      <c r="R559" s="26"/>
      <c r="S559" s="26"/>
      <c r="T559" s="26"/>
      <c r="U559" s="26"/>
      <c r="V559" s="26"/>
      <c r="W559" s="26"/>
      <c r="X559" s="26"/>
      <c r="Y559" s="26"/>
      <c r="Z559" s="26"/>
      <c r="AA559" s="26"/>
      <c r="AB559" s="26"/>
      <c r="AC559" s="26"/>
      <c r="AD559" s="26"/>
      <c r="AE559" s="26"/>
    </row>
    <row r="560" spans="2:31" ht="14.25" customHeight="1" x14ac:dyDescent="0.25">
      <c r="B560" s="6" t="s">
        <v>31</v>
      </c>
      <c r="C560" s="20">
        <v>50000</v>
      </c>
      <c r="D560" s="20">
        <v>0</v>
      </c>
      <c r="E560" s="20">
        <v>50000</v>
      </c>
      <c r="F560" s="20">
        <v>1240080.3240451999</v>
      </c>
      <c r="G560" s="20">
        <v>18363.301733020002</v>
      </c>
      <c r="H560" s="20">
        <v>1258443.6257782199</v>
      </c>
      <c r="I560" s="20">
        <v>0</v>
      </c>
      <c r="J560" s="20">
        <v>2514.0232799999999</v>
      </c>
      <c r="K560" s="20">
        <v>35.934322000000002</v>
      </c>
      <c r="L560" s="21">
        <v>159184.40442864998</v>
      </c>
      <c r="M560" s="21">
        <v>2303421.3733106297</v>
      </c>
      <c r="N560" s="21">
        <v>14.035208000000001</v>
      </c>
      <c r="O560" s="21">
        <v>2465169.7705492796</v>
      </c>
      <c r="P560" s="20">
        <v>227702.88302833354</v>
      </c>
      <c r="Q560" s="9"/>
      <c r="R560" s="26"/>
      <c r="S560" s="26"/>
      <c r="T560" s="26"/>
      <c r="U560" s="26"/>
      <c r="V560" s="26"/>
      <c r="W560" s="26"/>
      <c r="X560" s="26"/>
      <c r="Y560" s="26"/>
      <c r="Z560" s="26"/>
      <c r="AA560" s="26"/>
      <c r="AB560" s="26"/>
      <c r="AC560" s="26"/>
      <c r="AD560" s="26"/>
      <c r="AE560" s="26"/>
    </row>
    <row r="561" spans="2:31" ht="14.25" customHeight="1" x14ac:dyDescent="0.25">
      <c r="B561" s="6" t="s">
        <v>32</v>
      </c>
      <c r="C561" s="20">
        <v>50000</v>
      </c>
      <c r="D561" s="20">
        <v>0</v>
      </c>
      <c r="E561" s="20">
        <v>50000</v>
      </c>
      <c r="F561" s="20">
        <v>1260787.2431602001</v>
      </c>
      <c r="G561" s="20">
        <v>18403.700680739999</v>
      </c>
      <c r="H561" s="20">
        <v>1279190.94384094</v>
      </c>
      <c r="I561" s="20">
        <v>0</v>
      </c>
      <c r="J561" s="20">
        <v>1064.6015732000001</v>
      </c>
      <c r="K561" s="20">
        <v>46.207267799999997</v>
      </c>
      <c r="L561" s="21">
        <v>175862.43442801002</v>
      </c>
      <c r="M561" s="21">
        <v>2169399.0613512597</v>
      </c>
      <c r="N561" s="21">
        <v>26.405540999999999</v>
      </c>
      <c r="O561" s="21">
        <v>2346398.7101612696</v>
      </c>
      <c r="P561" s="20">
        <v>203152.67684863321</v>
      </c>
      <c r="Q561" s="9"/>
      <c r="R561" s="26"/>
      <c r="S561" s="26"/>
      <c r="T561" s="26"/>
      <c r="U561" s="26"/>
      <c r="V561" s="26"/>
      <c r="W561" s="26"/>
      <c r="X561" s="26"/>
      <c r="Y561" s="26"/>
      <c r="Z561" s="26"/>
      <c r="AA561" s="26"/>
      <c r="AB561" s="26"/>
      <c r="AC561" s="26"/>
      <c r="AD561" s="26"/>
      <c r="AE561" s="26"/>
    </row>
    <row r="562" spans="2:31" ht="14.25" customHeight="1" x14ac:dyDescent="0.25">
      <c r="B562" s="6" t="s">
        <v>26</v>
      </c>
      <c r="C562" s="20">
        <v>50000</v>
      </c>
      <c r="D562" s="20">
        <v>0</v>
      </c>
      <c r="E562" s="20">
        <v>50000</v>
      </c>
      <c r="F562" s="20">
        <v>1285001.7316401999</v>
      </c>
      <c r="G562" s="20">
        <v>18454.4736596</v>
      </c>
      <c r="H562" s="20">
        <v>1303456.2052997998</v>
      </c>
      <c r="I562" s="20">
        <v>0</v>
      </c>
      <c r="J562" s="20">
        <v>676.66669400000001</v>
      </c>
      <c r="K562" s="20">
        <v>25.985419</v>
      </c>
      <c r="L562" s="21">
        <v>182198.77368188</v>
      </c>
      <c r="M562" s="21">
        <v>2191663.8926863298</v>
      </c>
      <c r="N562" s="21">
        <v>33.280849000000003</v>
      </c>
      <c r="O562" s="21">
        <v>2374598.5993302097</v>
      </c>
      <c r="P562" s="20">
        <v>224275.94879600313</v>
      </c>
      <c r="Q562" s="9"/>
      <c r="R562" s="26"/>
      <c r="S562" s="26"/>
      <c r="T562" s="26"/>
      <c r="U562" s="26"/>
      <c r="V562" s="26"/>
      <c r="W562" s="26"/>
      <c r="X562" s="26"/>
      <c r="Y562" s="26"/>
      <c r="Z562" s="26"/>
      <c r="AA562" s="26"/>
      <c r="AB562" s="26"/>
      <c r="AC562" s="26"/>
      <c r="AD562" s="26"/>
      <c r="AE562" s="26"/>
    </row>
    <row r="563" spans="2:31" ht="14.25" customHeight="1" x14ac:dyDescent="0.25">
      <c r="B563" s="6" t="s">
        <v>27</v>
      </c>
      <c r="C563" s="20">
        <v>50000</v>
      </c>
      <c r="D563" s="20">
        <v>0</v>
      </c>
      <c r="E563" s="20">
        <v>50000</v>
      </c>
      <c r="F563" s="20">
        <v>1312466.2437501999</v>
      </c>
      <c r="G563" s="20">
        <v>18489.241681759999</v>
      </c>
      <c r="H563" s="20">
        <v>1330955.4854319599</v>
      </c>
      <c r="I563" s="20">
        <v>0</v>
      </c>
      <c r="J563" s="20">
        <v>457.23921294000002</v>
      </c>
      <c r="K563" s="20">
        <v>36.374323060000002</v>
      </c>
      <c r="L563" s="21">
        <v>192635.10122394</v>
      </c>
      <c r="M563" s="21">
        <v>2163465.3271374702</v>
      </c>
      <c r="N563" s="21">
        <v>89.366203999999996</v>
      </c>
      <c r="O563" s="21">
        <v>2356683.4081014101</v>
      </c>
      <c r="P563" s="20">
        <v>226404.92881079251</v>
      </c>
      <c r="Q563" s="9"/>
      <c r="R563" s="26"/>
      <c r="S563" s="26"/>
      <c r="T563" s="26"/>
      <c r="U563" s="26"/>
      <c r="V563" s="26"/>
      <c r="W563" s="26"/>
      <c r="X563" s="26"/>
      <c r="Y563" s="26"/>
      <c r="Z563" s="26"/>
      <c r="AA563" s="26"/>
      <c r="AB563" s="26"/>
      <c r="AC563" s="26"/>
      <c r="AD563" s="26"/>
      <c r="AE563" s="26"/>
    </row>
    <row r="564" spans="2:31" ht="14.25" customHeight="1" x14ac:dyDescent="0.25">
      <c r="B564" s="6" t="s">
        <v>28</v>
      </c>
      <c r="C564" s="20">
        <v>50000</v>
      </c>
      <c r="D564" s="20">
        <v>0</v>
      </c>
      <c r="E564" s="20">
        <v>50000</v>
      </c>
      <c r="F564" s="20">
        <v>1290165.9194131999</v>
      </c>
      <c r="G564" s="20">
        <v>18542.666120130001</v>
      </c>
      <c r="H564" s="20">
        <v>1308708.58553333</v>
      </c>
      <c r="I564" s="20">
        <v>0</v>
      </c>
      <c r="J564" s="20">
        <v>754.40622528000006</v>
      </c>
      <c r="K564" s="20">
        <v>26.810297720000001</v>
      </c>
      <c r="L564" s="21">
        <v>165858.37601099999</v>
      </c>
      <c r="M564" s="21">
        <v>2092136.5638226401</v>
      </c>
      <c r="N564" s="21">
        <v>28.425567999999998</v>
      </c>
      <c r="O564" s="21">
        <v>2258804.5819246401</v>
      </c>
      <c r="P564" s="20">
        <v>279572.56010427233</v>
      </c>
      <c r="Q564" s="9"/>
      <c r="R564" s="26"/>
      <c r="S564" s="26"/>
      <c r="T564" s="26"/>
      <c r="U564" s="26"/>
      <c r="V564" s="26"/>
      <c r="W564" s="26"/>
      <c r="X564" s="26"/>
      <c r="Y564" s="26"/>
      <c r="Z564" s="26"/>
      <c r="AA564" s="26"/>
      <c r="AB564" s="26"/>
      <c r="AC564" s="26"/>
      <c r="AD564" s="26"/>
      <c r="AE564" s="26"/>
    </row>
    <row r="565" spans="2:31" ht="14.25" customHeight="1" x14ac:dyDescent="0.25">
      <c r="B565" s="6" t="s">
        <v>29</v>
      </c>
      <c r="C565" s="20">
        <v>50000</v>
      </c>
      <c r="D565" s="20">
        <v>0</v>
      </c>
      <c r="E565" s="20">
        <v>50000</v>
      </c>
      <c r="F565" s="20">
        <v>1293617.6697732001</v>
      </c>
      <c r="G565" s="20">
        <v>18593.54182323</v>
      </c>
      <c r="H565" s="20">
        <v>1312211.21159643</v>
      </c>
      <c r="I565" s="20">
        <v>0</v>
      </c>
      <c r="J565" s="20">
        <v>1843.3514212299999</v>
      </c>
      <c r="K565" s="20">
        <v>25.15999377</v>
      </c>
      <c r="L565" s="21">
        <v>185768.00127051002</v>
      </c>
      <c r="M565" s="21">
        <v>1992479.5612222501</v>
      </c>
      <c r="N565" s="21">
        <v>22.749364</v>
      </c>
      <c r="O565" s="21">
        <v>2180138.8232717598</v>
      </c>
      <c r="P565" s="20">
        <v>459612.98178026266</v>
      </c>
      <c r="Q565" s="9"/>
      <c r="R565" s="26"/>
      <c r="S565" s="26"/>
      <c r="T565" s="26"/>
      <c r="U565" s="26"/>
      <c r="V565" s="26"/>
      <c r="W565" s="26"/>
      <c r="X565" s="26"/>
      <c r="Y565" s="26"/>
      <c r="Z565" s="26"/>
      <c r="AA565" s="26"/>
      <c r="AB565" s="26"/>
      <c r="AC565" s="26"/>
      <c r="AD565" s="26"/>
      <c r="AE565" s="26"/>
    </row>
    <row r="566" spans="2:31" ht="14.25" customHeight="1" x14ac:dyDescent="0.25">
      <c r="B566" s="6" t="s">
        <v>30</v>
      </c>
      <c r="C566" s="20">
        <v>50000</v>
      </c>
      <c r="D566" s="20">
        <v>0</v>
      </c>
      <c r="E566" s="20">
        <v>50000</v>
      </c>
      <c r="F566" s="20">
        <v>1340070.3839082001</v>
      </c>
      <c r="G566" s="20">
        <v>18652.498500819998</v>
      </c>
      <c r="H566" s="20">
        <v>1358722.8824090201</v>
      </c>
      <c r="I566" s="20">
        <v>0</v>
      </c>
      <c r="J566" s="20">
        <v>1509.5203915099999</v>
      </c>
      <c r="K566" s="20">
        <v>25.475615489999999</v>
      </c>
      <c r="L566" s="21">
        <v>180589.89961118999</v>
      </c>
      <c r="M566" s="21">
        <v>1756181.7837918301</v>
      </c>
      <c r="N566" s="21">
        <v>18.308243000000001</v>
      </c>
      <c r="O566" s="21">
        <v>1938324.9876530201</v>
      </c>
      <c r="P566" s="20">
        <v>529059.95498619322</v>
      </c>
      <c r="Q566" s="9"/>
      <c r="R566" s="26"/>
      <c r="S566" s="26"/>
      <c r="T566" s="26"/>
      <c r="U566" s="26"/>
      <c r="V566" s="26"/>
      <c r="W566" s="26"/>
      <c r="X566" s="26"/>
      <c r="Y566" s="26"/>
      <c r="Z566" s="26"/>
      <c r="AA566" s="26"/>
      <c r="AB566" s="26"/>
      <c r="AC566" s="26"/>
      <c r="AD566" s="26"/>
      <c r="AE566" s="26"/>
    </row>
    <row r="567" spans="2:31" ht="14.25" customHeight="1" x14ac:dyDescent="0.25">
      <c r="B567" s="6" t="s">
        <v>87</v>
      </c>
      <c r="C567" s="20">
        <v>50000</v>
      </c>
      <c r="D567" s="20">
        <v>0</v>
      </c>
      <c r="E567" s="20">
        <v>50000</v>
      </c>
      <c r="F567" s="20">
        <v>1330965.8326031999</v>
      </c>
      <c r="G567" s="20">
        <v>18702.129354029999</v>
      </c>
      <c r="H567" s="20">
        <v>1349667.9619572298</v>
      </c>
      <c r="I567" s="20">
        <v>0</v>
      </c>
      <c r="J567" s="20">
        <v>469.74657823000001</v>
      </c>
      <c r="K567" s="20">
        <v>28.94449577</v>
      </c>
      <c r="L567" s="21">
        <v>217253.29392709001</v>
      </c>
      <c r="M567" s="21">
        <v>1930247.05802111</v>
      </c>
      <c r="N567" s="21">
        <v>24.050532</v>
      </c>
      <c r="O567" s="21">
        <v>2148023.0935542001</v>
      </c>
      <c r="P567" s="20">
        <v>495649.44138474297</v>
      </c>
      <c r="Q567" s="9"/>
      <c r="R567" s="26"/>
      <c r="S567" s="26"/>
      <c r="T567" s="26"/>
      <c r="U567" s="26"/>
      <c r="V567" s="26"/>
      <c r="W567" s="26"/>
      <c r="X567" s="26"/>
      <c r="Y567" s="26"/>
      <c r="Z567" s="26"/>
      <c r="AA567" s="26"/>
      <c r="AB567" s="26"/>
      <c r="AC567" s="26"/>
      <c r="AD567" s="26"/>
      <c r="AE567" s="26"/>
    </row>
    <row r="568" spans="2:31" ht="14.25" customHeight="1" x14ac:dyDescent="0.25">
      <c r="B568" s="6" t="s">
        <v>20</v>
      </c>
      <c r="C568" s="20">
        <v>50000</v>
      </c>
      <c r="D568" s="20">
        <v>0</v>
      </c>
      <c r="E568" s="20">
        <v>50000</v>
      </c>
      <c r="F568" s="20">
        <v>1369388.1609131999</v>
      </c>
      <c r="G568" s="20">
        <v>18752.319981770001</v>
      </c>
      <c r="H568" s="20">
        <v>1388140.4808949698</v>
      </c>
      <c r="I568" s="20">
        <v>0</v>
      </c>
      <c r="J568" s="20">
        <v>2576.7268774499998</v>
      </c>
      <c r="K568" s="20">
        <v>36.617447550000001</v>
      </c>
      <c r="L568" s="21">
        <v>201407.17294736998</v>
      </c>
      <c r="M568" s="21">
        <v>1790940.4272481003</v>
      </c>
      <c r="N568" s="21">
        <v>18.272217999999999</v>
      </c>
      <c r="O568" s="21">
        <v>1994979.2167384701</v>
      </c>
      <c r="P568" s="20">
        <v>515110.4246837236</v>
      </c>
      <c r="Q568" s="9"/>
      <c r="R568" s="26"/>
      <c r="S568" s="26"/>
      <c r="T568" s="26"/>
      <c r="U568" s="26"/>
      <c r="V568" s="26"/>
      <c r="W568" s="26"/>
      <c r="X568" s="26"/>
      <c r="Y568" s="26"/>
      <c r="Z568" s="26"/>
      <c r="AA568" s="26"/>
      <c r="AB568" s="26"/>
      <c r="AC568" s="26"/>
      <c r="AD568" s="26"/>
      <c r="AE568" s="26"/>
    </row>
    <row r="569" spans="2:31" ht="14.25" customHeight="1" x14ac:dyDescent="0.25">
      <c r="B569" s="6" t="s">
        <v>21</v>
      </c>
      <c r="C569" s="20">
        <v>50000</v>
      </c>
      <c r="D569" s="20">
        <v>0</v>
      </c>
      <c r="E569" s="20">
        <v>50000</v>
      </c>
      <c r="F569" s="20">
        <v>1443346.9473132</v>
      </c>
      <c r="G569" s="20">
        <v>18838.77154767</v>
      </c>
      <c r="H569" s="20">
        <v>1462185.71886087</v>
      </c>
      <c r="I569" s="20">
        <v>0</v>
      </c>
      <c r="J569" s="20">
        <v>3923.81381569</v>
      </c>
      <c r="K569" s="20">
        <v>37.771606310000003</v>
      </c>
      <c r="L569" s="21">
        <v>206425.77175551001</v>
      </c>
      <c r="M569" s="21">
        <v>1823697.5538251603</v>
      </c>
      <c r="N569" s="21">
        <v>21.850142999999999</v>
      </c>
      <c r="O569" s="21">
        <v>2034106.7611456702</v>
      </c>
      <c r="P569" s="20">
        <v>607526.80905084265</v>
      </c>
      <c r="Q569" s="9"/>
      <c r="R569" s="26"/>
      <c r="S569" s="26"/>
      <c r="T569" s="26"/>
      <c r="U569" s="26"/>
      <c r="V569" s="26"/>
      <c r="W569" s="26"/>
      <c r="X569" s="26"/>
      <c r="Y569" s="26"/>
      <c r="Z569" s="26"/>
      <c r="AA569" s="26"/>
      <c r="AB569" s="26"/>
      <c r="AC569" s="26"/>
      <c r="AD569" s="26"/>
      <c r="AE569" s="26"/>
    </row>
    <row r="570" spans="2:31" ht="14.25" customHeight="1" x14ac:dyDescent="0.25">
      <c r="B570" s="6" t="s">
        <v>22</v>
      </c>
      <c r="C570" s="20">
        <v>50000</v>
      </c>
      <c r="D570" s="20">
        <v>0</v>
      </c>
      <c r="E570" s="20">
        <v>50000</v>
      </c>
      <c r="F570" s="20">
        <v>1470127.5987332</v>
      </c>
      <c r="G570" s="20">
        <v>18908.540127100001</v>
      </c>
      <c r="H570" s="20">
        <v>1489036.1388603</v>
      </c>
      <c r="I570" s="20">
        <v>0</v>
      </c>
      <c r="J570" s="20">
        <v>2347.6111843100002</v>
      </c>
      <c r="K570" s="20">
        <v>35.110124689999999</v>
      </c>
      <c r="L570" s="21">
        <v>188636.13320126</v>
      </c>
      <c r="M570" s="21">
        <v>1873042.5066327599</v>
      </c>
      <c r="N570" s="21">
        <v>25.341397000000001</v>
      </c>
      <c r="O570" s="21">
        <v>2064086.70254002</v>
      </c>
      <c r="P570" s="20">
        <v>570971.63756975345</v>
      </c>
      <c r="Q570" s="9"/>
      <c r="R570" s="26"/>
      <c r="S570" s="26"/>
      <c r="T570" s="26"/>
      <c r="U570" s="26"/>
      <c r="V570" s="26"/>
      <c r="W570" s="26"/>
      <c r="X570" s="26"/>
      <c r="Y570" s="26"/>
      <c r="Z570" s="26"/>
      <c r="AA570" s="26"/>
      <c r="AB570" s="26"/>
      <c r="AC570" s="26"/>
      <c r="AD570" s="26"/>
      <c r="AE570" s="26"/>
    </row>
    <row r="571" spans="2:31" ht="14.25" customHeight="1" x14ac:dyDescent="0.25">
      <c r="B571" s="6" t="s">
        <v>23</v>
      </c>
      <c r="C571" s="20">
        <v>50000</v>
      </c>
      <c r="D571" s="20">
        <v>0</v>
      </c>
      <c r="E571" s="20">
        <v>50000</v>
      </c>
      <c r="F571" s="20">
        <v>1446651.6722581999</v>
      </c>
      <c r="G571" s="20">
        <v>18955.247652549999</v>
      </c>
      <c r="H571" s="20">
        <v>1465606.9199107499</v>
      </c>
      <c r="I571" s="20">
        <v>0</v>
      </c>
      <c r="J571" s="20">
        <v>2830.9445859999996</v>
      </c>
      <c r="K571" s="20">
        <v>33.579000000000001</v>
      </c>
      <c r="L571" s="21">
        <v>185467.80010843</v>
      </c>
      <c r="M571" s="21">
        <v>1653391.2840799503</v>
      </c>
      <c r="N571" s="21">
        <v>18.232354999999998</v>
      </c>
      <c r="O571" s="21">
        <v>1841741.8401293803</v>
      </c>
      <c r="P571" s="20">
        <v>747786.9688972123</v>
      </c>
      <c r="Q571" s="9"/>
      <c r="R571" s="26"/>
      <c r="S571" s="26"/>
      <c r="T571" s="26"/>
      <c r="U571" s="26"/>
      <c r="V571" s="26"/>
      <c r="W571" s="26"/>
      <c r="X571" s="26"/>
      <c r="Y571" s="26"/>
      <c r="Z571" s="26"/>
      <c r="AA571" s="26"/>
      <c r="AB571" s="26"/>
      <c r="AC571" s="26"/>
      <c r="AD571" s="26"/>
      <c r="AE571" s="26"/>
    </row>
    <row r="572" spans="2:31" ht="14.25" customHeight="1" x14ac:dyDescent="0.25">
      <c r="B572" s="47" t="s">
        <v>31</v>
      </c>
      <c r="C572" s="48">
        <v>50000</v>
      </c>
      <c r="D572" s="48">
        <v>0</v>
      </c>
      <c r="E572" s="48">
        <v>50000</v>
      </c>
      <c r="F572" s="48">
        <v>1446102.2007581999</v>
      </c>
      <c r="G572" s="48">
        <v>19004.20324495</v>
      </c>
      <c r="H572" s="48">
        <v>1465106.4040031498</v>
      </c>
      <c r="I572" s="48">
        <v>0</v>
      </c>
      <c r="J572" s="48">
        <v>4443.0435411600001</v>
      </c>
      <c r="K572" s="48">
        <v>27.08921484</v>
      </c>
      <c r="L572" s="49">
        <v>194982.32726743</v>
      </c>
      <c r="M572" s="49">
        <v>1724080.1591520703</v>
      </c>
      <c r="N572" s="49">
        <v>91.450214000000003</v>
      </c>
      <c r="O572" s="49">
        <v>1923624.0693895002</v>
      </c>
      <c r="P572" s="48">
        <v>648653.80816821335</v>
      </c>
      <c r="Q572" s="9"/>
      <c r="R572" s="26"/>
      <c r="S572" s="26"/>
      <c r="T572" s="26"/>
      <c r="U572" s="26"/>
      <c r="V572" s="26"/>
      <c r="W572" s="26"/>
      <c r="X572" s="26"/>
      <c r="Y572" s="26"/>
      <c r="Z572" s="26"/>
      <c r="AA572" s="26"/>
      <c r="AB572" s="26"/>
      <c r="AC572" s="26"/>
      <c r="AD572" s="26"/>
      <c r="AE572" s="26"/>
    </row>
    <row r="573" spans="2:31" ht="14.25" customHeight="1" x14ac:dyDescent="0.25">
      <c r="B573" s="41" t="s">
        <v>32</v>
      </c>
      <c r="C573" s="43">
        <v>50000</v>
      </c>
      <c r="D573" s="43">
        <v>0</v>
      </c>
      <c r="E573" s="43">
        <v>50000</v>
      </c>
      <c r="F573" s="43">
        <v>1470470.5340231999</v>
      </c>
      <c r="G573" s="43">
        <v>19052.385333099999</v>
      </c>
      <c r="H573" s="43">
        <v>1489522.9193563</v>
      </c>
      <c r="I573" s="43">
        <v>0</v>
      </c>
      <c r="J573" s="43">
        <v>2377.1405393700002</v>
      </c>
      <c r="K573" s="43">
        <v>30.71249263</v>
      </c>
      <c r="L573" s="44">
        <v>198865.36131857001</v>
      </c>
      <c r="M573" s="44">
        <v>1719868.50496866</v>
      </c>
      <c r="N573" s="44">
        <v>91.285601</v>
      </c>
      <c r="O573" s="44">
        <v>1921233.00492023</v>
      </c>
      <c r="P573" s="43">
        <v>666573.57041227305</v>
      </c>
      <c r="Q573" s="9"/>
      <c r="R573" s="26"/>
      <c r="S573" s="26"/>
      <c r="T573" s="26"/>
      <c r="U573" s="26"/>
      <c r="V573" s="26"/>
      <c r="W573" s="26"/>
      <c r="X573" s="26"/>
      <c r="Y573" s="26"/>
      <c r="Z573" s="26"/>
      <c r="AA573" s="26"/>
      <c r="AB573" s="26"/>
      <c r="AC573" s="26"/>
      <c r="AD573" s="26"/>
      <c r="AE573" s="26"/>
    </row>
    <row r="574" spans="2:31" ht="14.25" customHeight="1" x14ac:dyDescent="0.25">
      <c r="B574" s="41" t="s">
        <v>26</v>
      </c>
      <c r="C574" s="43">
        <v>50000</v>
      </c>
      <c r="D574" s="43">
        <v>0</v>
      </c>
      <c r="E574" s="43">
        <v>50000</v>
      </c>
      <c r="F574" s="43">
        <v>1479596.4223511999</v>
      </c>
      <c r="G574" s="43">
        <v>19104.577481189997</v>
      </c>
      <c r="H574" s="43">
        <v>1498700.9998323899</v>
      </c>
      <c r="I574" s="43">
        <v>0</v>
      </c>
      <c r="J574" s="43">
        <v>1859.301385</v>
      </c>
      <c r="K574" s="43">
        <v>46.204107999999998</v>
      </c>
      <c r="L574" s="44">
        <v>213459.58097301002</v>
      </c>
      <c r="M574" s="44">
        <v>1604105.6506139797</v>
      </c>
      <c r="N574" s="44">
        <v>52.481265</v>
      </c>
      <c r="O574" s="44">
        <v>1819523.2183449897</v>
      </c>
      <c r="P574" s="43">
        <v>715416.86882665381</v>
      </c>
      <c r="Q574" s="9"/>
      <c r="R574" s="26"/>
      <c r="S574" s="26"/>
      <c r="T574" s="26"/>
      <c r="U574" s="26"/>
      <c r="V574" s="26"/>
      <c r="W574" s="26"/>
      <c r="X574" s="26"/>
      <c r="Y574" s="26"/>
      <c r="Z574" s="26"/>
      <c r="AA574" s="26"/>
      <c r="AB574" s="26"/>
      <c r="AC574" s="26"/>
      <c r="AD574" s="26"/>
      <c r="AE574" s="26"/>
    </row>
    <row r="575" spans="2:31" ht="14.25" customHeight="1" x14ac:dyDescent="0.25">
      <c r="B575" s="42" t="s">
        <v>88</v>
      </c>
      <c r="C575" s="45">
        <v>50000</v>
      </c>
      <c r="D575" s="45">
        <v>0</v>
      </c>
      <c r="E575" s="45">
        <v>50000</v>
      </c>
      <c r="F575" s="45">
        <v>1465020.2439712</v>
      </c>
      <c r="G575" s="45">
        <v>19159.797898889999</v>
      </c>
      <c r="H575" s="45">
        <v>1484180.0418700899</v>
      </c>
      <c r="I575" s="45">
        <v>0</v>
      </c>
      <c r="J575" s="45">
        <v>2329.8001588399998</v>
      </c>
      <c r="K575" s="45">
        <v>38.900642159999997</v>
      </c>
      <c r="L575" s="46">
        <v>211058.59516386999</v>
      </c>
      <c r="M575" s="46">
        <v>1631848.0102712202</v>
      </c>
      <c r="N575" s="46">
        <v>47.641058999999998</v>
      </c>
      <c r="O575" s="46">
        <v>1845322.9472950902</v>
      </c>
      <c r="P575" s="45">
        <v>724684.60503092222</v>
      </c>
      <c r="Q575" s="9"/>
      <c r="R575" s="26"/>
      <c r="S575" s="26"/>
      <c r="T575" s="26"/>
      <c r="U575" s="26"/>
      <c r="V575" s="26"/>
      <c r="W575" s="26"/>
      <c r="X575" s="26"/>
      <c r="Y575" s="26"/>
      <c r="Z575" s="26"/>
      <c r="AA575" s="26"/>
      <c r="AB575" s="26"/>
      <c r="AC575" s="26"/>
      <c r="AD575" s="26"/>
      <c r="AE575" s="26"/>
    </row>
    <row r="576" spans="2:31" ht="13.5" x14ac:dyDescent="0.25">
      <c r="B576" s="61"/>
      <c r="C576" s="61"/>
      <c r="D576" s="61"/>
      <c r="E576" s="61"/>
      <c r="F576" s="61"/>
      <c r="G576" s="61"/>
      <c r="H576" s="61"/>
      <c r="I576" s="61"/>
      <c r="J576" s="61"/>
      <c r="K576" s="61"/>
      <c r="L576" s="22"/>
      <c r="M576" s="22"/>
      <c r="N576" s="73" t="s">
        <v>19</v>
      </c>
      <c r="O576" s="73"/>
      <c r="P576" s="73"/>
      <c r="Q576" s="36"/>
      <c r="R576" s="26"/>
      <c r="S576" s="26"/>
      <c r="T576" s="26"/>
      <c r="U576" s="26"/>
      <c r="V576" s="26"/>
      <c r="W576" s="26"/>
      <c r="X576" s="26"/>
      <c r="Y576" s="26"/>
      <c r="Z576" s="26"/>
      <c r="AA576" s="26"/>
      <c r="AB576" s="26"/>
      <c r="AC576" s="26"/>
      <c r="AD576" s="26"/>
      <c r="AE576" s="26"/>
    </row>
    <row r="577" spans="2:31" ht="14.25" customHeight="1" x14ac:dyDescent="0.25">
      <c r="B577" s="23"/>
      <c r="C577" s="23"/>
      <c r="D577" s="23"/>
      <c r="E577" s="23"/>
      <c r="F577" s="23"/>
      <c r="G577" s="23"/>
      <c r="H577" s="23"/>
      <c r="I577" s="23"/>
      <c r="J577" s="23"/>
      <c r="K577" s="23"/>
      <c r="L577" s="23"/>
      <c r="M577" s="23"/>
      <c r="N577" s="23"/>
      <c r="O577" s="22"/>
      <c r="P577" s="22"/>
      <c r="Q577" s="36"/>
      <c r="R577" s="36"/>
      <c r="S577" s="36"/>
      <c r="T577" s="36"/>
      <c r="U577" s="36"/>
      <c r="V577" s="36"/>
      <c r="W577" s="36"/>
      <c r="X577" s="36"/>
      <c r="Y577" s="36"/>
      <c r="Z577" s="36"/>
      <c r="AA577" s="36"/>
      <c r="AB577" s="36"/>
      <c r="AC577" s="36"/>
      <c r="AD577" s="36"/>
      <c r="AE577" s="26"/>
    </row>
    <row r="578" spans="2:31" ht="16.5" x14ac:dyDescent="0.3">
      <c r="B578" s="35" t="s">
        <v>74</v>
      </c>
      <c r="C578" s="33"/>
      <c r="D578" s="33"/>
      <c r="E578" s="33"/>
      <c r="F578" s="33"/>
      <c r="G578" s="33"/>
      <c r="H578" s="34"/>
      <c r="I578" s="33"/>
      <c r="J578" s="34"/>
      <c r="K578" s="33"/>
      <c r="L578" s="33"/>
      <c r="M578" s="33"/>
      <c r="N578" s="34"/>
      <c r="O578" s="22"/>
      <c r="P578" s="22"/>
      <c r="Q578" s="36"/>
      <c r="R578" s="26"/>
      <c r="S578" s="26"/>
      <c r="T578" s="26"/>
      <c r="U578" s="26"/>
      <c r="V578" s="26"/>
      <c r="W578" s="26"/>
      <c r="X578" s="26"/>
      <c r="Y578" s="26"/>
      <c r="Z578" s="26"/>
      <c r="AA578" s="26"/>
      <c r="AB578" s="26"/>
      <c r="AC578" s="26"/>
      <c r="AD578" s="26"/>
      <c r="AE578" s="26"/>
    </row>
    <row r="579" spans="2:31" ht="12.75" x14ac:dyDescent="0.2">
      <c r="C579" s="37"/>
      <c r="S579" s="26"/>
      <c r="T579" s="26"/>
      <c r="U579" s="26"/>
      <c r="V579" s="26"/>
      <c r="W579" s="26"/>
      <c r="X579" s="26"/>
      <c r="Y579" s="26"/>
      <c r="Z579" s="26"/>
      <c r="AA579" s="26"/>
      <c r="AB579" s="26"/>
      <c r="AC579" s="26"/>
      <c r="AD579" s="26"/>
      <c r="AE579" s="26"/>
    </row>
    <row r="580" spans="2:31" ht="12.75" x14ac:dyDescent="0.2">
      <c r="L580" s="38"/>
      <c r="M580" s="38"/>
      <c r="N580" s="38"/>
      <c r="O580" s="38"/>
      <c r="P580" s="38"/>
      <c r="S580" s="26"/>
      <c r="T580" s="26"/>
      <c r="U580" s="26"/>
      <c r="V580" s="26"/>
      <c r="W580" s="26"/>
      <c r="X580" s="26"/>
      <c r="Y580" s="26"/>
      <c r="Z580" s="26"/>
      <c r="AA580" s="26"/>
      <c r="AB580" s="26"/>
      <c r="AC580" s="26"/>
      <c r="AD580" s="26"/>
      <c r="AE580" s="26"/>
    </row>
    <row r="581" spans="2:31" ht="12.75" x14ac:dyDescent="0.2">
      <c r="L581" s="38"/>
      <c r="M581" s="38"/>
      <c r="N581" s="38"/>
      <c r="S581" s="26"/>
      <c r="T581" s="26"/>
      <c r="U581" s="26"/>
      <c r="V581" s="26"/>
      <c r="W581" s="26"/>
      <c r="X581" s="26"/>
      <c r="Y581" s="26"/>
      <c r="Z581" s="26"/>
      <c r="AA581" s="26"/>
      <c r="AB581" s="26"/>
      <c r="AC581" s="26"/>
      <c r="AD581" s="26"/>
      <c r="AE581" s="26"/>
    </row>
    <row r="582" spans="2:31" ht="12.75" x14ac:dyDescent="0.2">
      <c r="S582" s="26"/>
      <c r="T582" s="26"/>
      <c r="U582" s="26"/>
      <c r="V582" s="26"/>
      <c r="W582" s="26"/>
      <c r="X582" s="26"/>
      <c r="Y582" s="26"/>
      <c r="Z582" s="26"/>
      <c r="AA582" s="26"/>
      <c r="AB582" s="26"/>
      <c r="AC582" s="26"/>
      <c r="AD582" s="26"/>
      <c r="AE582" s="26"/>
    </row>
    <row r="583" spans="2:31" ht="12.75" x14ac:dyDescent="0.2">
      <c r="S583" s="26"/>
      <c r="T583" s="26"/>
      <c r="U583" s="26"/>
      <c r="V583" s="26"/>
      <c r="W583" s="26"/>
      <c r="X583" s="26"/>
      <c r="Y583" s="26"/>
      <c r="Z583" s="26"/>
      <c r="AA583" s="26"/>
      <c r="AB583" s="26"/>
      <c r="AC583" s="26"/>
      <c r="AD583" s="26"/>
      <c r="AE583" s="26"/>
    </row>
    <row r="584" spans="2:31" ht="12.75" x14ac:dyDescent="0.2">
      <c r="S584" s="26"/>
      <c r="T584" s="26"/>
      <c r="U584" s="26"/>
      <c r="V584" s="26"/>
      <c r="W584" s="26"/>
      <c r="X584" s="26"/>
      <c r="Y584" s="26"/>
      <c r="Z584" s="26"/>
      <c r="AA584" s="26"/>
      <c r="AB584" s="26"/>
      <c r="AC584" s="26"/>
      <c r="AD584" s="26"/>
      <c r="AE584" s="26"/>
    </row>
    <row r="585" spans="2:31" ht="12.75" x14ac:dyDescent="0.2">
      <c r="S585" s="26"/>
      <c r="T585" s="26"/>
      <c r="U585" s="26"/>
      <c r="V585" s="26"/>
      <c r="W585" s="26"/>
      <c r="X585" s="26"/>
      <c r="Y585" s="26"/>
      <c r="Z585" s="26"/>
      <c r="AA585" s="26"/>
      <c r="AB585" s="26"/>
      <c r="AC585" s="26"/>
      <c r="AD585" s="26"/>
      <c r="AE585" s="26"/>
    </row>
    <row r="586" spans="2:31" ht="12.75" x14ac:dyDescent="0.2">
      <c r="S586" s="26"/>
      <c r="T586" s="26"/>
      <c r="U586" s="26"/>
      <c r="V586" s="26"/>
      <c r="W586" s="26"/>
      <c r="X586" s="26"/>
      <c r="Y586" s="26"/>
      <c r="Z586" s="26"/>
      <c r="AA586" s="26"/>
      <c r="AB586" s="26"/>
      <c r="AC586" s="26"/>
      <c r="AD586" s="26"/>
      <c r="AE586" s="26"/>
    </row>
    <row r="587" spans="2:31" ht="12.75" x14ac:dyDescent="0.2">
      <c r="S587" s="26"/>
      <c r="T587" s="26"/>
      <c r="U587" s="26"/>
      <c r="V587" s="26"/>
      <c r="W587" s="26"/>
      <c r="X587" s="26"/>
      <c r="Y587" s="26"/>
      <c r="Z587" s="26"/>
      <c r="AA587" s="26"/>
      <c r="AB587" s="26"/>
      <c r="AC587" s="26"/>
      <c r="AD587" s="26"/>
      <c r="AE587" s="26"/>
    </row>
    <row r="588" spans="2:31" ht="12.75" x14ac:dyDescent="0.2">
      <c r="S588" s="26"/>
      <c r="T588" s="26"/>
      <c r="U588" s="26"/>
      <c r="V588" s="26"/>
      <c r="W588" s="26"/>
      <c r="X588" s="26"/>
      <c r="Y588" s="26"/>
      <c r="Z588" s="26"/>
      <c r="AA588" s="26"/>
      <c r="AB588" s="26"/>
      <c r="AC588" s="26"/>
      <c r="AD588" s="26"/>
      <c r="AE588" s="26"/>
    </row>
    <row r="589" spans="2:31" ht="12.75" x14ac:dyDescent="0.2">
      <c r="R589" s="26"/>
      <c r="S589" s="26"/>
      <c r="T589" s="26"/>
      <c r="U589" s="26"/>
      <c r="V589" s="26"/>
      <c r="W589" s="26"/>
      <c r="X589" s="26"/>
      <c r="Y589" s="26"/>
      <c r="Z589" s="26"/>
      <c r="AA589" s="26"/>
      <c r="AB589" s="26"/>
      <c r="AC589" s="26"/>
      <c r="AD589" s="26"/>
      <c r="AE589" s="26"/>
    </row>
    <row r="590" spans="2:31" ht="12.75" x14ac:dyDescent="0.2">
      <c r="R590" s="26"/>
      <c r="S590" s="26"/>
      <c r="T590" s="26"/>
      <c r="U590" s="26"/>
      <c r="V590" s="26"/>
      <c r="W590" s="26"/>
      <c r="X590" s="26"/>
      <c r="Y590" s="26"/>
      <c r="Z590" s="26"/>
      <c r="AA590" s="26"/>
      <c r="AB590" s="26"/>
      <c r="AC590" s="26"/>
      <c r="AD590" s="26"/>
      <c r="AE590" s="26"/>
    </row>
    <row r="591" spans="2:31" ht="12.75" x14ac:dyDescent="0.2">
      <c r="R591" s="26"/>
      <c r="S591" s="26"/>
      <c r="T591" s="26"/>
      <c r="U591" s="26"/>
      <c r="V591" s="26"/>
      <c r="W591" s="26"/>
      <c r="X591" s="26"/>
      <c r="Y591" s="26"/>
      <c r="Z591" s="26"/>
      <c r="AA591" s="26"/>
      <c r="AB591" s="26"/>
      <c r="AC591" s="26"/>
      <c r="AD591" s="26"/>
      <c r="AE591" s="26"/>
    </row>
    <row r="592" spans="2:31" ht="12.75" x14ac:dyDescent="0.2">
      <c r="R592" s="26"/>
      <c r="S592" s="26"/>
      <c r="T592" s="26"/>
      <c r="U592" s="26"/>
      <c r="V592" s="26"/>
      <c r="W592" s="26"/>
      <c r="X592" s="26"/>
      <c r="Y592" s="26"/>
      <c r="Z592" s="26"/>
      <c r="AA592" s="26"/>
      <c r="AB592" s="26"/>
      <c r="AC592" s="26"/>
      <c r="AD592" s="26"/>
      <c r="AE592" s="26"/>
    </row>
    <row r="593" spans="18:31" ht="12.75" x14ac:dyDescent="0.2">
      <c r="R593" s="26"/>
      <c r="S593" s="26"/>
      <c r="T593" s="26"/>
      <c r="U593" s="26"/>
      <c r="V593" s="26"/>
      <c r="W593" s="26"/>
      <c r="X593" s="26"/>
      <c r="Y593" s="26"/>
      <c r="Z593" s="26"/>
      <c r="AA593" s="26"/>
      <c r="AB593" s="26"/>
      <c r="AC593" s="26"/>
      <c r="AD593" s="26"/>
      <c r="AE593" s="26"/>
    </row>
    <row r="594" spans="18:31" ht="12.75" x14ac:dyDescent="0.2">
      <c r="R594" s="26"/>
      <c r="S594" s="26"/>
      <c r="T594" s="26"/>
      <c r="U594" s="26"/>
      <c r="V594" s="26"/>
      <c r="W594" s="26"/>
      <c r="X594" s="26"/>
      <c r="Y594" s="26"/>
      <c r="Z594" s="26"/>
      <c r="AA594" s="26"/>
      <c r="AB594" s="26"/>
      <c r="AC594" s="26"/>
      <c r="AD594" s="26"/>
      <c r="AE594" s="26"/>
    </row>
    <row r="595" spans="18:31" ht="12.75" x14ac:dyDescent="0.2">
      <c r="R595" s="26"/>
      <c r="S595" s="26"/>
      <c r="T595" s="26"/>
      <c r="U595" s="26"/>
      <c r="V595" s="26"/>
      <c r="W595" s="26"/>
      <c r="X595" s="26"/>
      <c r="Y595" s="26"/>
      <c r="Z595" s="26"/>
      <c r="AA595" s="26"/>
      <c r="AB595" s="26"/>
      <c r="AC595" s="26"/>
      <c r="AD595" s="26"/>
      <c r="AE595" s="26"/>
    </row>
    <row r="596" spans="18:31" ht="12.75" x14ac:dyDescent="0.2">
      <c r="R596" s="26"/>
      <c r="S596" s="26"/>
      <c r="T596" s="26"/>
      <c r="U596" s="26"/>
      <c r="V596" s="26"/>
      <c r="W596" s="26"/>
      <c r="X596" s="26"/>
      <c r="Y596" s="26"/>
      <c r="Z596" s="26"/>
      <c r="AA596" s="26"/>
      <c r="AB596" s="26"/>
      <c r="AC596" s="26"/>
      <c r="AD596" s="26"/>
      <c r="AE596" s="26"/>
    </row>
    <row r="597" spans="18:31" ht="12.75" x14ac:dyDescent="0.2">
      <c r="R597" s="26"/>
      <c r="S597" s="26"/>
      <c r="T597" s="26"/>
      <c r="U597" s="26"/>
      <c r="V597" s="26"/>
      <c r="W597" s="26"/>
      <c r="X597" s="26"/>
      <c r="Y597" s="26"/>
      <c r="Z597" s="26"/>
      <c r="AA597" s="26"/>
      <c r="AB597" s="26"/>
      <c r="AC597" s="26"/>
      <c r="AD597" s="26"/>
      <c r="AE597" s="26"/>
    </row>
    <row r="598" spans="18:31" ht="12.75" x14ac:dyDescent="0.2">
      <c r="R598" s="26"/>
      <c r="S598" s="26"/>
      <c r="T598" s="26"/>
      <c r="U598" s="26"/>
      <c r="V598" s="26"/>
      <c r="W598" s="26"/>
      <c r="X598" s="26"/>
      <c r="Y598" s="26"/>
      <c r="Z598" s="26"/>
      <c r="AA598" s="26"/>
      <c r="AB598" s="26"/>
      <c r="AC598" s="26"/>
      <c r="AD598" s="26"/>
      <c r="AE598" s="26"/>
    </row>
    <row r="599" spans="18:31" ht="12.75" x14ac:dyDescent="0.2">
      <c r="R599" s="26"/>
      <c r="S599" s="26"/>
      <c r="T599" s="26"/>
      <c r="U599" s="26"/>
      <c r="V599" s="26"/>
      <c r="W599" s="26"/>
      <c r="X599" s="26"/>
      <c r="Y599" s="26"/>
      <c r="Z599" s="26"/>
      <c r="AA599" s="26"/>
      <c r="AB599" s="26"/>
      <c r="AC599" s="26"/>
      <c r="AD599" s="26"/>
      <c r="AE599" s="26"/>
    </row>
    <row r="600" spans="18:31" ht="12.75" x14ac:dyDescent="0.2">
      <c r="R600" s="26"/>
      <c r="S600" s="26"/>
      <c r="T600" s="26"/>
      <c r="U600" s="26"/>
      <c r="V600" s="26"/>
      <c r="W600" s="26"/>
      <c r="X600" s="26"/>
      <c r="Y600" s="26"/>
      <c r="Z600" s="26"/>
      <c r="AA600" s="26"/>
      <c r="AB600" s="26"/>
      <c r="AC600" s="26"/>
      <c r="AD600" s="26"/>
      <c r="AE600" s="26"/>
    </row>
    <row r="601" spans="18:31" ht="12.75" x14ac:dyDescent="0.2">
      <c r="R601" s="26"/>
      <c r="S601" s="26"/>
      <c r="T601" s="26"/>
      <c r="U601" s="26"/>
      <c r="V601" s="26"/>
      <c r="W601" s="26"/>
      <c r="X601" s="26"/>
      <c r="Y601" s="26"/>
      <c r="Z601" s="26"/>
      <c r="AA601" s="26"/>
      <c r="AB601" s="26"/>
      <c r="AC601" s="26"/>
      <c r="AD601" s="26"/>
      <c r="AE601" s="26"/>
    </row>
    <row r="602" spans="18:31" ht="12.75" x14ac:dyDescent="0.2">
      <c r="R602" s="26"/>
      <c r="S602" s="26"/>
      <c r="T602" s="26"/>
      <c r="U602" s="26"/>
      <c r="V602" s="26"/>
      <c r="W602" s="26"/>
      <c r="X602" s="26"/>
      <c r="Y602" s="26"/>
      <c r="Z602" s="26"/>
      <c r="AA602" s="26"/>
      <c r="AB602" s="26"/>
      <c r="AC602" s="26"/>
      <c r="AD602" s="26"/>
      <c r="AE602" s="26"/>
    </row>
    <row r="603" spans="18:31" ht="12.75" x14ac:dyDescent="0.2">
      <c r="R603" s="26"/>
      <c r="S603" s="26"/>
      <c r="T603" s="26"/>
      <c r="U603" s="26"/>
      <c r="V603" s="26"/>
      <c r="W603" s="26"/>
      <c r="X603" s="26"/>
      <c r="Y603" s="26"/>
      <c r="Z603" s="26"/>
      <c r="AA603" s="26"/>
      <c r="AB603" s="26"/>
      <c r="AC603" s="26"/>
      <c r="AD603" s="26"/>
      <c r="AE603" s="26"/>
    </row>
    <row r="604" spans="18:31" ht="12.75" x14ac:dyDescent="0.2">
      <c r="R604" s="26"/>
      <c r="S604" s="26"/>
      <c r="T604" s="26"/>
      <c r="U604" s="26"/>
      <c r="V604" s="26"/>
      <c r="W604" s="26"/>
      <c r="X604" s="26"/>
      <c r="Y604" s="26"/>
      <c r="Z604" s="26"/>
      <c r="AA604" s="26"/>
      <c r="AB604" s="26"/>
      <c r="AC604" s="26"/>
      <c r="AD604" s="26"/>
      <c r="AE604" s="26"/>
    </row>
    <row r="605" spans="18:31" ht="12.75" x14ac:dyDescent="0.2">
      <c r="R605" s="26"/>
      <c r="S605" s="26"/>
      <c r="T605" s="26"/>
      <c r="U605" s="26"/>
      <c r="V605" s="26"/>
      <c r="W605" s="26"/>
      <c r="X605" s="26"/>
      <c r="Y605" s="26"/>
      <c r="Z605" s="26"/>
      <c r="AA605" s="26"/>
      <c r="AB605" s="26"/>
      <c r="AC605" s="26"/>
      <c r="AD605" s="26"/>
      <c r="AE605" s="26"/>
    </row>
    <row r="606" spans="18:31" ht="12.75" x14ac:dyDescent="0.2">
      <c r="R606" s="26"/>
      <c r="S606" s="26"/>
      <c r="T606" s="26"/>
      <c r="U606" s="26"/>
      <c r="V606" s="26"/>
      <c r="W606" s="26"/>
      <c r="X606" s="26"/>
      <c r="Y606" s="26"/>
      <c r="Z606" s="26"/>
      <c r="AA606" s="26"/>
      <c r="AB606" s="26"/>
      <c r="AC606" s="26"/>
      <c r="AD606" s="26"/>
      <c r="AE606" s="26"/>
    </row>
    <row r="607" spans="18:31" ht="12.75" x14ac:dyDescent="0.2">
      <c r="R607" s="26"/>
      <c r="S607" s="26"/>
      <c r="T607" s="26"/>
      <c r="U607" s="26"/>
      <c r="V607" s="26"/>
      <c r="W607" s="26"/>
      <c r="X607" s="26"/>
      <c r="Y607" s="26"/>
      <c r="Z607" s="26"/>
      <c r="AA607" s="26"/>
      <c r="AB607" s="26"/>
      <c r="AC607" s="26"/>
      <c r="AD607" s="26"/>
      <c r="AE607" s="26"/>
    </row>
    <row r="608" spans="18:31" ht="12.75" x14ac:dyDescent="0.2">
      <c r="R608" s="26"/>
      <c r="S608" s="26"/>
      <c r="T608" s="26"/>
      <c r="U608" s="26"/>
      <c r="V608" s="26"/>
      <c r="W608" s="26"/>
      <c r="X608" s="26"/>
      <c r="Y608" s="26"/>
      <c r="Z608" s="26"/>
      <c r="AA608" s="26"/>
      <c r="AB608" s="26"/>
      <c r="AC608" s="26"/>
      <c r="AD608" s="26"/>
      <c r="AE608" s="26"/>
    </row>
    <row r="609" spans="18:31" ht="12.75" x14ac:dyDescent="0.2">
      <c r="R609" s="26"/>
      <c r="S609" s="26"/>
      <c r="T609" s="26"/>
      <c r="U609" s="26"/>
      <c r="V609" s="26"/>
      <c r="W609" s="26"/>
      <c r="X609" s="26"/>
      <c r="Y609" s="26"/>
      <c r="Z609" s="26"/>
      <c r="AA609" s="26"/>
      <c r="AB609" s="26"/>
      <c r="AC609" s="26"/>
      <c r="AD609" s="26"/>
      <c r="AE609" s="26"/>
    </row>
    <row r="610" spans="18:31" ht="12.75" x14ac:dyDescent="0.2">
      <c r="R610" s="26"/>
      <c r="S610" s="26"/>
      <c r="T610" s="26"/>
      <c r="U610" s="26"/>
      <c r="V610" s="26"/>
      <c r="W610" s="26"/>
      <c r="X610" s="26"/>
      <c r="Y610" s="26"/>
      <c r="Z610" s="26"/>
      <c r="AA610" s="26"/>
      <c r="AB610" s="26"/>
      <c r="AC610" s="26"/>
      <c r="AD610" s="26"/>
      <c r="AE610" s="26"/>
    </row>
    <row r="611" spans="18:31" ht="12.75" x14ac:dyDescent="0.2">
      <c r="R611" s="26"/>
      <c r="S611" s="26"/>
      <c r="T611" s="26"/>
      <c r="U611" s="26"/>
      <c r="V611" s="26"/>
      <c r="W611" s="26"/>
      <c r="X611" s="26"/>
      <c r="Y611" s="26"/>
      <c r="Z611" s="26"/>
      <c r="AA611" s="26"/>
      <c r="AB611" s="26"/>
      <c r="AC611" s="26"/>
      <c r="AD611" s="26"/>
      <c r="AE611" s="26"/>
    </row>
    <row r="612" spans="18:31" ht="12.75" x14ac:dyDescent="0.2">
      <c r="R612" s="26"/>
      <c r="S612" s="26"/>
      <c r="T612" s="26"/>
      <c r="U612" s="26"/>
      <c r="V612" s="26"/>
      <c r="W612" s="26"/>
      <c r="X612" s="26"/>
      <c r="Y612" s="26"/>
      <c r="Z612" s="26"/>
      <c r="AA612" s="26"/>
      <c r="AB612" s="26"/>
      <c r="AC612" s="26"/>
      <c r="AD612" s="26"/>
      <c r="AE612" s="26"/>
    </row>
    <row r="613" spans="18:31" ht="12.75" x14ac:dyDescent="0.2">
      <c r="R613" s="26"/>
      <c r="S613" s="26"/>
      <c r="T613" s="26"/>
      <c r="U613" s="26"/>
      <c r="V613" s="26"/>
      <c r="W613" s="26"/>
      <c r="X613" s="26"/>
      <c r="Y613" s="26"/>
      <c r="Z613" s="26"/>
      <c r="AA613" s="26"/>
      <c r="AB613" s="26"/>
      <c r="AC613" s="26"/>
      <c r="AD613" s="26"/>
      <c r="AE613" s="26"/>
    </row>
    <row r="614" spans="18:31" ht="12.75" x14ac:dyDescent="0.2">
      <c r="R614" s="26"/>
      <c r="S614" s="26"/>
      <c r="T614" s="26"/>
      <c r="U614" s="26"/>
      <c r="V614" s="26"/>
      <c r="W614" s="26"/>
      <c r="X614" s="26"/>
      <c r="Y614" s="26"/>
      <c r="Z614" s="26"/>
      <c r="AA614" s="26"/>
      <c r="AB614" s="26"/>
      <c r="AC614" s="26"/>
      <c r="AD614" s="26"/>
      <c r="AE614" s="26"/>
    </row>
    <row r="615" spans="18:31" ht="12.75" x14ac:dyDescent="0.2">
      <c r="R615" s="26"/>
      <c r="S615" s="26"/>
      <c r="T615" s="26"/>
      <c r="U615" s="26"/>
      <c r="V615" s="26"/>
      <c r="W615" s="26"/>
      <c r="X615" s="26"/>
      <c r="Y615" s="26"/>
      <c r="Z615" s="26"/>
      <c r="AA615" s="26"/>
      <c r="AB615" s="26"/>
      <c r="AC615" s="26"/>
      <c r="AD615" s="26"/>
      <c r="AE615" s="26"/>
    </row>
    <row r="616" spans="18:31" ht="12.75" x14ac:dyDescent="0.2">
      <c r="R616" s="26"/>
      <c r="S616" s="26"/>
      <c r="T616" s="26"/>
      <c r="U616" s="26"/>
      <c r="V616" s="26"/>
      <c r="W616" s="26"/>
      <c r="X616" s="26"/>
      <c r="Y616" s="26"/>
      <c r="Z616" s="26"/>
      <c r="AA616" s="26"/>
      <c r="AB616" s="26"/>
      <c r="AC616" s="26"/>
      <c r="AD616" s="26"/>
      <c r="AE616" s="26"/>
    </row>
    <row r="617" spans="18:31" ht="12.75" x14ac:dyDescent="0.2">
      <c r="R617" s="26"/>
      <c r="S617" s="26"/>
      <c r="T617" s="26"/>
      <c r="U617" s="26"/>
      <c r="V617" s="26"/>
      <c r="W617" s="26"/>
      <c r="X617" s="26"/>
      <c r="Y617" s="26"/>
      <c r="Z617" s="26"/>
      <c r="AA617" s="26"/>
      <c r="AB617" s="26"/>
      <c r="AC617" s="26"/>
      <c r="AD617" s="26"/>
      <c r="AE617" s="26"/>
    </row>
    <row r="618" spans="18:31" ht="12.75" x14ac:dyDescent="0.2">
      <c r="R618" s="26"/>
      <c r="S618" s="26"/>
      <c r="T618" s="26"/>
      <c r="U618" s="26"/>
      <c r="V618" s="26"/>
      <c r="W618" s="26"/>
      <c r="X618" s="26"/>
      <c r="Y618" s="26"/>
      <c r="Z618" s="26"/>
      <c r="AA618" s="26"/>
      <c r="AB618" s="26"/>
      <c r="AC618" s="26"/>
      <c r="AD618" s="26"/>
      <c r="AE618" s="26"/>
    </row>
    <row r="619" spans="18:31" ht="12.75" x14ac:dyDescent="0.2">
      <c r="R619" s="26"/>
      <c r="S619" s="26"/>
      <c r="T619" s="26"/>
      <c r="U619" s="26"/>
      <c r="V619" s="26"/>
      <c r="W619" s="26"/>
      <c r="X619" s="26"/>
      <c r="Y619" s="26"/>
      <c r="Z619" s="26"/>
      <c r="AA619" s="26"/>
      <c r="AB619" s="26"/>
      <c r="AC619" s="26"/>
      <c r="AD619" s="26"/>
      <c r="AE619" s="26"/>
    </row>
    <row r="620" spans="18:31" ht="12.75" x14ac:dyDescent="0.2">
      <c r="R620" s="26"/>
      <c r="S620" s="26"/>
      <c r="T620" s="26"/>
      <c r="U620" s="26"/>
      <c r="V620" s="26"/>
      <c r="W620" s="26"/>
      <c r="X620" s="26"/>
      <c r="Y620" s="26"/>
      <c r="Z620" s="26"/>
      <c r="AA620" s="26"/>
      <c r="AB620" s="26"/>
      <c r="AC620" s="26"/>
      <c r="AD620" s="26"/>
      <c r="AE620" s="26"/>
    </row>
    <row r="621" spans="18:31" ht="12.75" x14ac:dyDescent="0.2">
      <c r="R621" s="26"/>
      <c r="S621" s="26"/>
      <c r="T621" s="26"/>
      <c r="U621" s="26"/>
      <c r="V621" s="26"/>
      <c r="W621" s="26"/>
      <c r="X621" s="26"/>
      <c r="Y621" s="26"/>
      <c r="Z621" s="26"/>
      <c r="AA621" s="26"/>
      <c r="AB621" s="26"/>
      <c r="AC621" s="26"/>
      <c r="AD621" s="26"/>
      <c r="AE621" s="26"/>
    </row>
    <row r="622" spans="18:31" ht="12.75" x14ac:dyDescent="0.2">
      <c r="R622" s="26"/>
      <c r="S622" s="26"/>
      <c r="T622" s="26"/>
      <c r="U622" s="26"/>
      <c r="V622" s="26"/>
      <c r="W622" s="26"/>
      <c r="X622" s="26"/>
      <c r="Y622" s="26"/>
      <c r="Z622" s="26"/>
      <c r="AA622" s="26"/>
      <c r="AB622" s="26"/>
      <c r="AC622" s="26"/>
      <c r="AD622" s="26"/>
      <c r="AE622" s="26"/>
    </row>
    <row r="623" spans="18:31" ht="12.75" x14ac:dyDescent="0.2">
      <c r="R623" s="26"/>
      <c r="S623" s="26"/>
      <c r="T623" s="26"/>
      <c r="U623" s="26"/>
      <c r="V623" s="26"/>
      <c r="W623" s="26"/>
      <c r="X623" s="26"/>
      <c r="Y623" s="26"/>
      <c r="Z623" s="26"/>
      <c r="AA623" s="26"/>
      <c r="AB623" s="26"/>
      <c r="AC623" s="26"/>
      <c r="AD623" s="26"/>
      <c r="AE623" s="26"/>
    </row>
    <row r="624" spans="18:31" ht="12.75" x14ac:dyDescent="0.2">
      <c r="R624" s="26"/>
      <c r="S624" s="26"/>
      <c r="T624" s="26"/>
      <c r="U624" s="26"/>
      <c r="V624" s="26"/>
      <c r="W624" s="26"/>
      <c r="X624" s="26"/>
      <c r="Y624" s="26"/>
      <c r="Z624" s="26"/>
      <c r="AA624" s="26"/>
      <c r="AB624" s="26"/>
      <c r="AC624" s="26"/>
      <c r="AD624" s="26"/>
      <c r="AE624" s="26"/>
    </row>
    <row r="625" spans="18:31" ht="12.75" x14ac:dyDescent="0.2">
      <c r="R625" s="26"/>
      <c r="S625" s="26"/>
      <c r="T625" s="26"/>
      <c r="U625" s="26"/>
      <c r="V625" s="26"/>
      <c r="W625" s="26"/>
      <c r="X625" s="26"/>
      <c r="Y625" s="26"/>
      <c r="Z625" s="26"/>
      <c r="AA625" s="26"/>
      <c r="AB625" s="26"/>
      <c r="AC625" s="26"/>
      <c r="AD625" s="26"/>
      <c r="AE625" s="26"/>
    </row>
    <row r="626" spans="18:31" ht="12.75" x14ac:dyDescent="0.2">
      <c r="R626" s="26"/>
      <c r="S626" s="26"/>
      <c r="T626" s="26"/>
      <c r="U626" s="26"/>
      <c r="V626" s="26"/>
      <c r="W626" s="26"/>
      <c r="X626" s="26"/>
      <c r="Y626" s="26"/>
      <c r="Z626" s="26"/>
      <c r="AA626" s="26"/>
      <c r="AB626" s="26"/>
      <c r="AC626" s="26"/>
      <c r="AD626" s="26"/>
      <c r="AE626" s="26"/>
    </row>
    <row r="627" spans="18:31" ht="12.75" x14ac:dyDescent="0.2">
      <c r="R627" s="26"/>
      <c r="S627" s="26"/>
      <c r="T627" s="26"/>
      <c r="U627" s="26"/>
      <c r="V627" s="26"/>
      <c r="W627" s="26"/>
      <c r="X627" s="26"/>
      <c r="Y627" s="26"/>
      <c r="Z627" s="26"/>
      <c r="AA627" s="26"/>
      <c r="AB627" s="26"/>
      <c r="AC627" s="26"/>
      <c r="AD627" s="26"/>
      <c r="AE627" s="26"/>
    </row>
    <row r="628" spans="18:31" ht="12.75" x14ac:dyDescent="0.2">
      <c r="R628" s="26"/>
      <c r="S628" s="26"/>
      <c r="T628" s="26"/>
      <c r="U628" s="26"/>
      <c r="V628" s="26"/>
      <c r="W628" s="26"/>
      <c r="X628" s="26"/>
      <c r="Y628" s="26"/>
      <c r="Z628" s="26"/>
      <c r="AA628" s="26"/>
      <c r="AB628" s="26"/>
      <c r="AC628" s="26"/>
      <c r="AD628" s="26"/>
      <c r="AE628" s="26"/>
    </row>
    <row r="629" spans="18:31" ht="12.75" x14ac:dyDescent="0.2">
      <c r="R629" s="26"/>
      <c r="S629" s="26"/>
      <c r="T629" s="26"/>
      <c r="U629" s="26"/>
      <c r="V629" s="26"/>
      <c r="W629" s="26"/>
      <c r="X629" s="26"/>
      <c r="Y629" s="26"/>
      <c r="Z629" s="26"/>
      <c r="AA629" s="26"/>
      <c r="AB629" s="26"/>
      <c r="AC629" s="26"/>
      <c r="AD629" s="26"/>
      <c r="AE629" s="26"/>
    </row>
  </sheetData>
  <mergeCells count="26">
    <mergeCell ref="F301:H301"/>
    <mergeCell ref="C9:C10"/>
    <mergeCell ref="D9:D10"/>
    <mergeCell ref="E9:E10"/>
    <mergeCell ref="C299:P300"/>
    <mergeCell ref="B4:N4"/>
    <mergeCell ref="B5:M5"/>
    <mergeCell ref="K9:K10"/>
    <mergeCell ref="H9:H10"/>
    <mergeCell ref="M8:M10"/>
    <mergeCell ref="B3:N3"/>
    <mergeCell ref="B6:B10"/>
    <mergeCell ref="C6:N7"/>
    <mergeCell ref="B2:N2"/>
    <mergeCell ref="B576:K576"/>
    <mergeCell ref="N8:N10"/>
    <mergeCell ref="L9:L10"/>
    <mergeCell ref="F9:F10"/>
    <mergeCell ref="B297:N297"/>
    <mergeCell ref="J301:P301"/>
    <mergeCell ref="C8:H8"/>
    <mergeCell ref="I9:J9"/>
    <mergeCell ref="I8:L8"/>
    <mergeCell ref="G9:G10"/>
    <mergeCell ref="N576:P576"/>
    <mergeCell ref="B299:B302"/>
  </mergeCells>
  <phoneticPr fontId="0" type="noConversion"/>
  <pageMargins left="0.5" right="0" top="0.25" bottom="0" header="0" footer="0"/>
  <pageSetup paperSize="9" scale="83" orientation="landscape" horizontalDpi="1200" verticalDpi="1200" r:id="rId1"/>
  <headerFooter alignWithMargins="0">
    <oddHeader>&amp;L&amp;"Calibri"&amp;10&amp;KA80000 [Confidential]&amp;1#_x000D_&amp;C&amp;G</oddHeader>
  </headerFooter>
  <rowBreaks count="3" manualBreakCount="3">
    <brk id="58" max="16383" man="1"/>
    <brk id="297" max="15" man="1"/>
    <brk id="351"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4.06</vt:lpstr>
      <vt:lpstr>'4.06'!Print_Area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Samarasinghe PA</cp:lastModifiedBy>
  <cp:lastPrinted>2020-10-08T08:40:20Z</cp:lastPrinted>
  <dcterms:created xsi:type="dcterms:W3CDTF">2006-07-20T04:13:23Z</dcterms:created>
  <dcterms:modified xsi:type="dcterms:W3CDTF">2025-11-07T10:33:30Z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2023-02-10T03:28:29Z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f625d5c9-a030-4694-a207-32bbc50ae8dd</vt:lpwstr>
  </property>
  <property fmtid="{D5CDD505-2E9C-101B-9397-08002B2CF9AE}" pid="8" name="MSIP_Label_19af64ac-ddc0-4065-a63a-7a118b8d0382_ContentBits">
    <vt:lpwstr>5</vt:lpwstr>
  </property>
</Properties>
</file>