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95" windowHeight="6225" activeTab="0"/>
  </bookViews>
  <sheets>
    <sheet name="4.06" sheetId="1" r:id="rId1"/>
  </sheets>
  <definedNames>
    <definedName name="_xlnm.Print_Area" localSheetId="0">'4.06'!$A$1:$P$424</definedName>
  </definedNames>
  <calcPr fullCalcOnLoad="1"/>
</workbook>
</file>

<file path=xl/sharedStrings.xml><?xml version="1.0" encoding="utf-8"?>
<sst xmlns="http://schemas.openxmlformats.org/spreadsheetml/2006/main" count="441" uniqueCount="76">
  <si>
    <t>Total</t>
  </si>
  <si>
    <t>Others</t>
  </si>
  <si>
    <t>ASSETS</t>
  </si>
  <si>
    <t>Rs. Million</t>
  </si>
  <si>
    <t>A S S E T S</t>
  </si>
  <si>
    <t>International Reserves</t>
  </si>
  <si>
    <t>Domestic Assets</t>
  </si>
  <si>
    <t>Special Drawing Rights</t>
  </si>
  <si>
    <t>Other Assets and Accounts</t>
  </si>
  <si>
    <t>LIABILITIES</t>
  </si>
  <si>
    <t>L I A B I L I T I E S</t>
  </si>
  <si>
    <t>Currency Issue</t>
  </si>
  <si>
    <t>Deposits</t>
  </si>
  <si>
    <t>Other Liabilities and Accounts</t>
  </si>
  <si>
    <t>Capital</t>
  </si>
  <si>
    <t>Surplus</t>
  </si>
  <si>
    <t>Notes in Circulation</t>
  </si>
  <si>
    <t>Coins in Circulation</t>
  </si>
  <si>
    <t>Government</t>
  </si>
  <si>
    <t>Commercial Banks</t>
  </si>
  <si>
    <t>Source : Central Bank of Sri Lanka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</si>
  <si>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</si>
  <si>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</si>
  <si>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</si>
  <si>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</si>
  <si>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</si>
  <si>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</si>
  <si>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</si>
  <si>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</si>
  <si>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</si>
  <si>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</si>
  <si>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</si>
  <si>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Jun</t>
  </si>
  <si>
    <t>Jul</t>
  </si>
  <si>
    <t>2003 Jan</t>
  </si>
  <si>
    <t>2004 Jan</t>
  </si>
  <si>
    <t>2005 Jan</t>
  </si>
  <si>
    <t>2006 Jan</t>
  </si>
  <si>
    <t>2007 Jan</t>
  </si>
  <si>
    <t xml:space="preserve">Government </t>
  </si>
  <si>
    <t>percentage of Curresncy and Deposit Liabilities</t>
  </si>
  <si>
    <t>Government Agencies and Institutions</t>
  </si>
  <si>
    <t>End of Period</t>
  </si>
  <si>
    <t>(b)  Includes securities acquired from government institutions.</t>
  </si>
  <si>
    <t>(c)  According to IAS, the amount of Sri Lanka's quota with the IMF has been taken into the Central Bank's balance sheet.</t>
  </si>
  <si>
    <t>Total Assets and Liabilities</t>
  </si>
  <si>
    <t>International Reserve as a Percentage of Currency and Deposit Liabilities</t>
  </si>
  <si>
    <t>2008 Jan</t>
  </si>
  <si>
    <t>2009 Jan</t>
  </si>
  <si>
    <t>End of period</t>
  </si>
  <si>
    <t>Foreign Government and non Governmental securities            (a) (b)</t>
  </si>
  <si>
    <t>Cash and Bank Balances Abroad Including Treasury Bills</t>
  </si>
  <si>
    <t>Loans and Advances to</t>
  </si>
  <si>
    <t>(a)  The balance sheet data of the Central Bank from January 2002  is based on International Accounting Standards (IAS).  Accordingly foreign securities of the Central Bank have been</t>
  </si>
  <si>
    <t xml:space="preserve">       valued at current market prices since January 2002.  These data prior to January 2002 are according to local books at cost or face value whichever is less.</t>
  </si>
  <si>
    <t>(d)  According to IAS, balance sheet of the CBSL is prepared on accrual basis and receivables show interest receivables on foreign securities.</t>
  </si>
  <si>
    <t>(e)  Credit provided under "Susahana" refinance credit scheme is included from December 2005.</t>
  </si>
  <si>
    <t xml:space="preserve">International Organisations, Foreign Governments &amp; Foreign Banking Institutions </t>
  </si>
  <si>
    <t>(g) Central Bank's own securities issued under Section 91(1)(b) of the Monetary Law Act.</t>
  </si>
  <si>
    <t>2010 Jan</t>
  </si>
  <si>
    <t>2011 Jan</t>
  </si>
  <si>
    <t>2012 Jan</t>
  </si>
  <si>
    <t>2013 Jan</t>
  </si>
  <si>
    <t>2014 Jan</t>
  </si>
  <si>
    <t>2015 Jan</t>
  </si>
  <si>
    <t>2016 Jan</t>
  </si>
  <si>
    <t>2017 Jan</t>
  </si>
  <si>
    <t>(f)  According to IAS, government and government guaranteed securities are on fair value basis since January 2002.</t>
  </si>
  <si>
    <t>2018 Jan</t>
  </si>
  <si>
    <t>4.06 Assets and Liabilities of the Central Bank - Monthly</t>
  </si>
  <si>
    <t>IMF Related Assets                    (c)</t>
  </si>
  <si>
    <t>Receivables              (d)</t>
  </si>
  <si>
    <t>Others                         (e)</t>
  </si>
  <si>
    <t>Government and Government Guaranteed Securities                    (f)</t>
  </si>
  <si>
    <t>Securities Outstanding           (g)</t>
  </si>
  <si>
    <t>2019 Jan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</si>
</sst>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"/>
    <numFmt numFmtId="182" formatCode="0.0"/>
    <numFmt numFmtId="183" formatCode="0.000"/>
    <numFmt numFmtId="184" formatCode="_(* #,##0.0_);_(* \(#,##0.0\);_(* &quot;-&quot;??_);_(@_)"/>
    <numFmt numFmtId="185" formatCode="_(* #,##0_);_(* \(#,##0\);_(* &quot;-&quot;??_);_(@_)"/>
    <numFmt numFmtId="186" formatCode="#,##0.0_);\(#,##0.0\)"/>
    <numFmt numFmtId="187" formatCode="0.0_)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#,##0.000_);\(#,##0.000\)"/>
    <numFmt numFmtId="195" formatCode="#,##0.0000_);\(#,##0.0000\)"/>
    <numFmt numFmtId="196" formatCode="#,##0.00000_);\(#,##0.00000\)"/>
    <numFmt numFmtId="197" formatCode="#,##0.000000_);\(#,##0.000000\)"/>
    <numFmt numFmtId="198" formatCode="#,##0.0000000_);\(#,##0.0000000\)"/>
    <numFmt numFmtId="199" formatCode="#,##0.00000000_);\(#,##0.00000000\)"/>
    <numFmt numFmtId="200" formatCode="#,##0.000000000_);\(#,##0.000000000\)"/>
    <numFmt numFmtId="201" formatCode="#,##0.0000000000_);\(#,##0.0000000000\)"/>
    <numFmt numFmtId="202" formatCode="#,##0.00000000000_);\(#,##0.00000000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7.5"/>
      <name val="Book Antiqua"/>
      <family val="1"/>
    </font>
    <font>
      <b/>
      <sz val="11"/>
      <name val="Book Antiqua"/>
      <family val="1"/>
    </font>
    <font>
      <b/>
      <sz val="9"/>
      <name val="Book Antiqua"/>
      <family val="1"/>
    </font>
    <font>
      <b/>
      <sz val="7.5"/>
      <name val="Book Antiqua"/>
      <family val="1"/>
    </font>
    <font>
      <sz val="7.5"/>
      <color indexed="8"/>
      <name val="Book Antiqua"/>
      <family val="1"/>
    </font>
    <font>
      <sz val="10"/>
      <name val="Book Antiqua"/>
      <family val="1"/>
    </font>
    <font>
      <i/>
      <sz val="7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8" fillId="33" borderId="0" xfId="0" applyNumberFormat="1" applyFont="1" applyFill="1" applyAlignment="1">
      <alignment horizontal="left"/>
    </xf>
    <xf numFmtId="0" fontId="8" fillId="33" borderId="12" xfId="0" applyNumberFormat="1" applyFont="1" applyFill="1" applyBorder="1" applyAlignment="1">
      <alignment horizontal="right"/>
    </xf>
    <xf numFmtId="186" fontId="8" fillId="33" borderId="12" xfId="0" applyNumberFormat="1" applyFont="1" applyFill="1" applyBorder="1" applyAlignment="1">
      <alignment horizontal="right"/>
    </xf>
    <xf numFmtId="186" fontId="4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Border="1" applyAlignment="1">
      <alignment/>
    </xf>
    <xf numFmtId="186" fontId="4" fillId="33" borderId="0" xfId="0" applyNumberFormat="1" applyFont="1" applyFill="1" applyBorder="1" applyAlignment="1">
      <alignment/>
    </xf>
    <xf numFmtId="0" fontId="8" fillId="33" borderId="0" xfId="0" applyNumberFormat="1" applyFont="1" applyFill="1" applyBorder="1" applyAlignment="1">
      <alignment horizontal="right"/>
    </xf>
    <xf numFmtId="186" fontId="8" fillId="33" borderId="0" xfId="0" applyNumberFormat="1" applyFont="1" applyFill="1" applyBorder="1" applyAlignment="1">
      <alignment horizontal="right"/>
    </xf>
    <xf numFmtId="0" fontId="4" fillId="33" borderId="0" xfId="0" applyNumberFormat="1" applyFont="1" applyFill="1" applyBorder="1" applyAlignment="1">
      <alignment/>
    </xf>
    <xf numFmtId="181" fontId="4" fillId="33" borderId="0" xfId="0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center" wrapText="1"/>
    </xf>
    <xf numFmtId="0" fontId="4" fillId="33" borderId="0" xfId="0" applyNumberFormat="1" applyFont="1" applyFill="1" applyAlignment="1">
      <alignment/>
    </xf>
    <xf numFmtId="0" fontId="4" fillId="33" borderId="0" xfId="57" applyFont="1" applyFill="1" applyBorder="1">
      <alignment/>
      <protection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181" fontId="4" fillId="33" borderId="0" xfId="57" applyNumberFormat="1" applyFont="1" applyFill="1" applyBorder="1" applyAlignment="1">
      <alignment/>
      <protection/>
    </xf>
    <xf numFmtId="0" fontId="4" fillId="33" borderId="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Continuous" wrapText="1"/>
    </xf>
    <xf numFmtId="0" fontId="4" fillId="33" borderId="14" xfId="0" applyFont="1" applyFill="1" applyBorder="1" applyAlignment="1">
      <alignment horizontal="centerContinuous" wrapText="1"/>
    </xf>
    <xf numFmtId="0" fontId="4" fillId="33" borderId="12" xfId="0" applyFont="1" applyFill="1" applyBorder="1" applyAlignment="1">
      <alignment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86" fontId="4" fillId="33" borderId="12" xfId="0" applyNumberFormat="1" applyFont="1" applyFill="1" applyBorder="1" applyAlignment="1">
      <alignment horizontal="right"/>
    </xf>
    <xf numFmtId="186" fontId="4" fillId="33" borderId="12" xfId="0" applyNumberFormat="1" applyFont="1" applyFill="1" applyBorder="1" applyAlignment="1">
      <alignment/>
    </xf>
    <xf numFmtId="186" fontId="4" fillId="33" borderId="0" xfId="0" applyNumberFormat="1" applyFont="1" applyFill="1" applyBorder="1" applyAlignment="1">
      <alignment horizontal="right"/>
    </xf>
    <xf numFmtId="186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wrapText="1"/>
    </xf>
    <xf numFmtId="0" fontId="10" fillId="33" borderId="0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right" wrapText="1"/>
    </xf>
    <xf numFmtId="0" fontId="7" fillId="33" borderId="0" xfId="0" applyFont="1" applyFill="1" applyBorder="1" applyAlignment="1">
      <alignment horizontal="center" wrapText="1"/>
    </xf>
    <xf numFmtId="0" fontId="8" fillId="33" borderId="18" xfId="0" applyNumberFormat="1" applyFont="1" applyFill="1" applyBorder="1" applyAlignment="1">
      <alignment horizontal="right"/>
    </xf>
    <xf numFmtId="186" fontId="8" fillId="33" borderId="18" xfId="0" applyNumberFormat="1" applyFont="1" applyFill="1" applyBorder="1" applyAlignment="1">
      <alignment horizontal="right"/>
    </xf>
    <xf numFmtId="186" fontId="4" fillId="33" borderId="18" xfId="0" applyNumberFormat="1" applyFont="1" applyFill="1" applyBorder="1" applyAlignment="1">
      <alignment horizontal="right"/>
    </xf>
    <xf numFmtId="186" fontId="4" fillId="33" borderId="18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center" wrapText="1"/>
    </xf>
    <xf numFmtId="0" fontId="4" fillId="33" borderId="21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AJ429"/>
  <sheetViews>
    <sheetView tabSelected="1" zoomScale="130" zoomScaleNormal="130" workbookViewId="0" topLeftCell="A400">
      <selection activeCell="G419" sqref="G419"/>
    </sheetView>
  </sheetViews>
  <sheetFormatPr defaultColWidth="11.00390625" defaultRowHeight="12.75"/>
  <cols>
    <col min="1" max="1" width="4.421875" style="1" customWidth="1"/>
    <col min="2" max="17" width="11.00390625" style="1" customWidth="1"/>
    <col min="18" max="18" width="15.57421875" style="1" customWidth="1"/>
    <col min="19" max="20" width="11.00390625" style="1" customWidth="1"/>
    <col min="21" max="21" width="11.7109375" style="1" bestFit="1" customWidth="1"/>
    <col min="22" max="16384" width="11.00390625" style="1" customWidth="1"/>
  </cols>
  <sheetData>
    <row r="2" spans="2:19" ht="15.75" customHeight="1">
      <c r="B2" s="60" t="s">
        <v>69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</row>
    <row r="3" spans="2:19" ht="9.75"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2"/>
      <c r="P3" s="2"/>
      <c r="Q3" s="2"/>
      <c r="R3" s="2"/>
      <c r="S3" s="2"/>
    </row>
    <row r="4" spans="2:19" ht="15.75" customHeight="1">
      <c r="B4" s="52" t="s">
        <v>2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2"/>
      <c r="P4" s="2"/>
      <c r="Q4" s="2"/>
      <c r="R4" s="2"/>
      <c r="S4" s="2"/>
    </row>
    <row r="5" spans="2:19" ht="12.75" customHeight="1"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3" t="s">
        <v>3</v>
      </c>
      <c r="O5" s="2"/>
      <c r="P5" s="2"/>
      <c r="Q5" s="2"/>
      <c r="R5" s="2"/>
      <c r="S5" s="2"/>
    </row>
    <row r="6" spans="2:19" ht="12.75" customHeight="1">
      <c r="B6" s="59" t="s">
        <v>49</v>
      </c>
      <c r="C6" s="62" t="s">
        <v>4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  <c r="O6" s="2"/>
      <c r="P6" s="2"/>
      <c r="Q6" s="2"/>
      <c r="R6" s="2"/>
      <c r="S6" s="2"/>
    </row>
    <row r="7" spans="2:19" ht="12.75" customHeight="1">
      <c r="B7" s="46"/>
      <c r="C7" s="65"/>
      <c r="D7" s="66"/>
      <c r="E7" s="66"/>
      <c r="F7" s="66"/>
      <c r="G7" s="66"/>
      <c r="H7" s="66"/>
      <c r="I7" s="66"/>
      <c r="J7" s="66"/>
      <c r="K7" s="66"/>
      <c r="L7" s="66"/>
      <c r="M7" s="66"/>
      <c r="N7" s="67"/>
      <c r="O7" s="2"/>
      <c r="P7" s="2"/>
      <c r="Q7" s="2"/>
      <c r="R7" s="2"/>
      <c r="S7" s="2"/>
    </row>
    <row r="8" spans="2:18" ht="12.75" customHeight="1">
      <c r="B8" s="46"/>
      <c r="C8" s="56" t="s">
        <v>5</v>
      </c>
      <c r="D8" s="57"/>
      <c r="E8" s="57"/>
      <c r="F8" s="57"/>
      <c r="G8" s="57"/>
      <c r="H8" s="58"/>
      <c r="I8" s="57" t="s">
        <v>6</v>
      </c>
      <c r="J8" s="57"/>
      <c r="K8" s="57"/>
      <c r="L8" s="58"/>
      <c r="M8" s="69" t="s">
        <v>45</v>
      </c>
      <c r="N8" s="46" t="s">
        <v>46</v>
      </c>
      <c r="R8" s="2"/>
    </row>
    <row r="9" spans="2:18" ht="12.75" customHeight="1">
      <c r="B9" s="46"/>
      <c r="C9" s="59" t="s">
        <v>51</v>
      </c>
      <c r="D9" s="50" t="s">
        <v>50</v>
      </c>
      <c r="E9" s="59" t="s">
        <v>7</v>
      </c>
      <c r="F9" s="50" t="s">
        <v>70</v>
      </c>
      <c r="G9" s="59" t="s">
        <v>71</v>
      </c>
      <c r="H9" s="50" t="s">
        <v>0</v>
      </c>
      <c r="I9" s="56" t="s">
        <v>52</v>
      </c>
      <c r="J9" s="58"/>
      <c r="K9" s="59" t="s">
        <v>73</v>
      </c>
      <c r="L9" s="48" t="s">
        <v>8</v>
      </c>
      <c r="M9" s="69"/>
      <c r="N9" s="46"/>
      <c r="R9" s="2"/>
    </row>
    <row r="10" spans="2:18" ht="64.5" customHeight="1">
      <c r="B10" s="47"/>
      <c r="C10" s="47"/>
      <c r="D10" s="51"/>
      <c r="E10" s="47"/>
      <c r="F10" s="51"/>
      <c r="G10" s="47"/>
      <c r="H10" s="51"/>
      <c r="I10" s="4" t="s">
        <v>39</v>
      </c>
      <c r="J10" s="5" t="s">
        <v>72</v>
      </c>
      <c r="K10" s="47"/>
      <c r="L10" s="49"/>
      <c r="M10" s="49"/>
      <c r="N10" s="47" t="s">
        <v>40</v>
      </c>
      <c r="R10" s="2"/>
    </row>
    <row r="11" spans="1:19" ht="12" customHeight="1" hidden="1">
      <c r="A11" s="6"/>
      <c r="B11" s="7" t="s">
        <v>34</v>
      </c>
      <c r="C11" s="8">
        <v>60695.2</v>
      </c>
      <c r="D11" s="8">
        <v>93377.1</v>
      </c>
      <c r="E11" s="8">
        <v>1029.5</v>
      </c>
      <c r="F11" s="8">
        <v>55106.6</v>
      </c>
      <c r="G11" s="8">
        <v>762.6</v>
      </c>
      <c r="H11" s="8">
        <v>210971</v>
      </c>
      <c r="I11" s="8">
        <v>32831.9</v>
      </c>
      <c r="J11" s="8">
        <v>29.8</v>
      </c>
      <c r="K11" s="8">
        <v>30395.7</v>
      </c>
      <c r="L11" s="8">
        <v>28962.4</v>
      </c>
      <c r="M11" s="8">
        <v>303190.8</v>
      </c>
      <c r="N11" s="8">
        <v>99.9</v>
      </c>
      <c r="O11" s="9"/>
      <c r="P11" s="9"/>
      <c r="Q11" s="10"/>
      <c r="R11" s="10"/>
      <c r="S11" s="10"/>
    </row>
    <row r="12" spans="1:19" ht="13.5" hidden="1">
      <c r="A12" s="11"/>
      <c r="B12" s="7" t="s">
        <v>21</v>
      </c>
      <c r="C12" s="8">
        <v>58923.1</v>
      </c>
      <c r="D12" s="8">
        <v>101618.8</v>
      </c>
      <c r="E12" s="8">
        <v>78.2</v>
      </c>
      <c r="F12" s="8">
        <v>54908.2</v>
      </c>
      <c r="G12" s="8">
        <v>622</v>
      </c>
      <c r="H12" s="8">
        <v>216150.3</v>
      </c>
      <c r="I12" s="8">
        <v>32826.2</v>
      </c>
      <c r="J12" s="8">
        <v>27.2</v>
      </c>
      <c r="K12" s="8">
        <v>25913.5</v>
      </c>
      <c r="L12" s="8">
        <v>27893.4</v>
      </c>
      <c r="M12" s="8">
        <v>302810.6</v>
      </c>
      <c r="N12" s="8">
        <v>98.3</v>
      </c>
      <c r="O12" s="9"/>
      <c r="P12" s="9"/>
      <c r="Q12" s="10"/>
      <c r="R12" s="10"/>
      <c r="S12" s="10"/>
    </row>
    <row r="13" spans="1:19" ht="13.5" hidden="1">
      <c r="A13" s="11"/>
      <c r="B13" s="7" t="s">
        <v>22</v>
      </c>
      <c r="C13" s="8">
        <v>59765.1</v>
      </c>
      <c r="D13" s="8">
        <v>96183.4</v>
      </c>
      <c r="E13" s="8">
        <v>78</v>
      </c>
      <c r="F13" s="8">
        <v>55058.2</v>
      </c>
      <c r="G13" s="8">
        <v>796.9</v>
      </c>
      <c r="H13" s="8">
        <v>211881.6</v>
      </c>
      <c r="I13" s="8">
        <v>32839.7</v>
      </c>
      <c r="J13" s="8">
        <v>22.3</v>
      </c>
      <c r="K13" s="8">
        <v>30274.3</v>
      </c>
      <c r="L13" s="8">
        <v>22364.1</v>
      </c>
      <c r="M13" s="8">
        <v>297382</v>
      </c>
      <c r="N13" s="8">
        <v>96.26225587630113</v>
      </c>
      <c r="O13" s="9"/>
      <c r="P13" s="9"/>
      <c r="Q13" s="10"/>
      <c r="R13" s="10"/>
      <c r="S13" s="10"/>
    </row>
    <row r="14" spans="1:19" ht="13.5" hidden="1">
      <c r="A14" s="11"/>
      <c r="B14" s="7" t="s">
        <v>23</v>
      </c>
      <c r="C14" s="8">
        <v>67787</v>
      </c>
      <c r="D14" s="8">
        <v>108225.7</v>
      </c>
      <c r="E14" s="8">
        <v>387.6</v>
      </c>
      <c r="F14" s="8">
        <v>55532.8</v>
      </c>
      <c r="G14" s="8">
        <v>1009.7</v>
      </c>
      <c r="H14" s="8">
        <v>232942.8</v>
      </c>
      <c r="I14" s="8">
        <v>32807</v>
      </c>
      <c r="J14" s="8">
        <v>16.5</v>
      </c>
      <c r="K14" s="8">
        <v>21993.4</v>
      </c>
      <c r="L14" s="8">
        <v>32214.7</v>
      </c>
      <c r="M14" s="8">
        <v>319974.4</v>
      </c>
      <c r="N14" s="8">
        <v>100.54888134563122</v>
      </c>
      <c r="O14" s="9"/>
      <c r="P14" s="9"/>
      <c r="Q14" s="10"/>
      <c r="R14" s="10"/>
      <c r="S14" s="10"/>
    </row>
    <row r="15" spans="1:19" ht="13.5" hidden="1">
      <c r="A15" s="11"/>
      <c r="B15" s="7" t="s">
        <v>24</v>
      </c>
      <c r="C15" s="8">
        <v>50536.9</v>
      </c>
      <c r="D15" s="8">
        <v>122046.2</v>
      </c>
      <c r="E15" s="8">
        <v>194.6</v>
      </c>
      <c r="F15" s="8">
        <v>57093.1</v>
      </c>
      <c r="G15" s="8">
        <v>574.5</v>
      </c>
      <c r="H15" s="8">
        <v>230445.3</v>
      </c>
      <c r="I15" s="8">
        <v>32726.5</v>
      </c>
      <c r="J15" s="8">
        <v>16</v>
      </c>
      <c r="K15" s="8">
        <v>25934.3</v>
      </c>
      <c r="L15" s="8">
        <v>28821.87</v>
      </c>
      <c r="M15" s="8">
        <v>317943.97</v>
      </c>
      <c r="N15" s="8">
        <v>100.53656953241362</v>
      </c>
      <c r="O15" s="9"/>
      <c r="P15" s="9"/>
      <c r="Q15" s="10"/>
      <c r="R15" s="10"/>
      <c r="S15" s="10"/>
    </row>
    <row r="16" spans="1:19" ht="13.5" hidden="1">
      <c r="A16" s="11"/>
      <c r="B16" s="7" t="s">
        <v>25</v>
      </c>
      <c r="C16" s="8">
        <v>60055.4</v>
      </c>
      <c r="D16" s="8">
        <v>121039.3</v>
      </c>
      <c r="E16" s="8">
        <v>203.4</v>
      </c>
      <c r="F16" s="8">
        <v>56252.1</v>
      </c>
      <c r="G16" s="8">
        <v>605.5</v>
      </c>
      <c r="H16" s="8">
        <v>238155.7</v>
      </c>
      <c r="I16" s="8">
        <v>32186.6</v>
      </c>
      <c r="J16" s="8">
        <v>15.9</v>
      </c>
      <c r="K16" s="8">
        <v>20703.2</v>
      </c>
      <c r="L16" s="8">
        <v>30040</v>
      </c>
      <c r="M16" s="8">
        <v>321101.4</v>
      </c>
      <c r="N16" s="8">
        <v>102.5546543153311</v>
      </c>
      <c r="O16" s="9"/>
      <c r="P16" s="9"/>
      <c r="Q16" s="10"/>
      <c r="R16" s="10"/>
      <c r="S16" s="10"/>
    </row>
    <row r="17" spans="1:19" ht="13.5" hidden="1">
      <c r="A17" s="11"/>
      <c r="B17" s="7" t="s">
        <v>26</v>
      </c>
      <c r="C17" s="8">
        <v>43121.8</v>
      </c>
      <c r="D17" s="8">
        <v>133785.1</v>
      </c>
      <c r="E17" s="8">
        <v>391.3</v>
      </c>
      <c r="F17" s="8">
        <v>55892.5</v>
      </c>
      <c r="G17" s="8">
        <v>999.2</v>
      </c>
      <c r="H17" s="8">
        <v>234189.9</v>
      </c>
      <c r="I17" s="8">
        <v>32673.2</v>
      </c>
      <c r="J17" s="8">
        <v>13.6</v>
      </c>
      <c r="K17" s="8">
        <v>10369.9</v>
      </c>
      <c r="L17" s="8">
        <v>32978.9</v>
      </c>
      <c r="M17" s="8">
        <v>310225.5</v>
      </c>
      <c r="N17" s="8">
        <v>104.8</v>
      </c>
      <c r="O17" s="9"/>
      <c r="P17" s="9"/>
      <c r="Q17" s="10"/>
      <c r="R17" s="10"/>
      <c r="S17" s="10"/>
    </row>
    <row r="18" spans="1:19" ht="13.5" hidden="1">
      <c r="A18" s="11"/>
      <c r="B18" s="7" t="s">
        <v>27</v>
      </c>
      <c r="C18" s="8">
        <v>50975.3</v>
      </c>
      <c r="D18" s="8">
        <v>137181.7</v>
      </c>
      <c r="E18" s="8">
        <v>199.1</v>
      </c>
      <c r="F18" s="8">
        <v>55107.1</v>
      </c>
      <c r="G18" s="8">
        <v>1339.9</v>
      </c>
      <c r="H18" s="8">
        <v>244803.1</v>
      </c>
      <c r="I18" s="8">
        <v>32747.6</v>
      </c>
      <c r="J18" s="8">
        <v>13.1</v>
      </c>
      <c r="K18" s="8">
        <v>10001.8</v>
      </c>
      <c r="L18" s="8">
        <v>29251.4</v>
      </c>
      <c r="M18" s="8">
        <v>316817</v>
      </c>
      <c r="N18" s="8">
        <v>104.3</v>
      </c>
      <c r="O18" s="9"/>
      <c r="P18" s="9"/>
      <c r="Q18" s="10"/>
      <c r="R18" s="10"/>
      <c r="S18" s="10"/>
    </row>
    <row r="19" spans="1:19" ht="13.5" hidden="1">
      <c r="A19" s="11"/>
      <c r="B19" s="7" t="s">
        <v>28</v>
      </c>
      <c r="C19" s="8">
        <v>54379.7</v>
      </c>
      <c r="D19" s="8">
        <v>146325.1</v>
      </c>
      <c r="E19" s="8">
        <v>201.7</v>
      </c>
      <c r="F19" s="8">
        <v>55816</v>
      </c>
      <c r="G19" s="8">
        <v>1420.5</v>
      </c>
      <c r="H19" s="8">
        <v>258143</v>
      </c>
      <c r="I19" s="8">
        <v>32766.6</v>
      </c>
      <c r="J19" s="8">
        <v>13</v>
      </c>
      <c r="K19" s="8">
        <v>2099.5</v>
      </c>
      <c r="L19" s="8">
        <v>26036.1</v>
      </c>
      <c r="M19" s="8">
        <v>319058.2</v>
      </c>
      <c r="N19" s="8">
        <v>111.4</v>
      </c>
      <c r="O19" s="9"/>
      <c r="P19" s="9"/>
      <c r="Q19" s="10"/>
      <c r="R19" s="10"/>
      <c r="S19" s="10"/>
    </row>
    <row r="20" spans="1:19" ht="13.5" hidden="1">
      <c r="A20" s="11"/>
      <c r="B20" s="7" t="s">
        <v>29</v>
      </c>
      <c r="C20" s="8">
        <v>64829.1</v>
      </c>
      <c r="D20" s="8">
        <v>142805.2</v>
      </c>
      <c r="E20" s="8">
        <v>256.9</v>
      </c>
      <c r="F20" s="8">
        <v>56092.6</v>
      </c>
      <c r="G20" s="8">
        <v>1604.1</v>
      </c>
      <c r="H20" s="8">
        <v>265587.9</v>
      </c>
      <c r="I20" s="8">
        <v>32808.4</v>
      </c>
      <c r="J20" s="8">
        <v>10.8</v>
      </c>
      <c r="K20" s="8">
        <v>3405.7</v>
      </c>
      <c r="L20" s="8">
        <v>22216.1</v>
      </c>
      <c r="M20" s="8">
        <v>324028.9</v>
      </c>
      <c r="N20" s="8">
        <v>109.5</v>
      </c>
      <c r="O20" s="9"/>
      <c r="P20" s="9"/>
      <c r="Q20" s="10"/>
      <c r="R20" s="10"/>
      <c r="S20" s="10"/>
    </row>
    <row r="21" spans="1:19" ht="13.5" hidden="1">
      <c r="A21" s="11"/>
      <c r="B21" s="7" t="s">
        <v>30</v>
      </c>
      <c r="C21" s="8">
        <v>61488</v>
      </c>
      <c r="D21" s="8">
        <v>136216.6</v>
      </c>
      <c r="E21" s="8">
        <v>75.1</v>
      </c>
      <c r="F21" s="8">
        <v>57795</v>
      </c>
      <c r="G21" s="8">
        <v>1119.1</v>
      </c>
      <c r="H21" s="8">
        <v>256693.8</v>
      </c>
      <c r="I21" s="8">
        <v>32807.7</v>
      </c>
      <c r="J21" s="8">
        <v>10.2</v>
      </c>
      <c r="K21" s="8">
        <v>10785.4</v>
      </c>
      <c r="L21" s="8">
        <v>23793.9</v>
      </c>
      <c r="M21" s="8">
        <v>324091</v>
      </c>
      <c r="N21" s="8">
        <v>107.5</v>
      </c>
      <c r="O21" s="9"/>
      <c r="P21" s="9"/>
      <c r="Q21" s="10"/>
      <c r="R21" s="10"/>
      <c r="S21" s="10"/>
    </row>
    <row r="22" spans="1:19" ht="13.5" hidden="1">
      <c r="A22" s="11"/>
      <c r="B22" s="7" t="s">
        <v>31</v>
      </c>
      <c r="C22" s="8">
        <v>84594.8</v>
      </c>
      <c r="D22" s="8">
        <v>134261.8</v>
      </c>
      <c r="E22" s="8">
        <v>59.8</v>
      </c>
      <c r="F22" s="8">
        <v>59426.3</v>
      </c>
      <c r="G22" s="8">
        <v>83.1</v>
      </c>
      <c r="H22" s="8">
        <v>278425.8</v>
      </c>
      <c r="I22" s="8">
        <v>31203.9</v>
      </c>
      <c r="J22" s="8">
        <v>29.9</v>
      </c>
      <c r="K22" s="8">
        <v>11513.9</v>
      </c>
      <c r="L22" s="8">
        <v>33409</v>
      </c>
      <c r="M22" s="8">
        <v>354582.5</v>
      </c>
      <c r="N22" s="8">
        <v>108.5</v>
      </c>
      <c r="O22" s="9"/>
      <c r="P22" s="9"/>
      <c r="Q22" s="10"/>
      <c r="R22" s="10"/>
      <c r="S22" s="10"/>
    </row>
    <row r="23" spans="1:19" ht="13.5" hidden="1">
      <c r="A23" s="6"/>
      <c r="B23" s="7" t="s">
        <v>35</v>
      </c>
      <c r="C23" s="8">
        <v>74127.1</v>
      </c>
      <c r="D23" s="8">
        <v>132210.2</v>
      </c>
      <c r="E23" s="8">
        <v>233.4</v>
      </c>
      <c r="F23" s="8">
        <v>59707.8</v>
      </c>
      <c r="G23" s="8">
        <v>107.1</v>
      </c>
      <c r="H23" s="8">
        <v>266385.6</v>
      </c>
      <c r="I23" s="8">
        <v>35299.2</v>
      </c>
      <c r="J23" s="8">
        <v>29.8</v>
      </c>
      <c r="K23" s="8">
        <v>14147.4</v>
      </c>
      <c r="L23" s="8">
        <v>24835.4</v>
      </c>
      <c r="M23" s="8">
        <v>340697.4</v>
      </c>
      <c r="N23" s="8">
        <v>107.1</v>
      </c>
      <c r="O23" s="9"/>
      <c r="P23" s="9"/>
      <c r="Q23" s="10"/>
      <c r="R23" s="10"/>
      <c r="S23" s="10"/>
    </row>
    <row r="24" spans="1:19" ht="13.5" hidden="1">
      <c r="A24" s="11"/>
      <c r="B24" s="7" t="s">
        <v>21</v>
      </c>
      <c r="C24" s="8">
        <v>90551.8</v>
      </c>
      <c r="D24" s="8">
        <v>128277.6</v>
      </c>
      <c r="E24" s="8">
        <v>32</v>
      </c>
      <c r="F24" s="8">
        <v>60561.9</v>
      </c>
      <c r="G24" s="8">
        <v>85.1</v>
      </c>
      <c r="H24" s="8">
        <v>279508.4</v>
      </c>
      <c r="I24" s="8">
        <v>35283.6</v>
      </c>
      <c r="J24" s="8">
        <v>29.4</v>
      </c>
      <c r="K24" s="8">
        <v>17187.8</v>
      </c>
      <c r="L24" s="8">
        <v>22195.3</v>
      </c>
      <c r="M24" s="8">
        <v>354204.5</v>
      </c>
      <c r="N24" s="8">
        <v>107.3</v>
      </c>
      <c r="O24" s="9"/>
      <c r="P24" s="9"/>
      <c r="Q24" s="10"/>
      <c r="R24" s="10"/>
      <c r="S24" s="10"/>
    </row>
    <row r="25" spans="1:19" ht="13.5" hidden="1">
      <c r="A25" s="11"/>
      <c r="B25" s="7" t="s">
        <v>22</v>
      </c>
      <c r="C25" s="8">
        <v>111573</v>
      </c>
      <c r="D25" s="8">
        <v>106936.9</v>
      </c>
      <c r="E25" s="8">
        <v>31.5</v>
      </c>
      <c r="F25" s="8">
        <v>59623.9</v>
      </c>
      <c r="G25" s="8">
        <v>102.7</v>
      </c>
      <c r="H25" s="8">
        <v>278268</v>
      </c>
      <c r="I25" s="8">
        <v>35428.2</v>
      </c>
      <c r="J25" s="8">
        <v>27</v>
      </c>
      <c r="K25" s="8">
        <v>32448.9</v>
      </c>
      <c r="L25" s="8">
        <v>23003.8</v>
      </c>
      <c r="M25" s="8">
        <v>369175.9</v>
      </c>
      <c r="N25" s="8">
        <v>100.4</v>
      </c>
      <c r="O25" s="9"/>
      <c r="P25" s="9"/>
      <c r="Q25" s="10"/>
      <c r="R25" s="10"/>
      <c r="S25" s="10"/>
    </row>
    <row r="26" spans="1:19" ht="13.5" hidden="1">
      <c r="A26" s="11"/>
      <c r="B26" s="7" t="s">
        <v>23</v>
      </c>
      <c r="C26" s="8">
        <v>100473.1</v>
      </c>
      <c r="D26" s="8">
        <v>108031.8</v>
      </c>
      <c r="E26" s="8">
        <v>200.9</v>
      </c>
      <c r="F26" s="8">
        <v>59024.8</v>
      </c>
      <c r="G26" s="8">
        <v>5675.9</v>
      </c>
      <c r="H26" s="8">
        <v>273406.5</v>
      </c>
      <c r="I26" s="8">
        <v>35320.8</v>
      </c>
      <c r="J26" s="8">
        <v>24.9</v>
      </c>
      <c r="K26" s="8">
        <v>32119.2</v>
      </c>
      <c r="L26" s="8">
        <v>22559.8</v>
      </c>
      <c r="M26" s="8">
        <v>363431.2</v>
      </c>
      <c r="N26" s="8">
        <v>99.216196169054</v>
      </c>
      <c r="O26" s="9"/>
      <c r="P26" s="9"/>
      <c r="Q26" s="10"/>
      <c r="R26" s="10"/>
      <c r="S26" s="10"/>
    </row>
    <row r="27" spans="1:19" ht="13.5" hidden="1">
      <c r="A27" s="11"/>
      <c r="B27" s="7" t="s">
        <v>24</v>
      </c>
      <c r="C27" s="8">
        <v>83358</v>
      </c>
      <c r="D27" s="8">
        <v>105632.1</v>
      </c>
      <c r="E27" s="8">
        <v>3</v>
      </c>
      <c r="F27" s="8">
        <v>60160.9</v>
      </c>
      <c r="G27" s="8">
        <v>2315.8</v>
      </c>
      <c r="H27" s="8">
        <v>251469.8</v>
      </c>
      <c r="I27" s="8">
        <v>35459.5</v>
      </c>
      <c r="J27" s="8">
        <v>24.3</v>
      </c>
      <c r="K27" s="8">
        <v>34443.8</v>
      </c>
      <c r="L27" s="8">
        <v>18373.2</v>
      </c>
      <c r="M27" s="8">
        <v>339770.6</v>
      </c>
      <c r="N27" s="8">
        <v>99.1488341614471</v>
      </c>
      <c r="O27" s="9"/>
      <c r="P27" s="9"/>
      <c r="Q27" s="10"/>
      <c r="R27" s="10"/>
      <c r="S27" s="10"/>
    </row>
    <row r="28" spans="1:19" ht="13.5" hidden="1">
      <c r="A28" s="11"/>
      <c r="B28" s="7" t="s">
        <v>25</v>
      </c>
      <c r="C28" s="8">
        <v>100951.3</v>
      </c>
      <c r="D28" s="8">
        <v>101669.2</v>
      </c>
      <c r="E28" s="8">
        <v>287.6</v>
      </c>
      <c r="F28" s="8">
        <v>62012.9</v>
      </c>
      <c r="G28" s="8">
        <v>10369.8</v>
      </c>
      <c r="H28" s="8">
        <v>275290.8</v>
      </c>
      <c r="I28" s="8">
        <v>34722.5</v>
      </c>
      <c r="J28" s="8">
        <v>24.2</v>
      </c>
      <c r="K28" s="8">
        <v>36731.2</v>
      </c>
      <c r="L28" s="8">
        <v>21285.7</v>
      </c>
      <c r="M28" s="8">
        <v>368054.4</v>
      </c>
      <c r="N28" s="8">
        <v>99.84784754142298</v>
      </c>
      <c r="O28" s="9"/>
      <c r="P28" s="9"/>
      <c r="Q28" s="10"/>
      <c r="R28" s="10"/>
      <c r="S28" s="10"/>
    </row>
    <row r="29" spans="1:19" ht="13.5" hidden="1">
      <c r="A29" s="11"/>
      <c r="B29" s="7" t="s">
        <v>26</v>
      </c>
      <c r="C29" s="8">
        <v>105078</v>
      </c>
      <c r="D29" s="8">
        <v>84361.6</v>
      </c>
      <c r="E29" s="8">
        <v>289</v>
      </c>
      <c r="F29" s="8">
        <v>62300.2</v>
      </c>
      <c r="G29" s="8">
        <v>6086.6</v>
      </c>
      <c r="H29" s="8">
        <v>258115.4</v>
      </c>
      <c r="I29" s="8">
        <v>35497.2</v>
      </c>
      <c r="J29" s="8">
        <v>22</v>
      </c>
      <c r="K29" s="8">
        <v>44845.4</v>
      </c>
      <c r="L29" s="8">
        <v>19913.9</v>
      </c>
      <c r="M29" s="8">
        <v>358393.9</v>
      </c>
      <c r="N29" s="8">
        <v>97.56432586732949</v>
      </c>
      <c r="O29" s="9"/>
      <c r="P29" s="9"/>
      <c r="Q29" s="10"/>
      <c r="R29" s="10"/>
      <c r="S29" s="10"/>
    </row>
    <row r="30" spans="1:19" ht="13.5" hidden="1">
      <c r="A30" s="11"/>
      <c r="B30" s="7" t="s">
        <v>27</v>
      </c>
      <c r="C30" s="8">
        <v>122676.4</v>
      </c>
      <c r="D30" s="8">
        <v>78412.3</v>
      </c>
      <c r="E30" s="8">
        <v>25.2</v>
      </c>
      <c r="F30" s="8">
        <v>62268.8</v>
      </c>
      <c r="G30" s="8">
        <v>4533.5</v>
      </c>
      <c r="H30" s="8">
        <v>267916.2</v>
      </c>
      <c r="I30" s="8">
        <v>35182.3</v>
      </c>
      <c r="J30" s="8">
        <v>21.4</v>
      </c>
      <c r="K30" s="8">
        <v>47009.4</v>
      </c>
      <c r="L30" s="8">
        <v>21519.5</v>
      </c>
      <c r="M30" s="8">
        <v>371648.8</v>
      </c>
      <c r="N30" s="8">
        <v>97.20294486433772</v>
      </c>
      <c r="O30" s="9"/>
      <c r="P30" s="9"/>
      <c r="Q30" s="10"/>
      <c r="R30" s="10"/>
      <c r="S30" s="10"/>
    </row>
    <row r="31" spans="1:19" ht="13.5" hidden="1">
      <c r="A31" s="11"/>
      <c r="B31" s="7" t="s">
        <v>28</v>
      </c>
      <c r="C31" s="8">
        <v>112352.2</v>
      </c>
      <c r="D31" s="8">
        <v>76290.3</v>
      </c>
      <c r="E31" s="8">
        <v>25.5</v>
      </c>
      <c r="F31" s="8">
        <v>62945.9</v>
      </c>
      <c r="G31" s="8">
        <v>9512.8</v>
      </c>
      <c r="H31" s="8">
        <v>261126.7</v>
      </c>
      <c r="I31" s="8">
        <v>35392.4</v>
      </c>
      <c r="J31" s="8">
        <v>21.3</v>
      </c>
      <c r="K31" s="8">
        <v>49537.9</v>
      </c>
      <c r="L31" s="8">
        <v>24016</v>
      </c>
      <c r="M31" s="8">
        <v>370094.3</v>
      </c>
      <c r="N31" s="8">
        <v>97.07857206854361</v>
      </c>
      <c r="O31" s="9"/>
      <c r="P31" s="9"/>
      <c r="Q31" s="10"/>
      <c r="R31" s="10"/>
      <c r="S31" s="10"/>
    </row>
    <row r="32" spans="1:19" ht="13.5" hidden="1">
      <c r="A32" s="11"/>
      <c r="B32" s="7" t="s">
        <v>29</v>
      </c>
      <c r="C32" s="8">
        <v>115539.9</v>
      </c>
      <c r="D32" s="8">
        <v>72720.7</v>
      </c>
      <c r="E32" s="8">
        <v>299</v>
      </c>
      <c r="F32" s="8">
        <v>64467.3</v>
      </c>
      <c r="G32" s="8">
        <v>4722.7</v>
      </c>
      <c r="H32" s="8">
        <v>257749.6</v>
      </c>
      <c r="I32" s="8">
        <v>35257.8</v>
      </c>
      <c r="J32" s="8">
        <v>19.1</v>
      </c>
      <c r="K32" s="8">
        <v>71836.8</v>
      </c>
      <c r="L32" s="8">
        <v>13383.6</v>
      </c>
      <c r="M32" s="8">
        <v>378246.9</v>
      </c>
      <c r="N32" s="8">
        <v>93.56789173334109</v>
      </c>
      <c r="O32" s="9"/>
      <c r="P32" s="9"/>
      <c r="Q32" s="10"/>
      <c r="R32" s="10"/>
      <c r="S32" s="10"/>
    </row>
    <row r="33" spans="1:19" ht="13.5" hidden="1">
      <c r="A33" s="11"/>
      <c r="B33" s="7" t="s">
        <v>30</v>
      </c>
      <c r="C33" s="8">
        <v>117639.3</v>
      </c>
      <c r="D33" s="8">
        <v>66306.95</v>
      </c>
      <c r="E33" s="8">
        <v>35</v>
      </c>
      <c r="F33" s="8">
        <v>66611.9</v>
      </c>
      <c r="G33" s="8">
        <v>7704.1</v>
      </c>
      <c r="H33" s="8">
        <v>258297.25</v>
      </c>
      <c r="I33" s="8">
        <v>35296.1</v>
      </c>
      <c r="J33" s="8">
        <v>18.6</v>
      </c>
      <c r="K33" s="8">
        <v>72491.43</v>
      </c>
      <c r="L33" s="8">
        <v>24013.5</v>
      </c>
      <c r="M33" s="8">
        <v>390116.88</v>
      </c>
      <c r="N33" s="8">
        <v>92.21137585621298</v>
      </c>
      <c r="O33" s="9"/>
      <c r="P33" s="9"/>
      <c r="Q33" s="10"/>
      <c r="R33" s="10"/>
      <c r="S33" s="10"/>
    </row>
    <row r="34" spans="1:19" ht="13.5" hidden="1">
      <c r="A34" s="11"/>
      <c r="B34" s="7" t="s">
        <v>31</v>
      </c>
      <c r="C34" s="8">
        <v>146646</v>
      </c>
      <c r="D34" s="8">
        <v>66145.8</v>
      </c>
      <c r="E34" s="8">
        <v>19.5</v>
      </c>
      <c r="F34" s="8">
        <v>67157.7</v>
      </c>
      <c r="G34" s="8">
        <v>4639.3</v>
      </c>
      <c r="H34" s="8">
        <v>284608.3</v>
      </c>
      <c r="I34" s="8">
        <v>34791.1</v>
      </c>
      <c r="J34" s="8">
        <v>29.9</v>
      </c>
      <c r="K34" s="8">
        <v>73875.6</v>
      </c>
      <c r="L34" s="8">
        <v>20707.6</v>
      </c>
      <c r="M34" s="8">
        <v>414012.5</v>
      </c>
      <c r="N34" s="8">
        <v>93.35481371731241</v>
      </c>
      <c r="O34" s="9"/>
      <c r="P34" s="9"/>
      <c r="Q34" s="10"/>
      <c r="R34" s="10"/>
      <c r="S34" s="10"/>
    </row>
    <row r="35" spans="1:19" ht="13.5" hidden="1">
      <c r="A35" s="6"/>
      <c r="B35" s="7" t="s">
        <v>36</v>
      </c>
      <c r="C35" s="8">
        <v>110040.6</v>
      </c>
      <c r="D35" s="8">
        <v>70863.8</v>
      </c>
      <c r="E35" s="8">
        <v>259.9</v>
      </c>
      <c r="F35" s="8">
        <v>62454.8</v>
      </c>
      <c r="G35" s="8">
        <v>121.5</v>
      </c>
      <c r="H35" s="8">
        <v>243740.6</v>
      </c>
      <c r="I35" s="8">
        <v>40779.4</v>
      </c>
      <c r="J35" s="8">
        <v>25.3</v>
      </c>
      <c r="K35" s="8">
        <v>65509.9</v>
      </c>
      <c r="L35" s="8">
        <v>28846.1</v>
      </c>
      <c r="M35" s="8">
        <v>378901.3</v>
      </c>
      <c r="N35" s="8">
        <v>88.1259169968277</v>
      </c>
      <c r="O35" s="9"/>
      <c r="P35" s="9"/>
      <c r="Q35" s="10"/>
      <c r="R35" s="10"/>
      <c r="S35" s="10"/>
    </row>
    <row r="36" spans="1:19" ht="13.5" hidden="1">
      <c r="A36" s="11"/>
      <c r="B36" s="7" t="s">
        <v>21</v>
      </c>
      <c r="C36" s="8">
        <v>113900.3</v>
      </c>
      <c r="D36" s="8">
        <v>78338.3</v>
      </c>
      <c r="E36" s="8">
        <v>41.6</v>
      </c>
      <c r="F36" s="8">
        <v>62988.5</v>
      </c>
      <c r="G36" s="8">
        <v>108.9</v>
      </c>
      <c r="H36" s="8">
        <v>255377.6</v>
      </c>
      <c r="I36" s="8">
        <v>40985.7</v>
      </c>
      <c r="J36" s="8">
        <v>24.8</v>
      </c>
      <c r="K36" s="8">
        <v>65571.5</v>
      </c>
      <c r="L36" s="8">
        <v>29628.2</v>
      </c>
      <c r="M36" s="8">
        <v>391587.8</v>
      </c>
      <c r="N36" s="8">
        <v>89.16074711668514</v>
      </c>
      <c r="O36" s="9"/>
      <c r="P36" s="9"/>
      <c r="Q36" s="10"/>
      <c r="R36" s="10"/>
      <c r="S36" s="10"/>
    </row>
    <row r="37" spans="1:19" ht="13.5" hidden="1">
      <c r="A37" s="11"/>
      <c r="B37" s="7" t="s">
        <v>22</v>
      </c>
      <c r="C37" s="8">
        <v>121764.2</v>
      </c>
      <c r="D37" s="8">
        <v>93918.4</v>
      </c>
      <c r="E37" s="8">
        <v>41</v>
      </c>
      <c r="F37" s="8">
        <v>62089.8</v>
      </c>
      <c r="G37" s="8">
        <v>111.8</v>
      </c>
      <c r="H37" s="8">
        <v>277925.2</v>
      </c>
      <c r="I37" s="8">
        <v>40877.7</v>
      </c>
      <c r="J37" s="8">
        <v>24.6</v>
      </c>
      <c r="K37" s="8">
        <v>61527.9</v>
      </c>
      <c r="L37" s="8">
        <v>36124.9</v>
      </c>
      <c r="M37" s="8">
        <v>416480.3</v>
      </c>
      <c r="N37" s="8">
        <v>90.18596938692728</v>
      </c>
      <c r="O37" s="9"/>
      <c r="P37" s="9"/>
      <c r="Q37" s="10"/>
      <c r="R37" s="10"/>
      <c r="S37" s="10"/>
    </row>
    <row r="38" spans="1:19" ht="13.5" hidden="1">
      <c r="A38" s="11"/>
      <c r="B38" s="7" t="s">
        <v>23</v>
      </c>
      <c r="C38" s="8">
        <v>152316.5</v>
      </c>
      <c r="D38" s="8">
        <v>81706.5</v>
      </c>
      <c r="E38" s="8">
        <v>373.4</v>
      </c>
      <c r="F38" s="8">
        <v>62645.4</v>
      </c>
      <c r="G38" s="8">
        <v>125.5</v>
      </c>
      <c r="H38" s="8">
        <v>297167.3</v>
      </c>
      <c r="I38" s="8">
        <v>40994.8</v>
      </c>
      <c r="J38" s="8">
        <v>22.5</v>
      </c>
      <c r="K38" s="8">
        <v>52972</v>
      </c>
      <c r="L38" s="8">
        <v>33000.3</v>
      </c>
      <c r="M38" s="8">
        <v>424156.9</v>
      </c>
      <c r="N38" s="8">
        <v>93.97907944762557</v>
      </c>
      <c r="O38" s="9"/>
      <c r="P38" s="9"/>
      <c r="Q38" s="10"/>
      <c r="R38" s="10"/>
      <c r="S38" s="10"/>
    </row>
    <row r="39" spans="1:19" ht="13.5" hidden="1">
      <c r="A39" s="11"/>
      <c r="B39" s="7" t="s">
        <v>24</v>
      </c>
      <c r="C39" s="8">
        <v>137654.9</v>
      </c>
      <c r="D39" s="8">
        <v>69539.5</v>
      </c>
      <c r="E39" s="8">
        <v>76.9</v>
      </c>
      <c r="F39" s="8">
        <v>60940.5</v>
      </c>
      <c r="G39" s="8">
        <v>146.3</v>
      </c>
      <c r="H39" s="8">
        <v>268358.1</v>
      </c>
      <c r="I39" s="8">
        <v>41008.5</v>
      </c>
      <c r="J39" s="8">
        <v>21.9</v>
      </c>
      <c r="K39" s="8">
        <v>52092.6</v>
      </c>
      <c r="L39" s="8">
        <v>17943.9</v>
      </c>
      <c r="M39" s="8">
        <v>379425</v>
      </c>
      <c r="N39" s="8">
        <v>92.3194655918691</v>
      </c>
      <c r="O39" s="9"/>
      <c r="P39" s="9"/>
      <c r="Q39" s="10"/>
      <c r="R39" s="10"/>
      <c r="S39" s="10"/>
    </row>
    <row r="40" spans="1:19" ht="13.5" hidden="1">
      <c r="A40" s="11"/>
      <c r="B40" s="7" t="s">
        <v>25</v>
      </c>
      <c r="C40" s="8">
        <v>140288.3</v>
      </c>
      <c r="D40" s="8">
        <v>87721.7</v>
      </c>
      <c r="E40" s="8">
        <v>88.2</v>
      </c>
      <c r="F40" s="8">
        <v>60219.5</v>
      </c>
      <c r="G40" s="8">
        <v>100.9</v>
      </c>
      <c r="H40" s="8">
        <v>288418.6</v>
      </c>
      <c r="I40" s="8">
        <v>40233.1</v>
      </c>
      <c r="J40" s="8">
        <v>18.9</v>
      </c>
      <c r="K40" s="8">
        <v>50728.1</v>
      </c>
      <c r="L40" s="8">
        <v>24865.9</v>
      </c>
      <c r="M40" s="8">
        <v>404264.6</v>
      </c>
      <c r="N40" s="8">
        <v>93.1212260730367</v>
      </c>
      <c r="O40" s="9"/>
      <c r="P40" s="9"/>
      <c r="Q40" s="10"/>
      <c r="R40" s="10"/>
      <c r="S40" s="10"/>
    </row>
    <row r="41" spans="1:19" ht="13.5" hidden="1">
      <c r="A41" s="11"/>
      <c r="B41" s="7" t="s">
        <v>26</v>
      </c>
      <c r="C41" s="8">
        <v>127563.8</v>
      </c>
      <c r="D41" s="8">
        <v>97441.4</v>
      </c>
      <c r="E41" s="8">
        <v>234.8</v>
      </c>
      <c r="F41" s="8">
        <v>60454.3</v>
      </c>
      <c r="G41" s="8">
        <v>134</v>
      </c>
      <c r="H41" s="8">
        <v>285828.3</v>
      </c>
      <c r="I41" s="8">
        <v>40922.9</v>
      </c>
      <c r="J41" s="8">
        <v>16.6</v>
      </c>
      <c r="K41" s="8">
        <v>56541.4</v>
      </c>
      <c r="L41" s="8">
        <v>25658.1</v>
      </c>
      <c r="M41" s="8">
        <v>408967.3</v>
      </c>
      <c r="N41" s="8">
        <v>90.99659099012825</v>
      </c>
      <c r="O41" s="9"/>
      <c r="P41" s="9"/>
      <c r="Q41" s="10"/>
      <c r="R41" s="10"/>
      <c r="S41" s="10"/>
    </row>
    <row r="42" spans="1:19" ht="13.5" hidden="1">
      <c r="A42" s="11"/>
      <c r="B42" s="7" t="s">
        <v>27</v>
      </c>
      <c r="C42" s="8">
        <v>147703.3</v>
      </c>
      <c r="D42" s="8">
        <v>86563.4</v>
      </c>
      <c r="E42" s="8">
        <v>58.8</v>
      </c>
      <c r="F42" s="8">
        <v>61053.4</v>
      </c>
      <c r="G42" s="8">
        <v>111.7</v>
      </c>
      <c r="H42" s="8">
        <v>295490.6</v>
      </c>
      <c r="I42" s="8">
        <v>41023.7</v>
      </c>
      <c r="J42" s="8">
        <v>16.1</v>
      </c>
      <c r="K42" s="8">
        <v>54974.3</v>
      </c>
      <c r="L42" s="8">
        <v>29131.1</v>
      </c>
      <c r="M42" s="8">
        <v>420635.8</v>
      </c>
      <c r="N42" s="8">
        <v>92.3896057605423</v>
      </c>
      <c r="O42" s="9"/>
      <c r="P42" s="9"/>
      <c r="Q42" s="10"/>
      <c r="R42" s="10"/>
      <c r="S42" s="10"/>
    </row>
    <row r="43" spans="1:19" ht="13.5" hidden="1">
      <c r="A43" s="11"/>
      <c r="B43" s="7" t="s">
        <v>28</v>
      </c>
      <c r="C43" s="8">
        <v>138161.4</v>
      </c>
      <c r="D43" s="8">
        <v>102165.6</v>
      </c>
      <c r="E43" s="8">
        <v>58.5</v>
      </c>
      <c r="F43" s="8">
        <v>60705.7</v>
      </c>
      <c r="G43" s="8">
        <v>132.8</v>
      </c>
      <c r="H43" s="8">
        <v>301224</v>
      </c>
      <c r="I43" s="8">
        <v>40768.5</v>
      </c>
      <c r="J43" s="8">
        <v>15.9</v>
      </c>
      <c r="K43" s="8">
        <v>48012.5</v>
      </c>
      <c r="L43" s="8">
        <v>34031.3</v>
      </c>
      <c r="M43" s="8">
        <v>424052.2</v>
      </c>
      <c r="N43" s="8">
        <v>94.70362203060833</v>
      </c>
      <c r="O43" s="9"/>
      <c r="P43" s="9"/>
      <c r="Q43" s="10"/>
      <c r="R43" s="10"/>
      <c r="S43" s="10"/>
    </row>
    <row r="44" spans="1:19" ht="13.5" hidden="1">
      <c r="A44" s="11"/>
      <c r="B44" s="7" t="s">
        <v>29</v>
      </c>
      <c r="C44" s="8">
        <v>147324.8</v>
      </c>
      <c r="D44" s="8">
        <v>140628.7</v>
      </c>
      <c r="E44" s="8">
        <v>426.7</v>
      </c>
      <c r="F44" s="8">
        <v>60873.2</v>
      </c>
      <c r="G44" s="8">
        <v>91.2</v>
      </c>
      <c r="H44" s="8">
        <v>349344.6</v>
      </c>
      <c r="I44" s="8">
        <v>40807.5</v>
      </c>
      <c r="J44" s="8">
        <v>13.8</v>
      </c>
      <c r="K44" s="8">
        <v>44588.8</v>
      </c>
      <c r="L44" s="8">
        <v>24454.4</v>
      </c>
      <c r="M44" s="8">
        <v>459209.1</v>
      </c>
      <c r="N44" s="8">
        <v>96.47469098486897</v>
      </c>
      <c r="O44" s="9"/>
      <c r="P44" s="9"/>
      <c r="Q44" s="10"/>
      <c r="R44" s="10"/>
      <c r="S44" s="10"/>
    </row>
    <row r="45" spans="1:19" ht="13.5" hidden="1">
      <c r="A45" s="11"/>
      <c r="B45" s="7" t="s">
        <v>30</v>
      </c>
      <c r="C45" s="8">
        <v>124055.25</v>
      </c>
      <c r="D45" s="8">
        <v>127389.7</v>
      </c>
      <c r="E45" s="8">
        <v>167.7</v>
      </c>
      <c r="F45" s="8">
        <v>60048.8</v>
      </c>
      <c r="G45" s="8">
        <v>73.8</v>
      </c>
      <c r="H45" s="8">
        <v>311735.25</v>
      </c>
      <c r="I45" s="8">
        <v>41029</v>
      </c>
      <c r="J45" s="8">
        <v>8.9</v>
      </c>
      <c r="K45" s="8">
        <v>39030.9</v>
      </c>
      <c r="L45" s="8">
        <v>27040.15</v>
      </c>
      <c r="M45" s="8">
        <v>418844.2</v>
      </c>
      <c r="N45" s="8">
        <v>97.4768849247421</v>
      </c>
      <c r="O45" s="9"/>
      <c r="P45" s="9"/>
      <c r="Q45" s="10"/>
      <c r="R45" s="10"/>
      <c r="S45" s="10"/>
    </row>
    <row r="46" spans="1:19" ht="13.5" hidden="1">
      <c r="A46" s="11"/>
      <c r="B46" s="7" t="s">
        <v>31</v>
      </c>
      <c r="C46" s="8">
        <v>154872.6</v>
      </c>
      <c r="D46" s="8">
        <v>118930.7</v>
      </c>
      <c r="E46" s="8">
        <v>154.5</v>
      </c>
      <c r="F46" s="8">
        <v>60182.4</v>
      </c>
      <c r="G46" s="8">
        <v>163.6</v>
      </c>
      <c r="H46" s="8">
        <v>334303.8</v>
      </c>
      <c r="I46" s="8">
        <v>39746.3</v>
      </c>
      <c r="J46" s="8">
        <v>2469</v>
      </c>
      <c r="K46" s="8">
        <v>35388.7</v>
      </c>
      <c r="L46" s="8">
        <v>28689.1</v>
      </c>
      <c r="M46" s="8">
        <v>440596.9</v>
      </c>
      <c r="N46" s="8">
        <v>99.32206848290191</v>
      </c>
      <c r="O46" s="9"/>
      <c r="P46" s="9"/>
      <c r="Q46" s="10"/>
      <c r="R46" s="10"/>
      <c r="S46" s="10"/>
    </row>
    <row r="47" spans="1:19" ht="13.5" hidden="1">
      <c r="A47" s="12"/>
      <c r="B47" s="7" t="s">
        <v>37</v>
      </c>
      <c r="C47" s="8">
        <v>137409.89</v>
      </c>
      <c r="D47" s="8">
        <v>135857.2</v>
      </c>
      <c r="E47" s="8">
        <v>452.1</v>
      </c>
      <c r="F47" s="8">
        <v>61107.6</v>
      </c>
      <c r="G47" s="8">
        <v>118.3</v>
      </c>
      <c r="H47" s="8">
        <v>334945.09</v>
      </c>
      <c r="I47" s="8">
        <v>49318.2</v>
      </c>
      <c r="J47" s="8">
        <v>2466.8</v>
      </c>
      <c r="K47" s="8">
        <v>18484.7</v>
      </c>
      <c r="L47" s="8">
        <v>30136.11</v>
      </c>
      <c r="M47" s="8">
        <v>435350.8</v>
      </c>
      <c r="N47" s="8">
        <v>102.74704438786463</v>
      </c>
      <c r="O47" s="9"/>
      <c r="P47" s="9"/>
      <c r="Q47" s="10"/>
      <c r="R47" s="10"/>
      <c r="S47" s="10"/>
    </row>
    <row r="48" spans="1:19" ht="13.5" hidden="1">
      <c r="A48" s="11"/>
      <c r="B48" s="7" t="s">
        <v>21</v>
      </c>
      <c r="C48" s="8">
        <v>152010.5</v>
      </c>
      <c r="D48" s="8">
        <v>146085.7</v>
      </c>
      <c r="E48" s="8">
        <v>1940.9</v>
      </c>
      <c r="F48" s="8">
        <v>60822.4</v>
      </c>
      <c r="G48" s="8">
        <v>147.7</v>
      </c>
      <c r="H48" s="8">
        <v>361007.2</v>
      </c>
      <c r="I48" s="8">
        <v>49232.9</v>
      </c>
      <c r="J48" s="8">
        <v>2466.2</v>
      </c>
      <c r="K48" s="8">
        <v>13683.3</v>
      </c>
      <c r="L48" s="8">
        <v>27591.59999999992</v>
      </c>
      <c r="M48" s="8">
        <v>453981.1</v>
      </c>
      <c r="N48" s="8">
        <v>103.71522951636342</v>
      </c>
      <c r="O48" s="9"/>
      <c r="P48" s="9"/>
      <c r="Q48" s="10"/>
      <c r="R48" s="10"/>
      <c r="S48" s="10"/>
    </row>
    <row r="49" spans="1:19" ht="13.5" hidden="1">
      <c r="A49" s="11"/>
      <c r="B49" s="7" t="s">
        <v>22</v>
      </c>
      <c r="C49" s="8">
        <v>135064</v>
      </c>
      <c r="D49" s="8">
        <v>159649.9</v>
      </c>
      <c r="E49" s="8">
        <v>165.6</v>
      </c>
      <c r="F49" s="8">
        <v>61232</v>
      </c>
      <c r="G49" s="8">
        <v>79.9</v>
      </c>
      <c r="H49" s="8">
        <v>356191.4</v>
      </c>
      <c r="I49" s="8">
        <v>49401.9</v>
      </c>
      <c r="J49" s="8">
        <v>2466.2</v>
      </c>
      <c r="K49" s="8">
        <v>31752.8</v>
      </c>
      <c r="L49" s="8">
        <v>17396.7</v>
      </c>
      <c r="M49" s="8">
        <v>457209.8</v>
      </c>
      <c r="N49" s="8">
        <v>98.99130372916082</v>
      </c>
      <c r="O49" s="9"/>
      <c r="P49" s="9"/>
      <c r="Q49" s="10"/>
      <c r="R49" s="10"/>
      <c r="S49" s="10"/>
    </row>
    <row r="50" spans="1:19" ht="13.5" hidden="1">
      <c r="A50" s="11"/>
      <c r="B50" s="7" t="s">
        <v>23</v>
      </c>
      <c r="C50" s="8">
        <v>130957</v>
      </c>
      <c r="D50" s="8">
        <v>167596.1</v>
      </c>
      <c r="E50" s="8">
        <v>471</v>
      </c>
      <c r="F50" s="8">
        <v>62994</v>
      </c>
      <c r="G50" s="8">
        <v>108.5</v>
      </c>
      <c r="H50" s="8">
        <v>362126.6</v>
      </c>
      <c r="I50" s="8">
        <v>49385</v>
      </c>
      <c r="J50" s="8">
        <v>2466.2</v>
      </c>
      <c r="K50" s="8">
        <v>34471.8</v>
      </c>
      <c r="L50" s="8">
        <v>15609.3</v>
      </c>
      <c r="M50" s="8">
        <v>464058.9</v>
      </c>
      <c r="N50" s="8">
        <v>99.3916721331273</v>
      </c>
      <c r="O50" s="9"/>
      <c r="P50" s="9"/>
      <c r="Q50" s="10"/>
      <c r="R50" s="10"/>
      <c r="S50" s="10"/>
    </row>
    <row r="51" spans="1:19" ht="13.5" hidden="1">
      <c r="A51" s="11"/>
      <c r="B51" s="7" t="s">
        <v>24</v>
      </c>
      <c r="C51" s="8">
        <v>99912.7</v>
      </c>
      <c r="D51" s="8">
        <v>163552.7</v>
      </c>
      <c r="E51" s="8">
        <v>228.2</v>
      </c>
      <c r="F51" s="8">
        <v>63838.4</v>
      </c>
      <c r="G51" s="8">
        <v>77.1</v>
      </c>
      <c r="H51" s="8">
        <v>327609.1</v>
      </c>
      <c r="I51" s="8">
        <v>49145.6</v>
      </c>
      <c r="J51" s="8">
        <v>2463.9</v>
      </c>
      <c r="K51" s="8">
        <v>34157.6</v>
      </c>
      <c r="L51" s="8">
        <v>15560.8</v>
      </c>
      <c r="M51" s="8">
        <v>428937</v>
      </c>
      <c r="N51" s="8">
        <v>100.52683065136263</v>
      </c>
      <c r="O51" s="9"/>
      <c r="P51" s="9"/>
      <c r="Q51" s="10"/>
      <c r="R51" s="10"/>
      <c r="S51" s="10"/>
    </row>
    <row r="52" spans="1:19" ht="13.5" hidden="1">
      <c r="A52" s="11"/>
      <c r="B52" s="7" t="s">
        <v>32</v>
      </c>
      <c r="C52" s="8">
        <v>146437.7</v>
      </c>
      <c r="D52" s="8">
        <v>162121.4</v>
      </c>
      <c r="E52" s="8">
        <v>213.4</v>
      </c>
      <c r="F52" s="8">
        <v>63802.1</v>
      </c>
      <c r="G52" s="8">
        <v>67</v>
      </c>
      <c r="H52" s="8">
        <v>372641.6</v>
      </c>
      <c r="I52" s="8">
        <v>48956.3</v>
      </c>
      <c r="J52" s="8">
        <v>2443.9</v>
      </c>
      <c r="K52" s="8">
        <v>34604.4</v>
      </c>
      <c r="L52" s="8">
        <v>15253.5</v>
      </c>
      <c r="M52" s="8">
        <v>473899.7</v>
      </c>
      <c r="N52" s="8">
        <v>101.3255689885922</v>
      </c>
      <c r="O52" s="9"/>
      <c r="P52" s="9"/>
      <c r="Q52" s="10"/>
      <c r="R52" s="10"/>
      <c r="S52" s="10"/>
    </row>
    <row r="53" spans="1:19" ht="13.5" hidden="1">
      <c r="A53" s="11"/>
      <c r="B53" s="7" t="s">
        <v>33</v>
      </c>
      <c r="C53" s="8">
        <v>115343</v>
      </c>
      <c r="D53" s="8">
        <v>164710.8</v>
      </c>
      <c r="E53" s="8">
        <v>522.6</v>
      </c>
      <c r="F53" s="8">
        <v>64311.1</v>
      </c>
      <c r="G53" s="8">
        <v>108.5</v>
      </c>
      <c r="H53" s="8">
        <v>344996</v>
      </c>
      <c r="I53" s="8">
        <v>49365.2</v>
      </c>
      <c r="J53" s="8">
        <v>2274.4</v>
      </c>
      <c r="K53" s="8">
        <v>33568.9</v>
      </c>
      <c r="L53" s="8">
        <v>14836.9</v>
      </c>
      <c r="M53" s="8">
        <v>445041.4</v>
      </c>
      <c r="N53" s="8">
        <v>101.53938434633044</v>
      </c>
      <c r="O53" s="9"/>
      <c r="P53" s="9"/>
      <c r="Q53" s="10"/>
      <c r="R53" s="10"/>
      <c r="S53" s="10"/>
    </row>
    <row r="54" spans="1:19" ht="13.5" hidden="1">
      <c r="A54" s="11"/>
      <c r="B54" s="7" t="s">
        <v>27</v>
      </c>
      <c r="C54" s="8">
        <v>146842.1</v>
      </c>
      <c r="D54" s="8">
        <v>165073.47</v>
      </c>
      <c r="E54" s="8">
        <v>315.2</v>
      </c>
      <c r="F54" s="8">
        <v>63450.9</v>
      </c>
      <c r="G54" s="8">
        <v>141.8</v>
      </c>
      <c r="H54" s="8">
        <v>375823.47</v>
      </c>
      <c r="I54" s="8">
        <v>49422.9</v>
      </c>
      <c r="J54" s="8">
        <v>2274.4</v>
      </c>
      <c r="K54" s="8">
        <v>38517.57</v>
      </c>
      <c r="L54" s="8">
        <v>15009.700999999943</v>
      </c>
      <c r="M54" s="8">
        <v>481048</v>
      </c>
      <c r="N54" s="8">
        <v>101.65816619796291</v>
      </c>
      <c r="O54" s="9"/>
      <c r="P54" s="9"/>
      <c r="Q54" s="10"/>
      <c r="R54" s="10"/>
      <c r="S54" s="10"/>
    </row>
    <row r="55" spans="1:19" ht="13.5" hidden="1">
      <c r="A55" s="11"/>
      <c r="B55" s="7" t="s">
        <v>28</v>
      </c>
      <c r="C55" s="8">
        <v>101439.9</v>
      </c>
      <c r="D55" s="8">
        <v>159112.3</v>
      </c>
      <c r="E55" s="8">
        <v>316.3</v>
      </c>
      <c r="F55" s="8">
        <v>63681</v>
      </c>
      <c r="G55" s="8">
        <v>79.8</v>
      </c>
      <c r="H55" s="8">
        <v>324629.3</v>
      </c>
      <c r="I55" s="8">
        <v>49319.8</v>
      </c>
      <c r="J55" s="8">
        <v>2580.8</v>
      </c>
      <c r="K55" s="8">
        <v>50826.3</v>
      </c>
      <c r="L55" s="8">
        <v>19939.4</v>
      </c>
      <c r="M55" s="8">
        <v>447295.6</v>
      </c>
      <c r="N55" s="8">
        <v>95.53169211790478</v>
      </c>
      <c r="O55" s="9"/>
      <c r="P55" s="9"/>
      <c r="Q55" s="10"/>
      <c r="R55" s="10"/>
      <c r="S55" s="10"/>
    </row>
    <row r="56" spans="1:19" ht="13.5" hidden="1">
      <c r="A56" s="11"/>
      <c r="B56" s="7" t="s">
        <v>29</v>
      </c>
      <c r="C56" s="8">
        <v>125908</v>
      </c>
      <c r="D56" s="8">
        <v>167085.1</v>
      </c>
      <c r="E56" s="8">
        <v>486.5</v>
      </c>
      <c r="F56" s="8">
        <v>66126.1</v>
      </c>
      <c r="G56" s="8">
        <v>148.5</v>
      </c>
      <c r="H56" s="8">
        <v>359754.2</v>
      </c>
      <c r="I56" s="8">
        <v>49426</v>
      </c>
      <c r="J56" s="8">
        <v>2573.1</v>
      </c>
      <c r="K56" s="8">
        <v>56457.3</v>
      </c>
      <c r="L56" s="8">
        <v>20664.600000000093</v>
      </c>
      <c r="M56" s="8">
        <v>488875.2</v>
      </c>
      <c r="N56" s="8">
        <v>96.82803407338065</v>
      </c>
      <c r="O56" s="9"/>
      <c r="P56" s="9"/>
      <c r="Q56" s="10"/>
      <c r="R56" s="10"/>
      <c r="S56" s="10"/>
    </row>
    <row r="57" spans="1:19" ht="13.5" hidden="1">
      <c r="A57" s="11"/>
      <c r="B57" s="7" t="s">
        <v>30</v>
      </c>
      <c r="C57" s="8">
        <v>111020.28</v>
      </c>
      <c r="D57" s="8">
        <v>183087.77</v>
      </c>
      <c r="E57" s="8">
        <v>308.9</v>
      </c>
      <c r="F57" s="8">
        <v>67340.8</v>
      </c>
      <c r="G57" s="8">
        <v>87.55</v>
      </c>
      <c r="H57" s="8">
        <v>361845.3</v>
      </c>
      <c r="I57" s="8">
        <v>49396.1</v>
      </c>
      <c r="J57" s="8">
        <v>2573.12</v>
      </c>
      <c r="K57" s="8">
        <v>54427.12</v>
      </c>
      <c r="L57" s="8">
        <v>21026.85</v>
      </c>
      <c r="M57" s="8">
        <v>489268.49</v>
      </c>
      <c r="N57" s="8">
        <v>100.06881981280513</v>
      </c>
      <c r="O57" s="9"/>
      <c r="P57" s="9"/>
      <c r="Q57" s="10"/>
      <c r="R57" s="10"/>
      <c r="S57" s="10"/>
    </row>
    <row r="58" spans="1:19" ht="13.5" hidden="1">
      <c r="A58" s="12"/>
      <c r="B58" s="7" t="s">
        <v>31</v>
      </c>
      <c r="C58" s="8">
        <v>117506.92</v>
      </c>
      <c r="D58" s="8">
        <v>175625.46</v>
      </c>
      <c r="E58" s="8">
        <v>291.7</v>
      </c>
      <c r="F58" s="8">
        <v>66984.44</v>
      </c>
      <c r="G58" s="8">
        <v>155.84</v>
      </c>
      <c r="H58" s="8">
        <v>360564.32</v>
      </c>
      <c r="I58" s="8">
        <v>49015.4</v>
      </c>
      <c r="J58" s="8">
        <v>2487.44</v>
      </c>
      <c r="K58" s="8">
        <v>65275.1</v>
      </c>
      <c r="L58" s="8">
        <v>15507.999999999942</v>
      </c>
      <c r="M58" s="8">
        <v>492850.3</v>
      </c>
      <c r="N58" s="8">
        <v>96.94583934016963</v>
      </c>
      <c r="O58" s="9"/>
      <c r="P58" s="9"/>
      <c r="Q58" s="10"/>
      <c r="R58" s="10"/>
      <c r="S58" s="10"/>
    </row>
    <row r="59" spans="1:19" ht="13.5" hidden="1">
      <c r="A59" s="12"/>
      <c r="B59" s="7" t="s">
        <v>38</v>
      </c>
      <c r="C59" s="8">
        <v>113321.2</v>
      </c>
      <c r="D59" s="8">
        <v>177564.9</v>
      </c>
      <c r="E59" s="8">
        <v>453.6</v>
      </c>
      <c r="F59" s="8">
        <v>66960.46</v>
      </c>
      <c r="G59" s="8">
        <v>103.2</v>
      </c>
      <c r="H59" s="8">
        <v>358403.36</v>
      </c>
      <c r="I59" s="8">
        <v>61875.6</v>
      </c>
      <c r="J59" s="8">
        <v>2487.1</v>
      </c>
      <c r="K59" s="8">
        <v>47509.7</v>
      </c>
      <c r="L59" s="8">
        <v>27028.84</v>
      </c>
      <c r="M59" s="8">
        <v>497304.5</v>
      </c>
      <c r="N59" s="8">
        <v>98.57</v>
      </c>
      <c r="O59" s="9"/>
      <c r="P59" s="9"/>
      <c r="Q59" s="10"/>
      <c r="R59" s="10"/>
      <c r="S59" s="10"/>
    </row>
    <row r="60" spans="1:19" ht="13.5" hidden="1">
      <c r="A60" s="11"/>
      <c r="B60" s="7" t="s">
        <v>21</v>
      </c>
      <c r="C60" s="8">
        <v>135768.8</v>
      </c>
      <c r="D60" s="8">
        <v>179722.12</v>
      </c>
      <c r="E60" s="8">
        <v>302.45</v>
      </c>
      <c r="F60" s="8">
        <v>67646.25</v>
      </c>
      <c r="G60" s="8">
        <v>118.51</v>
      </c>
      <c r="H60" s="8">
        <v>383558.13</v>
      </c>
      <c r="I60" s="8">
        <v>61908.5</v>
      </c>
      <c r="J60" s="8">
        <v>2486.8</v>
      </c>
      <c r="K60" s="8">
        <v>43609.25</v>
      </c>
      <c r="L60" s="8">
        <v>22185.64</v>
      </c>
      <c r="M60" s="8">
        <v>513748.32</v>
      </c>
      <c r="N60" s="8">
        <v>98.76400198857638</v>
      </c>
      <c r="O60" s="9"/>
      <c r="P60" s="9"/>
      <c r="Q60" s="10"/>
      <c r="R60" s="10"/>
      <c r="S60" s="10"/>
    </row>
    <row r="61" spans="1:19" ht="13.5" hidden="1">
      <c r="A61" s="11"/>
      <c r="B61" s="7" t="s">
        <v>22</v>
      </c>
      <c r="C61" s="8">
        <v>146211.94</v>
      </c>
      <c r="D61" s="8">
        <v>180517.96</v>
      </c>
      <c r="E61" s="8">
        <v>305.3</v>
      </c>
      <c r="F61" s="8">
        <v>68302.9</v>
      </c>
      <c r="G61" s="8">
        <v>133.6</v>
      </c>
      <c r="H61" s="8">
        <v>395471.7</v>
      </c>
      <c r="I61" s="8">
        <v>61616.5</v>
      </c>
      <c r="J61" s="8">
        <v>2486.34</v>
      </c>
      <c r="K61" s="8">
        <v>40156.95</v>
      </c>
      <c r="L61" s="8">
        <v>14978.83</v>
      </c>
      <c r="M61" s="8">
        <v>514710.32</v>
      </c>
      <c r="N61" s="8">
        <v>101.53380939109884</v>
      </c>
      <c r="O61" s="9"/>
      <c r="P61" s="9"/>
      <c r="Q61" s="10"/>
      <c r="R61" s="10"/>
      <c r="S61" s="10"/>
    </row>
    <row r="62" spans="1:19" ht="13.5" hidden="1">
      <c r="A62" s="11"/>
      <c r="B62" s="7" t="s">
        <v>23</v>
      </c>
      <c r="C62" s="8">
        <v>174084.08</v>
      </c>
      <c r="D62" s="8">
        <v>185814.59</v>
      </c>
      <c r="E62" s="8">
        <v>309.88</v>
      </c>
      <c r="F62" s="8">
        <v>69437.52</v>
      </c>
      <c r="G62" s="8">
        <v>256.19</v>
      </c>
      <c r="H62" s="8">
        <v>429902.26</v>
      </c>
      <c r="I62" s="8">
        <v>61886.6</v>
      </c>
      <c r="J62" s="8">
        <v>2492.23</v>
      </c>
      <c r="K62" s="8">
        <v>30325.07</v>
      </c>
      <c r="L62" s="8">
        <v>30788.990000000107</v>
      </c>
      <c r="M62" s="8">
        <v>555395.15</v>
      </c>
      <c r="N62" s="8">
        <v>104.56634625605072</v>
      </c>
      <c r="O62" s="9"/>
      <c r="P62" s="9"/>
      <c r="Q62" s="10"/>
      <c r="R62" s="10"/>
      <c r="S62" s="10"/>
    </row>
    <row r="63" spans="1:19" ht="13.5" hidden="1">
      <c r="A63" s="11"/>
      <c r="B63" s="7" t="s">
        <v>24</v>
      </c>
      <c r="C63" s="8">
        <v>129490.1</v>
      </c>
      <c r="D63" s="8">
        <v>188496.23</v>
      </c>
      <c r="E63" s="8">
        <v>153.19</v>
      </c>
      <c r="F63" s="8">
        <v>69265.58</v>
      </c>
      <c r="G63" s="8">
        <v>152.9</v>
      </c>
      <c r="H63" s="8">
        <v>387558</v>
      </c>
      <c r="I63" s="8">
        <v>61917.6</v>
      </c>
      <c r="J63" s="8">
        <v>2551.52</v>
      </c>
      <c r="K63" s="8">
        <v>28443.6</v>
      </c>
      <c r="L63" s="8">
        <v>20232.15</v>
      </c>
      <c r="M63" s="8">
        <v>500702.87</v>
      </c>
      <c r="N63" s="8">
        <v>105.67237490208706</v>
      </c>
      <c r="O63" s="9"/>
      <c r="P63" s="9"/>
      <c r="Q63" s="10"/>
      <c r="R63" s="10"/>
      <c r="S63" s="10"/>
    </row>
    <row r="64" spans="1:19" ht="13.5" hidden="1">
      <c r="A64" s="11"/>
      <c r="B64" s="7" t="s">
        <v>32</v>
      </c>
      <c r="C64" s="8">
        <v>165750</v>
      </c>
      <c r="D64" s="8">
        <v>191097</v>
      </c>
      <c r="E64" s="8">
        <v>138.2</v>
      </c>
      <c r="F64" s="8">
        <v>69805.5</v>
      </c>
      <c r="G64" s="8">
        <v>227.7</v>
      </c>
      <c r="H64" s="8">
        <f>C64+D64+E64+F64+G64</f>
        <v>427018.4</v>
      </c>
      <c r="I64" s="8">
        <v>61098.5</v>
      </c>
      <c r="J64" s="8">
        <v>2551</v>
      </c>
      <c r="K64" s="8">
        <v>40173.72</v>
      </c>
      <c r="L64" s="8">
        <v>13707.09</v>
      </c>
      <c r="M64" s="8">
        <v>544548.7</v>
      </c>
      <c r="N64" s="8">
        <v>102.98674745496226</v>
      </c>
      <c r="O64" s="9"/>
      <c r="P64" s="9"/>
      <c r="Q64" s="10"/>
      <c r="R64" s="10"/>
      <c r="S64" s="10"/>
    </row>
    <row r="65" spans="1:19" ht="13.5" hidden="1">
      <c r="A65" s="11"/>
      <c r="B65" s="7" t="s">
        <v>33</v>
      </c>
      <c r="C65" s="8">
        <v>126757</v>
      </c>
      <c r="D65" s="8">
        <v>193876</v>
      </c>
      <c r="E65" s="8">
        <v>140.08</v>
      </c>
      <c r="F65" s="8">
        <v>70744.32</v>
      </c>
      <c r="G65" s="8">
        <v>155.83</v>
      </c>
      <c r="H65" s="8">
        <f>C65+D65+E65+F65+G65</f>
        <v>391673.23000000004</v>
      </c>
      <c r="I65" s="8">
        <v>61921.9</v>
      </c>
      <c r="J65" s="8">
        <v>2310.3</v>
      </c>
      <c r="K65" s="8">
        <v>47568.4</v>
      </c>
      <c r="L65" s="8">
        <v>21892.769999999902</v>
      </c>
      <c r="M65" s="8">
        <v>525366.6</v>
      </c>
      <c r="N65" s="8">
        <v>102.52126898962011</v>
      </c>
      <c r="O65" s="9"/>
      <c r="P65" s="9"/>
      <c r="Q65" s="10"/>
      <c r="R65" s="10"/>
      <c r="S65" s="10"/>
    </row>
    <row r="66" spans="1:19" ht="13.5" hidden="1">
      <c r="A66" s="11"/>
      <c r="B66" s="7" t="s">
        <v>27</v>
      </c>
      <c r="C66" s="8">
        <v>155491.3</v>
      </c>
      <c r="D66" s="8">
        <v>180651.66</v>
      </c>
      <c r="E66" s="8">
        <v>57.6</v>
      </c>
      <c r="F66" s="8">
        <v>71631.474</v>
      </c>
      <c r="G66" s="8">
        <v>113.72</v>
      </c>
      <c r="H66" s="8">
        <v>407945.7539999999</v>
      </c>
      <c r="I66" s="8">
        <v>61941.9</v>
      </c>
      <c r="J66" s="8">
        <v>2310.3</v>
      </c>
      <c r="K66" s="8">
        <v>66501.16</v>
      </c>
      <c r="L66" s="8">
        <v>14593.08600000001</v>
      </c>
      <c r="M66" s="8">
        <v>553292.15</v>
      </c>
      <c r="N66" s="8">
        <v>98.63595273046111</v>
      </c>
      <c r="O66" s="9"/>
      <c r="P66" s="9"/>
      <c r="Q66" s="10"/>
      <c r="R66" s="10"/>
      <c r="S66" s="10"/>
    </row>
    <row r="67" spans="1:19" ht="13.5" hidden="1">
      <c r="A67" s="11"/>
      <c r="B67" s="7" t="s">
        <v>28</v>
      </c>
      <c r="C67" s="8">
        <v>130229</v>
      </c>
      <c r="D67" s="8">
        <v>179456</v>
      </c>
      <c r="E67" s="8">
        <v>58.7</v>
      </c>
      <c r="F67" s="8">
        <v>73020.49</v>
      </c>
      <c r="G67" s="8">
        <v>59.565</v>
      </c>
      <c r="H67" s="8">
        <v>382824.68200000003</v>
      </c>
      <c r="I67" s="8">
        <v>61838.5</v>
      </c>
      <c r="J67" s="8">
        <v>2318</v>
      </c>
      <c r="K67" s="8">
        <v>75151.11</v>
      </c>
      <c r="L67" s="8">
        <v>15498.407999999938</v>
      </c>
      <c r="M67" s="8">
        <v>537630.74</v>
      </c>
      <c r="N67" s="8">
        <v>98.2053770441877</v>
      </c>
      <c r="O67" s="9"/>
      <c r="P67" s="9"/>
      <c r="Q67" s="10"/>
      <c r="R67" s="10"/>
      <c r="S67" s="10"/>
    </row>
    <row r="68" spans="1:19" ht="13.5" hidden="1">
      <c r="A68" s="11"/>
      <c r="B68" s="7" t="s">
        <v>29</v>
      </c>
      <c r="C68" s="8">
        <v>217288.62</v>
      </c>
      <c r="D68" s="8">
        <v>174083.49</v>
      </c>
      <c r="E68" s="8">
        <v>933.9</v>
      </c>
      <c r="F68" s="8">
        <v>72401.63</v>
      </c>
      <c r="G68" s="8">
        <v>185.57</v>
      </c>
      <c r="H68" s="8">
        <v>464893.21</v>
      </c>
      <c r="I68" s="8">
        <v>61931.6</v>
      </c>
      <c r="J68" s="8">
        <v>2350.49</v>
      </c>
      <c r="K68" s="8">
        <f>41038.8-27063-1622</f>
        <v>12353.800000000003</v>
      </c>
      <c r="L68" s="8">
        <v>41329.89999999991</v>
      </c>
      <c r="M68" s="8">
        <v>582859.04</v>
      </c>
      <c r="N68" s="8">
        <v>114.22736491753409</v>
      </c>
      <c r="O68" s="9"/>
      <c r="P68" s="9"/>
      <c r="Q68" s="10"/>
      <c r="R68" s="10"/>
      <c r="S68" s="10"/>
    </row>
    <row r="69" spans="1:19" ht="13.5" hidden="1">
      <c r="A69" s="11"/>
      <c r="B69" s="7" t="s">
        <v>30</v>
      </c>
      <c r="C69" s="8">
        <f>156384.2+13459.5</f>
        <v>169843.7</v>
      </c>
      <c r="D69" s="8">
        <v>190251.7</v>
      </c>
      <c r="E69" s="8">
        <v>773.8</v>
      </c>
      <c r="F69" s="8">
        <v>72641.4</v>
      </c>
      <c r="G69" s="8">
        <v>79</v>
      </c>
      <c r="H69" s="8">
        <f>SUM(C69:G69)</f>
        <v>433589.6</v>
      </c>
      <c r="I69" s="8">
        <v>61618.3</v>
      </c>
      <c r="J69" s="8">
        <v>2350.4</v>
      </c>
      <c r="K69" s="8">
        <f>41158.7-6772-1280.5</f>
        <v>33106.2</v>
      </c>
      <c r="L69" s="8">
        <v>20788</v>
      </c>
      <c r="M69" s="8">
        <v>551452.5</v>
      </c>
      <c r="N69" s="8">
        <v>110.04261969642634</v>
      </c>
      <c r="O69" s="9"/>
      <c r="P69" s="9"/>
      <c r="Q69" s="10"/>
      <c r="R69" s="10"/>
      <c r="S69" s="10"/>
    </row>
    <row r="70" spans="1:19" ht="13.5" hidden="1">
      <c r="A70" s="11"/>
      <c r="B70" s="7" t="s">
        <v>31</v>
      </c>
      <c r="C70" s="8">
        <f>160051.979+13991.886</f>
        <v>174043.865</v>
      </c>
      <c r="D70" s="8">
        <v>194106.515</v>
      </c>
      <c r="E70" s="8">
        <v>740.172</v>
      </c>
      <c r="F70" s="8">
        <f>71023.774+135.516</f>
        <v>71159.29000000001</v>
      </c>
      <c r="G70" s="8">
        <v>277.145</v>
      </c>
      <c r="H70" s="8">
        <f>SUM(C70:G70)</f>
        <v>440326.9870000001</v>
      </c>
      <c r="I70" s="8">
        <v>60679.2</v>
      </c>
      <c r="J70" s="8">
        <v>2093.651</v>
      </c>
      <c r="K70" s="8">
        <f>43612.2-18-1780.965</f>
        <v>41813.235</v>
      </c>
      <c r="L70" s="8">
        <v>17022.29799999995</v>
      </c>
      <c r="M70" s="8">
        <v>561935.371</v>
      </c>
      <c r="N70" s="8">
        <v>106.55419629294127</v>
      </c>
      <c r="O70" s="9"/>
      <c r="P70" s="9"/>
      <c r="Q70" s="10"/>
      <c r="R70" s="10"/>
      <c r="S70" s="10"/>
    </row>
    <row r="71" spans="1:19" ht="13.5" hidden="1">
      <c r="A71" s="11"/>
      <c r="B71" s="7" t="s">
        <v>47</v>
      </c>
      <c r="C71" s="8">
        <v>186898.412</v>
      </c>
      <c r="D71" s="8">
        <v>194568.394</v>
      </c>
      <c r="E71" s="8">
        <v>742.1</v>
      </c>
      <c r="F71" s="8">
        <v>71342.4</v>
      </c>
      <c r="G71" s="8">
        <v>160.304</v>
      </c>
      <c r="H71" s="8">
        <v>453711.61</v>
      </c>
      <c r="I71" s="8">
        <v>76957.2</v>
      </c>
      <c r="J71" s="8">
        <v>2092.919</v>
      </c>
      <c r="K71" s="8">
        <v>13496.6</v>
      </c>
      <c r="L71" s="8">
        <v>30792.605000000098</v>
      </c>
      <c r="M71" s="8">
        <v>577050.934</v>
      </c>
      <c r="N71" s="8">
        <v>110.18520695200593</v>
      </c>
      <c r="O71" s="9"/>
      <c r="P71" s="9"/>
      <c r="Q71" s="10"/>
      <c r="R71" s="10"/>
      <c r="S71" s="10"/>
    </row>
    <row r="72" spans="1:19" ht="13.5" hidden="1">
      <c r="A72" s="11"/>
      <c r="B72" s="7" t="s">
        <v>21</v>
      </c>
      <c r="C72" s="8">
        <v>197685.05500000002</v>
      </c>
      <c r="D72" s="8">
        <v>240962.077</v>
      </c>
      <c r="E72" s="8">
        <v>612.144</v>
      </c>
      <c r="F72" s="8">
        <v>71949.147</v>
      </c>
      <c r="G72" s="8">
        <v>149.387</v>
      </c>
      <c r="H72" s="8">
        <v>511357.81</v>
      </c>
      <c r="I72" s="8">
        <v>76829.2</v>
      </c>
      <c r="J72" s="8">
        <v>2092.858</v>
      </c>
      <c r="K72" s="8">
        <v>10389.8</v>
      </c>
      <c r="L72" s="8">
        <v>20781.32500000007</v>
      </c>
      <c r="M72" s="8">
        <v>621450.993</v>
      </c>
      <c r="N72" s="8">
        <v>111.0302583176618</v>
      </c>
      <c r="O72" s="9"/>
      <c r="P72" s="9"/>
      <c r="Q72" s="10"/>
      <c r="R72" s="10"/>
      <c r="S72" s="10"/>
    </row>
    <row r="73" spans="1:19" ht="13.5" hidden="1">
      <c r="A73" s="11"/>
      <c r="B73" s="7" t="s">
        <v>22</v>
      </c>
      <c r="C73" s="8">
        <v>189794.964</v>
      </c>
      <c r="D73" s="8">
        <v>217065</v>
      </c>
      <c r="E73" s="8">
        <v>624.8</v>
      </c>
      <c r="F73" s="8">
        <v>73437.327</v>
      </c>
      <c r="G73" s="8">
        <v>200.536</v>
      </c>
      <c r="H73" s="8">
        <v>481122.62700000004</v>
      </c>
      <c r="I73" s="8">
        <v>76946.2</v>
      </c>
      <c r="J73" s="8">
        <v>2092.858</v>
      </c>
      <c r="K73" s="8">
        <v>5014</v>
      </c>
      <c r="L73" s="8">
        <v>24263.671999999904</v>
      </c>
      <c r="M73" s="8">
        <v>589439.357</v>
      </c>
      <c r="N73" s="8">
        <v>111.86908567548477</v>
      </c>
      <c r="O73" s="9"/>
      <c r="P73" s="9"/>
      <c r="Q73" s="10"/>
      <c r="R73" s="10"/>
      <c r="S73" s="10"/>
    </row>
    <row r="74" spans="1:19" ht="13.5" hidden="1">
      <c r="A74" s="11"/>
      <c r="B74" s="7" t="s">
        <v>23</v>
      </c>
      <c r="C74" s="8">
        <v>170485.182</v>
      </c>
      <c r="D74" s="8">
        <v>232448.015</v>
      </c>
      <c r="E74" s="8">
        <v>616.464</v>
      </c>
      <c r="F74" s="8">
        <v>72560.49</v>
      </c>
      <c r="G74" s="8">
        <v>183.126</v>
      </c>
      <c r="H74" s="8">
        <v>476293.277</v>
      </c>
      <c r="I74" s="8">
        <v>76922.2</v>
      </c>
      <c r="J74" s="8">
        <v>2092.858</v>
      </c>
      <c r="K74" s="8">
        <v>9952.5</v>
      </c>
      <c r="L74" s="8">
        <v>19837.10400000005</v>
      </c>
      <c r="M74" s="8">
        <v>585097.939</v>
      </c>
      <c r="N74" s="8">
        <v>109.58656863023835</v>
      </c>
      <c r="O74" s="9"/>
      <c r="P74" s="9"/>
      <c r="Q74" s="10"/>
      <c r="R74" s="10"/>
      <c r="S74" s="10"/>
    </row>
    <row r="75" spans="1:19" ht="13.5" hidden="1">
      <c r="A75" s="11"/>
      <c r="B75" s="7" t="s">
        <v>24</v>
      </c>
      <c r="C75" s="8">
        <v>169882.69499999998</v>
      </c>
      <c r="D75" s="8">
        <v>213297.805</v>
      </c>
      <c r="E75" s="8">
        <v>504.751</v>
      </c>
      <c r="F75" s="8">
        <v>72402.68400000001</v>
      </c>
      <c r="G75" s="8">
        <v>145.158</v>
      </c>
      <c r="H75" s="8">
        <v>456233.093</v>
      </c>
      <c r="I75" s="8">
        <v>76640.7</v>
      </c>
      <c r="J75" s="8">
        <v>2092.858</v>
      </c>
      <c r="K75" s="8">
        <v>9634.5</v>
      </c>
      <c r="L75" s="8">
        <v>19914.298000000068</v>
      </c>
      <c r="M75" s="8">
        <v>564515.449</v>
      </c>
      <c r="N75" s="8">
        <v>110.0939973102189</v>
      </c>
      <c r="O75" s="9"/>
      <c r="P75" s="9"/>
      <c r="Q75" s="10"/>
      <c r="R75" s="10"/>
      <c r="S75" s="10"/>
    </row>
    <row r="76" spans="1:19" ht="13.5" hidden="1">
      <c r="A76" s="11"/>
      <c r="B76" s="7" t="s">
        <v>32</v>
      </c>
      <c r="C76" s="8">
        <v>210332.633</v>
      </c>
      <c r="D76" s="8">
        <v>215203.371</v>
      </c>
      <c r="E76" s="8">
        <v>490.909</v>
      </c>
      <c r="F76" s="8">
        <v>72865.748</v>
      </c>
      <c r="G76" s="8">
        <v>106.541</v>
      </c>
      <c r="H76" s="8">
        <v>498999.20200000005</v>
      </c>
      <c r="I76" s="8">
        <v>75913</v>
      </c>
      <c r="J76" s="8">
        <v>2091.847</v>
      </c>
      <c r="K76" s="8">
        <v>143.2</v>
      </c>
      <c r="L76" s="8">
        <v>21091.63</v>
      </c>
      <c r="M76" s="8">
        <v>598238.878</v>
      </c>
      <c r="N76" s="8">
        <v>112.70598333171155</v>
      </c>
      <c r="O76" s="9"/>
      <c r="P76" s="9"/>
      <c r="Q76" s="10"/>
      <c r="R76" s="10"/>
      <c r="S76" s="10"/>
    </row>
    <row r="77" spans="1:19" ht="13.5" hidden="1">
      <c r="A77" s="11"/>
      <c r="B77" s="7" t="s">
        <v>33</v>
      </c>
      <c r="C77" s="8">
        <v>221167.25</v>
      </c>
      <c r="D77" s="8">
        <v>226868.06</v>
      </c>
      <c r="E77" s="8">
        <v>486.366</v>
      </c>
      <c r="F77" s="8">
        <v>72191.448</v>
      </c>
      <c r="G77" s="8">
        <v>142.471</v>
      </c>
      <c r="H77" s="8">
        <v>520855.595</v>
      </c>
      <c r="I77" s="8">
        <v>76588.5</v>
      </c>
      <c r="J77" s="8">
        <v>1847.145</v>
      </c>
      <c r="K77" s="8">
        <v>1447.6</v>
      </c>
      <c r="L77" s="8">
        <v>16500.363000000012</v>
      </c>
      <c r="M77" s="8">
        <v>617239.203</v>
      </c>
      <c r="N77" s="8">
        <v>111.26739565919928</v>
      </c>
      <c r="O77" s="9"/>
      <c r="P77" s="9"/>
      <c r="Q77" s="10"/>
      <c r="R77" s="10"/>
      <c r="S77" s="10"/>
    </row>
    <row r="78" spans="1:19" ht="13.5" hidden="1">
      <c r="A78" s="11"/>
      <c r="B78" s="7" t="s">
        <v>27</v>
      </c>
      <c r="C78" s="8">
        <v>289208.76</v>
      </c>
      <c r="D78" s="8">
        <v>177730.005</v>
      </c>
      <c r="E78" s="8">
        <v>367.345</v>
      </c>
      <c r="F78" s="8">
        <v>70118.433</v>
      </c>
      <c r="G78" s="8">
        <v>129.268</v>
      </c>
      <c r="H78" s="8">
        <v>537553.811</v>
      </c>
      <c r="I78" s="8">
        <v>76717.8</v>
      </c>
      <c r="J78" s="8">
        <v>1847.084</v>
      </c>
      <c r="K78" s="8">
        <v>389.1</v>
      </c>
      <c r="L78" s="8">
        <v>15526.133999999962</v>
      </c>
      <c r="M78" s="8">
        <v>632033.929</v>
      </c>
      <c r="N78" s="8">
        <v>108.88184595702927</v>
      </c>
      <c r="O78" s="9"/>
      <c r="P78" s="9"/>
      <c r="Q78" s="10"/>
      <c r="R78" s="10"/>
      <c r="S78" s="10"/>
    </row>
    <row r="79" spans="1:19" ht="13.5" hidden="1">
      <c r="A79" s="11"/>
      <c r="B79" s="7" t="s">
        <v>28</v>
      </c>
      <c r="C79" s="8">
        <v>202782.989</v>
      </c>
      <c r="D79" s="8">
        <v>187244.762</v>
      </c>
      <c r="E79" s="8">
        <v>364.619</v>
      </c>
      <c r="F79" s="8">
        <v>69598.212</v>
      </c>
      <c r="G79" s="8">
        <v>98.569</v>
      </c>
      <c r="H79" s="8">
        <v>460089.151</v>
      </c>
      <c r="I79" s="8">
        <v>76859.8</v>
      </c>
      <c r="J79" s="8">
        <v>1845.244</v>
      </c>
      <c r="K79" s="8">
        <v>15640.4</v>
      </c>
      <c r="L79" s="8">
        <v>16361.087999999989</v>
      </c>
      <c r="M79" s="8">
        <v>570795.683</v>
      </c>
      <c r="N79" s="8">
        <v>106.54382797602658</v>
      </c>
      <c r="O79" s="9"/>
      <c r="P79" s="9"/>
      <c r="Q79" s="10"/>
      <c r="R79" s="10"/>
      <c r="S79" s="10"/>
    </row>
    <row r="80" spans="1:19" ht="13.5" hidden="1">
      <c r="A80" s="11"/>
      <c r="B80" s="7" t="s">
        <v>29</v>
      </c>
      <c r="C80" s="8">
        <v>178807.493</v>
      </c>
      <c r="D80" s="8">
        <v>159292.436</v>
      </c>
      <c r="E80" s="8">
        <v>379.357</v>
      </c>
      <c r="F80" s="8">
        <v>67409.638</v>
      </c>
      <c r="G80" s="8">
        <v>72.451</v>
      </c>
      <c r="H80" s="8">
        <v>405961.375</v>
      </c>
      <c r="I80" s="8">
        <v>76418.1</v>
      </c>
      <c r="J80" s="8">
        <v>1845.244</v>
      </c>
      <c r="K80" s="8">
        <v>76691</v>
      </c>
      <c r="L80" s="8">
        <v>20600.66200000001</v>
      </c>
      <c r="M80" s="8">
        <v>581516.381</v>
      </c>
      <c r="N80" s="8">
        <v>89.05666574666327</v>
      </c>
      <c r="O80" s="9"/>
      <c r="P80" s="9"/>
      <c r="Q80" s="10"/>
      <c r="R80" s="10"/>
      <c r="S80" s="10"/>
    </row>
    <row r="81" spans="1:19" ht="13.5" hidden="1">
      <c r="A81" s="11"/>
      <c r="B81" s="7" t="s">
        <v>30</v>
      </c>
      <c r="C81" s="8">
        <v>165546.55599999998</v>
      </c>
      <c r="D81" s="8">
        <v>118933.012</v>
      </c>
      <c r="E81" s="8">
        <v>292.472</v>
      </c>
      <c r="F81" s="8">
        <v>68078.968</v>
      </c>
      <c r="G81" s="8">
        <v>107.192</v>
      </c>
      <c r="H81" s="8">
        <v>352958.2</v>
      </c>
      <c r="I81" s="8">
        <v>76769.8</v>
      </c>
      <c r="J81" s="8">
        <v>1845.153</v>
      </c>
      <c r="K81" s="8">
        <v>91958.2</v>
      </c>
      <c r="L81" s="8">
        <v>23403.198000000033</v>
      </c>
      <c r="M81" s="8">
        <v>546934.551</v>
      </c>
      <c r="N81" s="8">
        <v>84.83659102360545</v>
      </c>
      <c r="O81" s="9"/>
      <c r="P81" s="9"/>
      <c r="Q81" s="10"/>
      <c r="R81" s="10"/>
      <c r="S81" s="10"/>
    </row>
    <row r="82" spans="1:19" s="2" customFormat="1" ht="13.5" hidden="1">
      <c r="A82" s="13"/>
      <c r="B82" s="7" t="s">
        <v>31</v>
      </c>
      <c r="C82" s="8">
        <v>177766.238</v>
      </c>
      <c r="D82" s="8">
        <v>94720.574</v>
      </c>
      <c r="E82" s="8">
        <v>220.853</v>
      </c>
      <c r="F82" s="8">
        <v>72179.022</v>
      </c>
      <c r="G82" s="8">
        <v>125.2</v>
      </c>
      <c r="H82" s="8">
        <v>345011.88700000005</v>
      </c>
      <c r="I82" s="8">
        <v>76307.7</v>
      </c>
      <c r="J82" s="8">
        <v>1577.301</v>
      </c>
      <c r="K82" s="8">
        <v>142274.5</v>
      </c>
      <c r="L82" s="8">
        <v>33198.669999999925</v>
      </c>
      <c r="M82" s="8">
        <v>598370.058</v>
      </c>
      <c r="N82" s="8">
        <v>77.19122139900337</v>
      </c>
      <c r="O82" s="14"/>
      <c r="P82" s="14"/>
      <c r="Q82" s="10"/>
      <c r="R82" s="10"/>
      <c r="S82" s="10"/>
    </row>
    <row r="83" spans="1:19" ht="13.5" hidden="1">
      <c r="A83" s="11"/>
      <c r="B83" s="7" t="s">
        <v>48</v>
      </c>
      <c r="C83" s="8">
        <v>110783.364</v>
      </c>
      <c r="D83" s="8">
        <v>69927.706</v>
      </c>
      <c r="E83" s="8">
        <v>215.263</v>
      </c>
      <c r="F83" s="8">
        <v>70352.035</v>
      </c>
      <c r="G83" s="8">
        <v>49.832</v>
      </c>
      <c r="H83" s="8">
        <v>251328.2</v>
      </c>
      <c r="I83" s="8">
        <v>87435</v>
      </c>
      <c r="J83" s="8">
        <v>1577.301</v>
      </c>
      <c r="K83" s="8">
        <v>158258.8</v>
      </c>
      <c r="L83" s="8">
        <v>30947.344999999972</v>
      </c>
      <c r="M83" s="8">
        <v>529546.646</v>
      </c>
      <c r="N83" s="8">
        <v>65.2484554258811</v>
      </c>
      <c r="O83" s="9"/>
      <c r="P83" s="9"/>
      <c r="Q83" s="10"/>
      <c r="R83" s="10"/>
      <c r="S83" s="10"/>
    </row>
    <row r="84" spans="1:19" ht="13.5" hidden="1">
      <c r="A84" s="11"/>
      <c r="B84" s="7" t="s">
        <v>21</v>
      </c>
      <c r="C84" s="8">
        <v>141541.25100000002</v>
      </c>
      <c r="D84" s="8">
        <v>57620.991</v>
      </c>
      <c r="E84" s="8">
        <v>168.998</v>
      </c>
      <c r="F84" s="8">
        <v>69471.05600000001</v>
      </c>
      <c r="G84" s="8">
        <v>20.727</v>
      </c>
      <c r="H84" s="8">
        <v>268823.02300000004</v>
      </c>
      <c r="I84" s="8">
        <v>87291.6</v>
      </c>
      <c r="J84" s="8">
        <v>1577.301</v>
      </c>
      <c r="K84" s="8">
        <v>178819</v>
      </c>
      <c r="L84" s="8">
        <v>37241.56999999995</v>
      </c>
      <c r="M84" s="8">
        <v>573752.494</v>
      </c>
      <c r="N84" s="8">
        <v>67.12518019401166</v>
      </c>
      <c r="O84" s="9"/>
      <c r="P84" s="9"/>
      <c r="Q84" s="10"/>
      <c r="R84" s="10"/>
      <c r="S84" s="10"/>
    </row>
    <row r="85" spans="1:19" ht="13.5" hidden="1">
      <c r="A85" s="11"/>
      <c r="B85" s="7" t="s">
        <v>22</v>
      </c>
      <c r="C85" s="8">
        <v>117729.71399999999</v>
      </c>
      <c r="D85" s="8">
        <v>37426.939</v>
      </c>
      <c r="E85" s="8">
        <v>173.455</v>
      </c>
      <c r="F85" s="8">
        <v>71303.01299999999</v>
      </c>
      <c r="G85" s="8">
        <v>40.982</v>
      </c>
      <c r="H85" s="8">
        <v>226674.10299999997</v>
      </c>
      <c r="I85" s="8">
        <v>87572.5</v>
      </c>
      <c r="J85" s="8">
        <v>1577.301</v>
      </c>
      <c r="K85" s="8">
        <v>197992.6</v>
      </c>
      <c r="L85" s="8">
        <v>48703.6540000001</v>
      </c>
      <c r="M85" s="8">
        <v>562520.158</v>
      </c>
      <c r="N85" s="8">
        <v>60.339717400520456</v>
      </c>
      <c r="O85" s="9"/>
      <c r="P85" s="9"/>
      <c r="Q85" s="10"/>
      <c r="R85" s="10"/>
      <c r="S85" s="10"/>
    </row>
    <row r="86" spans="1:19" ht="13.5" hidden="1">
      <c r="A86" s="11"/>
      <c r="B86" s="7" t="s">
        <v>23</v>
      </c>
      <c r="C86" s="8">
        <v>140817.582</v>
      </c>
      <c r="D86" s="8">
        <v>30855.954</v>
      </c>
      <c r="E86" s="8">
        <v>209.215</v>
      </c>
      <c r="F86" s="8">
        <v>74491.439</v>
      </c>
      <c r="G86" s="8">
        <v>70.189</v>
      </c>
      <c r="H86" s="8">
        <v>246444.37900000002</v>
      </c>
      <c r="I86" s="8">
        <v>87571</v>
      </c>
      <c r="J86" s="8">
        <v>1576.752</v>
      </c>
      <c r="K86" s="8">
        <v>193074.4</v>
      </c>
      <c r="L86" s="8">
        <v>32698.80500000005</v>
      </c>
      <c r="M86" s="8">
        <v>561365.336</v>
      </c>
      <c r="N86" s="8">
        <v>64.620248918576</v>
      </c>
      <c r="O86" s="9"/>
      <c r="P86" s="9"/>
      <c r="Q86" s="10"/>
      <c r="R86" s="10"/>
      <c r="S86" s="10"/>
    </row>
    <row r="87" spans="1:19" ht="13.5" hidden="1">
      <c r="A87" s="11"/>
      <c r="B87" s="7" t="s">
        <v>24</v>
      </c>
      <c r="C87" s="8">
        <v>139474.754</v>
      </c>
      <c r="D87" s="8">
        <v>31466.131</v>
      </c>
      <c r="E87" s="8">
        <v>177.476</v>
      </c>
      <c r="F87" s="8">
        <v>73691.225</v>
      </c>
      <c r="G87" s="8">
        <v>81.782</v>
      </c>
      <c r="H87" s="8">
        <v>244891.368</v>
      </c>
      <c r="I87" s="8">
        <v>87525.9</v>
      </c>
      <c r="J87" s="8">
        <v>1572.832</v>
      </c>
      <c r="K87" s="8">
        <v>192381.5</v>
      </c>
      <c r="L87" s="8">
        <v>36746.523999999976</v>
      </c>
      <c r="M87" s="8">
        <v>563118.124</v>
      </c>
      <c r="N87" s="8">
        <v>64.93738235286256</v>
      </c>
      <c r="O87" s="9"/>
      <c r="P87" s="9"/>
      <c r="Q87" s="10"/>
      <c r="R87" s="10"/>
      <c r="S87" s="10"/>
    </row>
    <row r="88" spans="1:19" ht="13.5" hidden="1">
      <c r="A88" s="11"/>
      <c r="B88" s="7" t="s">
        <v>32</v>
      </c>
      <c r="C88" s="8">
        <v>187304.671</v>
      </c>
      <c r="D88" s="8">
        <v>18397.109</v>
      </c>
      <c r="E88" s="8">
        <v>163.218</v>
      </c>
      <c r="F88" s="8">
        <v>73878.02500000001</v>
      </c>
      <c r="G88" s="8">
        <v>29.476</v>
      </c>
      <c r="H88" s="8">
        <v>279772.499</v>
      </c>
      <c r="I88" s="8">
        <v>86312.1</v>
      </c>
      <c r="J88" s="8">
        <v>1572.832</v>
      </c>
      <c r="K88" s="8">
        <v>169963</v>
      </c>
      <c r="L88" s="8">
        <v>39576.67599999986</v>
      </c>
      <c r="M88" s="8">
        <v>577197.107</v>
      </c>
      <c r="N88" s="8">
        <v>72.98324967860344</v>
      </c>
      <c r="O88" s="9"/>
      <c r="P88" s="9"/>
      <c r="Q88" s="10"/>
      <c r="R88" s="10"/>
      <c r="S88" s="10"/>
    </row>
    <row r="89" spans="1:19" ht="13.5" hidden="1">
      <c r="A89" s="11"/>
      <c r="B89" s="7" t="s">
        <v>33</v>
      </c>
      <c r="C89" s="8">
        <v>213879.473</v>
      </c>
      <c r="D89" s="8">
        <v>44547.027</v>
      </c>
      <c r="E89" s="8">
        <v>59.134</v>
      </c>
      <c r="F89" s="8">
        <v>74202.349</v>
      </c>
      <c r="G89" s="8">
        <v>13.899</v>
      </c>
      <c r="H89" s="8">
        <v>332701.882</v>
      </c>
      <c r="I89" s="8">
        <v>87538.7</v>
      </c>
      <c r="J89" s="8">
        <v>1292.804</v>
      </c>
      <c r="K89" s="8">
        <v>156025</v>
      </c>
      <c r="L89" s="8">
        <v>38992.90100000007</v>
      </c>
      <c r="M89" s="8">
        <v>616551.287</v>
      </c>
      <c r="N89" s="8">
        <v>78.91146989112305</v>
      </c>
      <c r="O89" s="9"/>
      <c r="P89" s="9"/>
      <c r="Q89" s="10"/>
      <c r="R89" s="10"/>
      <c r="S89" s="10"/>
    </row>
    <row r="90" spans="1:19" ht="13.5" hidden="1">
      <c r="A90" s="11"/>
      <c r="B90" s="7" t="s">
        <v>27</v>
      </c>
      <c r="C90" s="8">
        <v>334384.852629</v>
      </c>
      <c r="D90" s="8">
        <v>78727.135606</v>
      </c>
      <c r="E90" s="8">
        <v>55128.601</v>
      </c>
      <c r="F90" s="8">
        <v>74746.552</v>
      </c>
      <c r="G90" s="8">
        <v>23.441</v>
      </c>
      <c r="H90" s="8">
        <v>543010.582235</v>
      </c>
      <c r="I90" s="8">
        <v>87694.2</v>
      </c>
      <c r="J90" s="8">
        <v>1293.786</v>
      </c>
      <c r="K90" s="8">
        <v>35537</v>
      </c>
      <c r="L90" s="8">
        <v>47669.853942000074</v>
      </c>
      <c r="M90" s="8">
        <v>715205.422177</v>
      </c>
      <c r="N90" s="8">
        <v>106.3786511134047</v>
      </c>
      <c r="O90" s="9"/>
      <c r="P90" s="9"/>
      <c r="Q90" s="10"/>
      <c r="R90" s="10"/>
      <c r="S90" s="10"/>
    </row>
    <row r="91" spans="1:19" ht="13.5" hidden="1">
      <c r="A91" s="11"/>
      <c r="B91" s="7" t="s">
        <v>28</v>
      </c>
      <c r="C91" s="8">
        <v>351389.297721</v>
      </c>
      <c r="D91" s="8">
        <v>191100.394543</v>
      </c>
      <c r="E91" s="8">
        <v>3329.077523</v>
      </c>
      <c r="F91" s="8">
        <v>75623.345841</v>
      </c>
      <c r="G91" s="8">
        <v>31.773763</v>
      </c>
      <c r="H91" s="8">
        <v>621473.8893909999</v>
      </c>
      <c r="I91" s="8">
        <v>67468</v>
      </c>
      <c r="J91" s="8">
        <v>1292</v>
      </c>
      <c r="K91" s="8">
        <v>3919</v>
      </c>
      <c r="L91" s="8">
        <v>53826.41605900007</v>
      </c>
      <c r="M91" s="8">
        <v>747979.30545</v>
      </c>
      <c r="N91" s="8">
        <v>112.9096638221203</v>
      </c>
      <c r="O91" s="9"/>
      <c r="P91" s="9"/>
      <c r="Q91" s="10"/>
      <c r="R91" s="10"/>
      <c r="S91" s="10"/>
    </row>
    <row r="92" spans="1:19" ht="13.5" hidden="1">
      <c r="A92" s="11"/>
      <c r="B92" s="7" t="s">
        <v>29</v>
      </c>
      <c r="C92" s="8">
        <v>323386.662953</v>
      </c>
      <c r="D92" s="8">
        <v>286431.872954</v>
      </c>
      <c r="E92" s="8">
        <v>2639.78424</v>
      </c>
      <c r="F92" s="8">
        <v>75882.767998</v>
      </c>
      <c r="G92" s="8">
        <v>29.722573</v>
      </c>
      <c r="H92" s="8">
        <v>688370.810718</v>
      </c>
      <c r="I92" s="8">
        <v>75474.4</v>
      </c>
      <c r="J92" s="8">
        <v>1291.845496</v>
      </c>
      <c r="K92" s="8">
        <v>7540</v>
      </c>
      <c r="L92" s="8">
        <v>41828.90755799995</v>
      </c>
      <c r="M92" s="8">
        <v>814505.963772</v>
      </c>
      <c r="N92" s="8">
        <v>122.51857555423902</v>
      </c>
      <c r="O92" s="9"/>
      <c r="P92" s="9"/>
      <c r="Q92" s="10"/>
      <c r="R92" s="10"/>
      <c r="S92" s="10"/>
    </row>
    <row r="93" spans="1:19" ht="13.5" hidden="1">
      <c r="A93" s="11"/>
      <c r="B93" s="7" t="s">
        <v>30</v>
      </c>
      <c r="C93" s="8">
        <v>336087.498974</v>
      </c>
      <c r="D93" s="8">
        <v>307430.534901</v>
      </c>
      <c r="E93" s="8">
        <v>2374.886525</v>
      </c>
      <c r="F93" s="8">
        <v>76654.125086</v>
      </c>
      <c r="G93" s="8">
        <v>40.747265</v>
      </c>
      <c r="H93" s="8">
        <v>722587.7927509999</v>
      </c>
      <c r="I93" s="8">
        <v>75390.2</v>
      </c>
      <c r="J93" s="8">
        <v>1336.727631</v>
      </c>
      <c r="K93" s="8">
        <v>15894</v>
      </c>
      <c r="L93" s="8">
        <v>29736.680454000132</v>
      </c>
      <c r="M93" s="8">
        <v>844945.400836</v>
      </c>
      <c r="N93" s="8">
        <v>122.2541971306349</v>
      </c>
      <c r="O93" s="9"/>
      <c r="P93" s="9"/>
      <c r="Q93" s="10"/>
      <c r="R93" s="10"/>
      <c r="S93" s="10"/>
    </row>
    <row r="94" spans="1:19" ht="13.5" hidden="1">
      <c r="A94" s="11"/>
      <c r="B94" s="7" t="s">
        <v>31</v>
      </c>
      <c r="C94" s="8">
        <v>232705.425772</v>
      </c>
      <c r="D94" s="8">
        <v>376410.931686</v>
      </c>
      <c r="E94" s="8">
        <v>2286.331383</v>
      </c>
      <c r="F94" s="8">
        <v>74223.450105</v>
      </c>
      <c r="G94" s="8">
        <v>32.740795</v>
      </c>
      <c r="H94" s="8">
        <v>685658.879741</v>
      </c>
      <c r="I94" s="8">
        <v>73880.5</v>
      </c>
      <c r="J94" s="8">
        <v>1136.595709</v>
      </c>
      <c r="K94" s="8">
        <v>37451</v>
      </c>
      <c r="L94" s="8">
        <v>23745.785659999936</v>
      </c>
      <c r="M94" s="8">
        <v>821872.76111</v>
      </c>
      <c r="N94" s="8">
        <v>118.35015793814318</v>
      </c>
      <c r="O94" s="9"/>
      <c r="P94" s="9"/>
      <c r="Q94" s="10"/>
      <c r="R94" s="10"/>
      <c r="S94" s="10"/>
    </row>
    <row r="95" spans="1:19" ht="13.5" hidden="1">
      <c r="A95" s="11"/>
      <c r="B95" s="7" t="s">
        <v>59</v>
      </c>
      <c r="C95" s="8">
        <v>299221.042072</v>
      </c>
      <c r="D95" s="8">
        <v>343439.394467</v>
      </c>
      <c r="E95" s="8">
        <v>2281.724604</v>
      </c>
      <c r="F95" s="8">
        <v>74073.895671</v>
      </c>
      <c r="G95" s="8">
        <v>34.030672</v>
      </c>
      <c r="H95" s="8">
        <v>719050.0874859999</v>
      </c>
      <c r="I95" s="8">
        <v>87451.4</v>
      </c>
      <c r="J95" s="8">
        <v>1861.595709</v>
      </c>
      <c r="K95" s="8">
        <v>17661</v>
      </c>
      <c r="L95" s="8">
        <v>49801.320442000055</v>
      </c>
      <c r="M95" s="8">
        <v>875825.403637</v>
      </c>
      <c r="N95" s="8">
        <v>117.79696388505269</v>
      </c>
      <c r="O95" s="9"/>
      <c r="P95" s="9"/>
      <c r="Q95" s="10"/>
      <c r="R95" s="10"/>
      <c r="S95" s="10"/>
    </row>
    <row r="96" spans="1:19" ht="13.5" hidden="1">
      <c r="A96" s="11"/>
      <c r="B96" s="7" t="s">
        <v>21</v>
      </c>
      <c r="C96" s="8">
        <v>304189.49939300003</v>
      </c>
      <c r="D96" s="8">
        <v>385017.28896</v>
      </c>
      <c r="E96" s="8">
        <v>1982.849721</v>
      </c>
      <c r="F96" s="8">
        <v>72862.08932799999</v>
      </c>
      <c r="G96" s="8">
        <v>53.327763</v>
      </c>
      <c r="H96" s="8">
        <v>764105.055165</v>
      </c>
      <c r="I96" s="8">
        <v>87486.4</v>
      </c>
      <c r="J96" s="8">
        <v>1860.499002</v>
      </c>
      <c r="K96" s="8">
        <v>46860</v>
      </c>
      <c r="L96" s="8">
        <v>30993.80460299994</v>
      </c>
      <c r="M96" s="8">
        <v>931305.75877</v>
      </c>
      <c r="N96" s="8">
        <v>114.33075098984024</v>
      </c>
      <c r="O96" s="9"/>
      <c r="P96" s="9"/>
      <c r="Q96" s="10"/>
      <c r="R96" s="10"/>
      <c r="S96" s="10"/>
    </row>
    <row r="97" spans="1:19" ht="13.5" hidden="1">
      <c r="A97" s="11"/>
      <c r="B97" s="7" t="s">
        <v>22</v>
      </c>
      <c r="C97" s="8">
        <v>261960.45625</v>
      </c>
      <c r="D97" s="8">
        <v>335502.571171</v>
      </c>
      <c r="E97" s="8">
        <v>1957.503071</v>
      </c>
      <c r="F97" s="8">
        <v>71930.697549</v>
      </c>
      <c r="G97" s="8">
        <v>32.35062</v>
      </c>
      <c r="H97" s="8">
        <v>671383.578661</v>
      </c>
      <c r="I97" s="8">
        <v>82545.3</v>
      </c>
      <c r="J97" s="8">
        <v>1860.499</v>
      </c>
      <c r="K97" s="8">
        <v>20316</v>
      </c>
      <c r="L97" s="8">
        <v>57917.06666500005</v>
      </c>
      <c r="M97" s="8">
        <v>834022.444326</v>
      </c>
      <c r="N97" s="8">
        <v>117.39676510350844</v>
      </c>
      <c r="O97" s="9"/>
      <c r="P97" s="9"/>
      <c r="Q97" s="10"/>
      <c r="R97" s="10"/>
      <c r="S97" s="10"/>
    </row>
    <row r="98" spans="1:19" ht="13.5" hidden="1">
      <c r="A98" s="11"/>
      <c r="B98" s="7" t="s">
        <v>23</v>
      </c>
      <c r="C98" s="8">
        <v>307344.77871</v>
      </c>
      <c r="D98" s="8">
        <v>347991.009084</v>
      </c>
      <c r="E98" s="8">
        <v>1285.415468</v>
      </c>
      <c r="F98" s="8">
        <v>71551.41084699999</v>
      </c>
      <c r="G98" s="8">
        <v>40.922783</v>
      </c>
      <c r="H98" s="8">
        <v>728213.536892</v>
      </c>
      <c r="I98" s="8">
        <v>87323.7</v>
      </c>
      <c r="J98" s="8">
        <v>1860.008696</v>
      </c>
      <c r="K98" s="8">
        <v>21221</v>
      </c>
      <c r="L98" s="8">
        <v>46836.12156300002</v>
      </c>
      <c r="M98" s="8">
        <v>885454.367151</v>
      </c>
      <c r="N98" s="8">
        <v>118.9339108367397</v>
      </c>
      <c r="O98" s="9"/>
      <c r="P98" s="9"/>
      <c r="Q98" s="10"/>
      <c r="R98" s="10"/>
      <c r="S98" s="10"/>
    </row>
    <row r="99" spans="1:19" ht="13.5" hidden="1">
      <c r="A99" s="11"/>
      <c r="B99" s="7" t="s">
        <v>24</v>
      </c>
      <c r="C99" s="8">
        <v>363314.459487</v>
      </c>
      <c r="D99" s="8">
        <v>236164.392437</v>
      </c>
      <c r="E99" s="8">
        <v>998.71108</v>
      </c>
      <c r="F99" s="8">
        <v>69536.99574799999</v>
      </c>
      <c r="G99" s="8">
        <v>114.433273</v>
      </c>
      <c r="H99" s="8">
        <v>670128.992025</v>
      </c>
      <c r="I99" s="8">
        <v>87456.4</v>
      </c>
      <c r="J99" s="8">
        <v>1860.008696</v>
      </c>
      <c r="K99" s="8">
        <v>21685</v>
      </c>
      <c r="L99" s="8">
        <v>42322.28810100001</v>
      </c>
      <c r="M99" s="8">
        <v>823452.688822</v>
      </c>
      <c r="N99" s="8">
        <v>115.9417930673464</v>
      </c>
      <c r="O99" s="9"/>
      <c r="P99" s="9"/>
      <c r="Q99" s="10"/>
      <c r="R99" s="10"/>
      <c r="S99" s="10"/>
    </row>
    <row r="100" spans="1:19" ht="13.5" hidden="1">
      <c r="A100" s="11"/>
      <c r="B100" s="7" t="s">
        <v>32</v>
      </c>
      <c r="C100" s="8">
        <v>423254.46152400004</v>
      </c>
      <c r="D100" s="8">
        <v>250830.333405</v>
      </c>
      <c r="E100" s="8">
        <v>897.479324</v>
      </c>
      <c r="F100" s="8">
        <v>69616.243892</v>
      </c>
      <c r="G100" s="8">
        <v>138.404933</v>
      </c>
      <c r="H100" s="8">
        <v>744736.9230780001</v>
      </c>
      <c r="I100" s="8">
        <v>86199</v>
      </c>
      <c r="J100" s="8">
        <v>1711.501499</v>
      </c>
      <c r="K100" s="8">
        <v>25083</v>
      </c>
      <c r="L100" s="8">
        <v>33801.001496999874</v>
      </c>
      <c r="M100" s="8">
        <v>891531.426074</v>
      </c>
      <c r="N100" s="8">
        <v>114.83289367425222</v>
      </c>
      <c r="O100" s="9"/>
      <c r="P100" s="9"/>
      <c r="Q100" s="10"/>
      <c r="R100" s="10"/>
      <c r="S100" s="10"/>
    </row>
    <row r="101" spans="1:19" ht="13.5" hidden="1">
      <c r="A101" s="11"/>
      <c r="B101" s="7" t="s">
        <v>33</v>
      </c>
      <c r="C101" s="8">
        <v>324031.666222</v>
      </c>
      <c r="D101" s="8">
        <v>346600.019216</v>
      </c>
      <c r="E101" s="8">
        <v>772.424241</v>
      </c>
      <c r="F101" s="8">
        <v>71019.40325999999</v>
      </c>
      <c r="G101" s="8">
        <v>44.962188</v>
      </c>
      <c r="H101" s="8">
        <v>742468.475127</v>
      </c>
      <c r="I101" s="8">
        <v>83719.9228</v>
      </c>
      <c r="J101" s="8">
        <v>1711.501499</v>
      </c>
      <c r="K101" s="8">
        <v>37958.81619</v>
      </c>
      <c r="L101" s="8">
        <v>55354.34048599994</v>
      </c>
      <c r="M101" s="8">
        <v>921213.056102</v>
      </c>
      <c r="N101" s="8">
        <v>111.5681749776448</v>
      </c>
      <c r="O101" s="9"/>
      <c r="P101" s="9"/>
      <c r="Q101" s="10"/>
      <c r="R101" s="10"/>
      <c r="S101" s="10"/>
    </row>
    <row r="102" spans="1:19" ht="13.5" hidden="1">
      <c r="A102" s="11"/>
      <c r="B102" s="7" t="s">
        <v>27</v>
      </c>
      <c r="C102" s="8">
        <v>420249.479128</v>
      </c>
      <c r="D102" s="8">
        <v>351006.341713</v>
      </c>
      <c r="E102" s="8">
        <v>445.235049</v>
      </c>
      <c r="F102" s="8">
        <v>70650.443236</v>
      </c>
      <c r="G102" s="8">
        <v>72.149943</v>
      </c>
      <c r="H102" s="8">
        <v>842423.649069</v>
      </c>
      <c r="I102" s="8">
        <v>84049.6228</v>
      </c>
      <c r="J102" s="8">
        <v>2231.161853</v>
      </c>
      <c r="K102" s="8">
        <v>32360</v>
      </c>
      <c r="L102" s="8">
        <v>55861.335050999885</v>
      </c>
      <c r="M102" s="8">
        <v>1016925.768773</v>
      </c>
      <c r="N102" s="8">
        <v>114.05615810399054</v>
      </c>
      <c r="O102" s="9"/>
      <c r="P102" s="9"/>
      <c r="Q102" s="10"/>
      <c r="R102" s="10"/>
      <c r="S102" s="10"/>
    </row>
    <row r="103" spans="1:19" ht="13.5" hidden="1">
      <c r="A103" s="11"/>
      <c r="B103" s="7" t="s">
        <v>28</v>
      </c>
      <c r="C103" s="8">
        <v>315388.846038</v>
      </c>
      <c r="D103" s="8">
        <v>414007.472825</v>
      </c>
      <c r="E103" s="8">
        <v>392.972193</v>
      </c>
      <c r="F103" s="8">
        <v>72314.52337199998</v>
      </c>
      <c r="G103" s="8">
        <v>17.882954</v>
      </c>
      <c r="H103" s="8">
        <v>802121.697382</v>
      </c>
      <c r="I103" s="8">
        <v>83946.1228</v>
      </c>
      <c r="J103" s="8">
        <v>2336.404147</v>
      </c>
      <c r="K103" s="8">
        <v>18579</v>
      </c>
      <c r="L103" s="8">
        <v>68431.63200099987</v>
      </c>
      <c r="M103" s="8">
        <v>975414.85633</v>
      </c>
      <c r="N103" s="8">
        <v>116.97336031751237</v>
      </c>
      <c r="O103" s="9"/>
      <c r="P103" s="9"/>
      <c r="Q103" s="10"/>
      <c r="R103" s="10"/>
      <c r="S103" s="10"/>
    </row>
    <row r="104" spans="1:19" ht="13.5" hidden="1">
      <c r="A104" s="11"/>
      <c r="B104" s="7" t="s">
        <v>29</v>
      </c>
      <c r="C104" s="8">
        <v>333220.30885100004</v>
      </c>
      <c r="D104" s="8">
        <v>512729.505601</v>
      </c>
      <c r="E104" s="8">
        <v>599.939288</v>
      </c>
      <c r="F104" s="8">
        <v>72890.777719</v>
      </c>
      <c r="G104" s="8">
        <v>35.289461</v>
      </c>
      <c r="H104" s="8">
        <v>919475.82092</v>
      </c>
      <c r="I104" s="8">
        <v>83964.8228</v>
      </c>
      <c r="J104" s="8">
        <v>2336.404147</v>
      </c>
      <c r="K104" s="8">
        <v>1029</v>
      </c>
      <c r="L104" s="8">
        <v>49508.25385999994</v>
      </c>
      <c r="M104" s="8">
        <v>1056314.301727</v>
      </c>
      <c r="N104" s="8">
        <v>122.06918078148388</v>
      </c>
      <c r="O104" s="9"/>
      <c r="P104" s="9"/>
      <c r="Q104" s="10"/>
      <c r="R104" s="10"/>
      <c r="S104" s="10"/>
    </row>
    <row r="105" spans="1:19" ht="13.5" hidden="1">
      <c r="A105" s="11"/>
      <c r="B105" s="7" t="s">
        <v>30</v>
      </c>
      <c r="C105" s="8">
        <v>258298.37639599998</v>
      </c>
      <c r="D105" s="8">
        <v>554804.578973</v>
      </c>
      <c r="E105" s="8">
        <v>101.809189</v>
      </c>
      <c r="F105" s="8">
        <v>70631.844071</v>
      </c>
      <c r="G105" s="8">
        <v>21.8584</v>
      </c>
      <c r="H105" s="8">
        <v>883858.4670290002</v>
      </c>
      <c r="I105" s="8">
        <v>83326.0228</v>
      </c>
      <c r="J105" s="8">
        <v>2727.153421</v>
      </c>
      <c r="K105" s="8">
        <v>1512</v>
      </c>
      <c r="L105" s="8">
        <v>39531.89084999985</v>
      </c>
      <c r="M105" s="8">
        <v>1010955.5341</v>
      </c>
      <c r="N105" s="8">
        <v>121.78126210731376</v>
      </c>
      <c r="O105" s="9"/>
      <c r="P105" s="9"/>
      <c r="Q105" s="10"/>
      <c r="R105" s="10"/>
      <c r="S105" s="10"/>
    </row>
    <row r="106" spans="1:19" ht="13.5" hidden="1">
      <c r="A106" s="11"/>
      <c r="B106" s="7" t="s">
        <v>31</v>
      </c>
      <c r="C106" s="8">
        <v>243671.93329299998</v>
      </c>
      <c r="D106" s="8">
        <v>547591.234748</v>
      </c>
      <c r="E106" s="8">
        <v>273.070473</v>
      </c>
      <c r="F106" s="8">
        <v>70926.19877699998</v>
      </c>
      <c r="G106" s="8">
        <v>71.9189</v>
      </c>
      <c r="H106" s="8">
        <v>862534.3561910001</v>
      </c>
      <c r="I106" s="8">
        <v>77878.8228</v>
      </c>
      <c r="J106" s="8">
        <v>2459.846375</v>
      </c>
      <c r="K106" s="8">
        <v>2098</v>
      </c>
      <c r="L106" s="8">
        <v>40435.518337999936</v>
      </c>
      <c r="M106" s="8">
        <v>985406.543704</v>
      </c>
      <c r="N106" s="8">
        <v>119.68524540880064</v>
      </c>
      <c r="O106" s="9"/>
      <c r="P106" s="9"/>
      <c r="Q106" s="10"/>
      <c r="R106" s="10"/>
      <c r="S106" s="10"/>
    </row>
    <row r="107" spans="1:19" ht="13.5" hidden="1">
      <c r="A107" s="11"/>
      <c r="B107" s="7" t="s">
        <v>60</v>
      </c>
      <c r="C107" s="8">
        <v>249345.9042</v>
      </c>
      <c r="D107" s="8">
        <v>534375.974394</v>
      </c>
      <c r="E107" s="8">
        <v>277.378234</v>
      </c>
      <c r="F107" s="8">
        <v>72045.078796</v>
      </c>
      <c r="G107" s="8">
        <v>20.032996</v>
      </c>
      <c r="H107" s="8">
        <v>856064.36862</v>
      </c>
      <c r="I107" s="8">
        <v>94059.5228</v>
      </c>
      <c r="J107" s="8">
        <v>2566.111375</v>
      </c>
      <c r="K107" s="8">
        <v>468</v>
      </c>
      <c r="L107" s="8">
        <v>30832.90026200004</v>
      </c>
      <c r="M107" s="8">
        <v>983990.903057</v>
      </c>
      <c r="N107" s="8">
        <v>119.19354332202157</v>
      </c>
      <c r="O107" s="9"/>
      <c r="P107" s="9"/>
      <c r="Q107" s="10"/>
      <c r="R107" s="10"/>
      <c r="S107" s="10"/>
    </row>
    <row r="108" spans="1:19" ht="13.5" hidden="1">
      <c r="A108" s="11"/>
      <c r="B108" s="7" t="s">
        <v>21</v>
      </c>
      <c r="C108" s="8">
        <v>282576.747353</v>
      </c>
      <c r="D108" s="8">
        <v>526101.370145</v>
      </c>
      <c r="E108" s="8">
        <v>356.131294</v>
      </c>
      <c r="F108" s="8">
        <v>72298.27558199999</v>
      </c>
      <c r="G108" s="8">
        <v>28.80447</v>
      </c>
      <c r="H108" s="8">
        <v>881361.328844</v>
      </c>
      <c r="I108" s="8">
        <v>98699.8128</v>
      </c>
      <c r="J108" s="8">
        <v>2566.111375</v>
      </c>
      <c r="K108" s="8">
        <v>1509</v>
      </c>
      <c r="L108" s="8">
        <v>25387.17683000001</v>
      </c>
      <c r="M108" s="8">
        <v>1009523.429849</v>
      </c>
      <c r="N108" s="8">
        <v>115.36000080054211</v>
      </c>
      <c r="O108" s="9"/>
      <c r="P108" s="9"/>
      <c r="Q108" s="10"/>
      <c r="R108" s="10"/>
      <c r="S108" s="10"/>
    </row>
    <row r="109" spans="1:19" ht="13.5" hidden="1">
      <c r="A109" s="11"/>
      <c r="B109" s="7" t="s">
        <v>22</v>
      </c>
      <c r="C109" s="8">
        <v>255723.17117699998</v>
      </c>
      <c r="D109" s="8">
        <v>559200.041146</v>
      </c>
      <c r="E109" s="8">
        <v>357.661842</v>
      </c>
      <c r="F109" s="8">
        <v>72608.992355</v>
      </c>
      <c r="G109" s="8">
        <v>43.09861</v>
      </c>
      <c r="H109" s="8">
        <v>887932.9651299999</v>
      </c>
      <c r="I109" s="8">
        <v>98639.0128</v>
      </c>
      <c r="J109" s="8">
        <v>2565.134991</v>
      </c>
      <c r="K109" s="8">
        <v>1670</v>
      </c>
      <c r="L109" s="8">
        <v>23243.32098399999</v>
      </c>
      <c r="M109" s="8">
        <v>1014050.433905</v>
      </c>
      <c r="N109" s="8">
        <v>116.41146877821218</v>
      </c>
      <c r="O109" s="9"/>
      <c r="P109" s="9"/>
      <c r="Q109" s="10"/>
      <c r="R109" s="10"/>
      <c r="S109" s="10"/>
    </row>
    <row r="110" spans="1:19" ht="13.5" hidden="1">
      <c r="A110" s="11"/>
      <c r="B110" s="7" t="s">
        <v>23</v>
      </c>
      <c r="C110" s="8">
        <v>277323.601321</v>
      </c>
      <c r="D110" s="8">
        <v>563597.636064</v>
      </c>
      <c r="E110" s="8">
        <v>683.711094</v>
      </c>
      <c r="F110" s="8">
        <v>73791.967699</v>
      </c>
      <c r="G110" s="8">
        <v>1134.736325</v>
      </c>
      <c r="H110" s="8">
        <v>916531.652503</v>
      </c>
      <c r="I110" s="8">
        <v>98625.0128</v>
      </c>
      <c r="J110" s="8">
        <v>2622.606052</v>
      </c>
      <c r="K110" s="8">
        <v>3299</v>
      </c>
      <c r="L110" s="8">
        <v>41438.08753400005</v>
      </c>
      <c r="M110" s="8">
        <v>1062516.358889</v>
      </c>
      <c r="N110" s="8">
        <v>110.82473240422401</v>
      </c>
      <c r="O110" s="9"/>
      <c r="P110" s="9"/>
      <c r="Q110" s="10"/>
      <c r="R110" s="10"/>
      <c r="S110" s="10"/>
    </row>
    <row r="111" spans="1:19" ht="13.5" hidden="1">
      <c r="A111" s="11"/>
      <c r="B111" s="7" t="s">
        <v>24</v>
      </c>
      <c r="C111" s="8">
        <v>340630.13042</v>
      </c>
      <c r="D111" s="8">
        <v>469340.958612</v>
      </c>
      <c r="E111" s="8">
        <v>66.374268</v>
      </c>
      <c r="F111" s="8">
        <v>72813.53951700001</v>
      </c>
      <c r="G111" s="8">
        <v>39.643928</v>
      </c>
      <c r="H111" s="8">
        <v>882890.6467449999</v>
      </c>
      <c r="I111" s="8">
        <v>98661.5128</v>
      </c>
      <c r="J111" s="8">
        <v>3001.71761</v>
      </c>
      <c r="K111" s="8">
        <v>674</v>
      </c>
      <c r="L111" s="8">
        <v>44901.89751799998</v>
      </c>
      <c r="M111" s="8">
        <v>1030129.774673</v>
      </c>
      <c r="N111" s="8">
        <v>110.63330025949128</v>
      </c>
      <c r="O111" s="9"/>
      <c r="P111" s="9"/>
      <c r="Q111" s="10"/>
      <c r="R111" s="10"/>
      <c r="S111" s="10"/>
    </row>
    <row r="112" spans="1:19" ht="13.5" hidden="1">
      <c r="A112" s="11"/>
      <c r="B112" s="7" t="s">
        <v>32</v>
      </c>
      <c r="C112" s="8">
        <v>502446.124873</v>
      </c>
      <c r="D112" s="8">
        <v>487409.291073</v>
      </c>
      <c r="E112" s="8">
        <v>66.267361</v>
      </c>
      <c r="F112" s="8">
        <v>72696.260748</v>
      </c>
      <c r="G112" s="8">
        <v>73.434109</v>
      </c>
      <c r="H112" s="8">
        <v>1062691.3781639999</v>
      </c>
      <c r="I112" s="8">
        <v>93344.8128</v>
      </c>
      <c r="J112" s="8">
        <v>2846.259205</v>
      </c>
      <c r="K112" s="8">
        <v>941</v>
      </c>
      <c r="L112" s="8">
        <v>44663.87692600023</v>
      </c>
      <c r="M112" s="8">
        <v>1204487.327095</v>
      </c>
      <c r="N112" s="8">
        <v>109.6479970349145</v>
      </c>
      <c r="O112" s="9"/>
      <c r="P112" s="9"/>
      <c r="Q112" s="10"/>
      <c r="R112" s="10"/>
      <c r="S112" s="10"/>
    </row>
    <row r="113" spans="1:19" ht="13.5" hidden="1">
      <c r="A113" s="11"/>
      <c r="B113" s="7" t="s">
        <v>33</v>
      </c>
      <c r="C113" s="8">
        <v>422368.892492</v>
      </c>
      <c r="D113" s="8">
        <v>551875.547917</v>
      </c>
      <c r="E113" s="8">
        <v>995.943291</v>
      </c>
      <c r="F113" s="8">
        <v>72672.669766</v>
      </c>
      <c r="G113" s="8">
        <v>20.380507</v>
      </c>
      <c r="H113" s="8">
        <v>1047933.433973</v>
      </c>
      <c r="I113" s="8">
        <v>98602.8128</v>
      </c>
      <c r="J113" s="8">
        <v>2877.626528</v>
      </c>
      <c r="K113" s="8">
        <v>1469</v>
      </c>
      <c r="L113" s="8">
        <v>57048.247310000006</v>
      </c>
      <c r="M113" s="8">
        <v>1207931.120611</v>
      </c>
      <c r="N113" s="8">
        <v>109.78821765894497</v>
      </c>
      <c r="O113" s="9"/>
      <c r="P113" s="9"/>
      <c r="Q113" s="10"/>
      <c r="R113" s="10"/>
      <c r="S113" s="10"/>
    </row>
    <row r="114" spans="1:19" ht="13.5" hidden="1">
      <c r="A114" s="11"/>
      <c r="B114" s="7" t="s">
        <v>27</v>
      </c>
      <c r="C114" s="8">
        <v>446820.58987300005</v>
      </c>
      <c r="D114" s="8">
        <v>603381.296889</v>
      </c>
      <c r="E114" s="8">
        <v>145.077712</v>
      </c>
      <c r="F114" s="8">
        <v>73367.549868</v>
      </c>
      <c r="G114" s="8">
        <v>70.460602</v>
      </c>
      <c r="H114" s="8">
        <v>1123784.9749440001</v>
      </c>
      <c r="I114" s="8">
        <v>98651.6128</v>
      </c>
      <c r="J114" s="8">
        <v>2670.955483</v>
      </c>
      <c r="K114" s="8">
        <v>255</v>
      </c>
      <c r="L114" s="8">
        <v>67418.88589999988</v>
      </c>
      <c r="M114" s="8">
        <v>1292781.429127</v>
      </c>
      <c r="N114" s="8">
        <v>107.93340946406889</v>
      </c>
      <c r="O114" s="9"/>
      <c r="P114" s="9"/>
      <c r="Q114" s="10"/>
      <c r="R114" s="10"/>
      <c r="S114" s="10"/>
    </row>
    <row r="115" spans="1:19" ht="13.5" hidden="1">
      <c r="A115" s="11"/>
      <c r="B115" s="7" t="s">
        <v>28</v>
      </c>
      <c r="C115" s="8">
        <v>287906.187227</v>
      </c>
      <c r="D115" s="8">
        <v>584581.367566</v>
      </c>
      <c r="E115" s="8">
        <v>1862.036917</v>
      </c>
      <c r="F115" s="8">
        <v>71430.270636</v>
      </c>
      <c r="G115" s="8">
        <v>58.963294</v>
      </c>
      <c r="H115" s="8">
        <v>945838.8256399999</v>
      </c>
      <c r="I115" s="8">
        <v>98644.712</v>
      </c>
      <c r="J115" s="8">
        <v>2670.467777</v>
      </c>
      <c r="K115" s="8">
        <v>64708</v>
      </c>
      <c r="L115" s="8">
        <v>46497.99118699995</v>
      </c>
      <c r="M115" s="8">
        <v>1158359.996604</v>
      </c>
      <c r="N115" s="8">
        <v>98.68471166743309</v>
      </c>
      <c r="O115" s="9"/>
      <c r="P115" s="9"/>
      <c r="Q115" s="10"/>
      <c r="R115" s="10"/>
      <c r="S115" s="10"/>
    </row>
    <row r="116" spans="1:19" ht="13.5" hidden="1">
      <c r="A116" s="11"/>
      <c r="B116" s="7" t="s">
        <v>29</v>
      </c>
      <c r="C116" s="8">
        <v>264919</v>
      </c>
      <c r="D116" s="8">
        <v>626125.305651</v>
      </c>
      <c r="E116" s="8">
        <v>1219.159474</v>
      </c>
      <c r="F116" s="8">
        <v>72484.628735</v>
      </c>
      <c r="G116" s="8">
        <v>26.177127</v>
      </c>
      <c r="H116" s="8">
        <v>964774.270987</v>
      </c>
      <c r="I116" s="8">
        <v>98666.012</v>
      </c>
      <c r="J116" s="8">
        <v>2670.467777</v>
      </c>
      <c r="K116" s="8">
        <v>79062</v>
      </c>
      <c r="L116" s="8">
        <v>63953.41624599998</v>
      </c>
      <c r="M116" s="8">
        <v>1209126.16701</v>
      </c>
      <c r="N116" s="8">
        <v>98.09138541175744</v>
      </c>
      <c r="O116" s="9"/>
      <c r="P116" s="9"/>
      <c r="Q116" s="10"/>
      <c r="R116" s="10"/>
      <c r="S116" s="10"/>
    </row>
    <row r="117" spans="1:19" ht="13.5" hidden="1">
      <c r="A117" s="11"/>
      <c r="B117" s="7" t="s">
        <v>30</v>
      </c>
      <c r="C117" s="8">
        <v>258745</v>
      </c>
      <c r="D117" s="8">
        <v>523556.047406</v>
      </c>
      <c r="E117" s="8">
        <v>507.432128</v>
      </c>
      <c r="F117" s="8">
        <v>73357.587429</v>
      </c>
      <c r="G117" s="8">
        <v>49.40682</v>
      </c>
      <c r="H117" s="8">
        <v>856215.473783</v>
      </c>
      <c r="I117" s="8">
        <v>98426.0128</v>
      </c>
      <c r="J117" s="8">
        <v>2694.958992</v>
      </c>
      <c r="K117" s="8">
        <v>119053</v>
      </c>
      <c r="L117" s="8">
        <v>63812.35051300004</v>
      </c>
      <c r="M117" s="8">
        <v>1140201.796088</v>
      </c>
      <c r="N117" s="8">
        <v>93.89371073021343</v>
      </c>
      <c r="O117" s="9"/>
      <c r="P117" s="9"/>
      <c r="Q117" s="10"/>
      <c r="R117" s="10"/>
      <c r="S117" s="10"/>
    </row>
    <row r="118" spans="1:19" ht="13.5" hidden="1">
      <c r="A118" s="11"/>
      <c r="B118" s="7" t="s">
        <v>31</v>
      </c>
      <c r="C118" s="8">
        <v>360507.72505</v>
      </c>
      <c r="D118" s="8">
        <v>404983</v>
      </c>
      <c r="E118" s="8">
        <v>502.111502</v>
      </c>
      <c r="F118" s="8">
        <v>72588.404138</v>
      </c>
      <c r="G118" s="8">
        <v>25.544344</v>
      </c>
      <c r="H118" s="8">
        <v>838606.7850340001</v>
      </c>
      <c r="I118" s="8">
        <v>94743.0128</v>
      </c>
      <c r="J118" s="8">
        <v>2313.532834</v>
      </c>
      <c r="K118" s="8">
        <v>169797</v>
      </c>
      <c r="L118" s="8">
        <v>36256.86946199997</v>
      </c>
      <c r="M118" s="8">
        <v>1141717.20013</v>
      </c>
      <c r="N118" s="8">
        <v>89.22782794314948</v>
      </c>
      <c r="O118" s="9"/>
      <c r="P118" s="9"/>
      <c r="Q118" s="10"/>
      <c r="R118" s="10"/>
      <c r="S118" s="10"/>
    </row>
    <row r="119" spans="1:19" ht="13.5" hidden="1">
      <c r="A119" s="11"/>
      <c r="B119" s="7" t="s">
        <v>61</v>
      </c>
      <c r="C119" s="8">
        <v>299279</v>
      </c>
      <c r="D119" s="8">
        <v>455924.876242</v>
      </c>
      <c r="E119" s="8">
        <v>1125.615075</v>
      </c>
      <c r="F119" s="8">
        <v>73335.171942</v>
      </c>
      <c r="G119" s="8">
        <v>17.176859</v>
      </c>
      <c r="H119" s="8">
        <v>829681.840118</v>
      </c>
      <c r="I119" s="8">
        <v>112749.8428</v>
      </c>
      <c r="J119" s="8">
        <v>2312.781924</v>
      </c>
      <c r="K119" s="8">
        <v>176679</v>
      </c>
      <c r="L119" s="8">
        <v>51922.11770199984</v>
      </c>
      <c r="M119" s="8">
        <v>1173345.582544</v>
      </c>
      <c r="N119" s="8">
        <v>87.39024670763006</v>
      </c>
      <c r="O119" s="9"/>
      <c r="P119" s="9"/>
      <c r="Q119" s="10"/>
      <c r="R119" s="10"/>
      <c r="S119" s="10"/>
    </row>
    <row r="120" spans="1:19" ht="13.5" hidden="1">
      <c r="A120" s="11"/>
      <c r="B120" s="7" t="s">
        <v>21</v>
      </c>
      <c r="C120" s="8">
        <v>342668</v>
      </c>
      <c r="D120" s="8">
        <v>444421.245817</v>
      </c>
      <c r="E120" s="8">
        <v>564.982073</v>
      </c>
      <c r="F120" s="8">
        <v>78232.125682</v>
      </c>
      <c r="G120" s="8">
        <v>27.173168</v>
      </c>
      <c r="H120" s="8">
        <v>865913.52674</v>
      </c>
      <c r="I120" s="8">
        <v>112726.6428</v>
      </c>
      <c r="J120" s="8">
        <v>2312.272693</v>
      </c>
      <c r="K120" s="8">
        <v>208393</v>
      </c>
      <c r="L120" s="8">
        <v>56393.11931099999</v>
      </c>
      <c r="M120" s="8">
        <v>1245738.561544</v>
      </c>
      <c r="N120" s="8">
        <v>86.47114564938622</v>
      </c>
      <c r="O120" s="9"/>
      <c r="P120" s="9"/>
      <c r="Q120" s="10"/>
      <c r="R120" s="10"/>
      <c r="S120" s="10"/>
    </row>
    <row r="121" spans="1:19" ht="13.5" hidden="1">
      <c r="A121" s="11"/>
      <c r="B121" s="7" t="s">
        <v>22</v>
      </c>
      <c r="C121" s="8">
        <v>326757.078515</v>
      </c>
      <c r="D121" s="8">
        <v>470761</v>
      </c>
      <c r="E121" s="8">
        <v>595.286924</v>
      </c>
      <c r="F121" s="8">
        <v>82428.38789799999</v>
      </c>
      <c r="G121" s="8">
        <v>5454.716035</v>
      </c>
      <c r="H121" s="8">
        <v>885996.469372</v>
      </c>
      <c r="I121" s="8">
        <v>110197.4428</v>
      </c>
      <c r="J121" s="8">
        <v>2311.923392</v>
      </c>
      <c r="K121" s="8">
        <v>217774</v>
      </c>
      <c r="L121" s="8">
        <v>45630.45321900002</v>
      </c>
      <c r="M121" s="8">
        <v>1261910.288783</v>
      </c>
      <c r="N121" s="8">
        <v>87.98648302775757</v>
      </c>
      <c r="O121" s="9"/>
      <c r="P121" s="9"/>
      <c r="Q121" s="10"/>
      <c r="R121" s="10"/>
      <c r="S121" s="10"/>
    </row>
    <row r="122" spans="1:19" ht="13.5" hidden="1">
      <c r="A122" s="11"/>
      <c r="B122" s="7" t="s">
        <v>23</v>
      </c>
      <c r="C122" s="8">
        <v>488536.34111</v>
      </c>
      <c r="D122" s="8">
        <v>394839.840476</v>
      </c>
      <c r="E122" s="8">
        <v>1480.505481</v>
      </c>
      <c r="F122" s="8">
        <v>84062.392217</v>
      </c>
      <c r="G122" s="8">
        <v>45.757765</v>
      </c>
      <c r="H122" s="8">
        <v>968964.8370489998</v>
      </c>
      <c r="I122" s="8">
        <v>112743.1428</v>
      </c>
      <c r="J122" s="8">
        <v>2562.847366</v>
      </c>
      <c r="K122" s="8">
        <v>239879</v>
      </c>
      <c r="L122" s="8">
        <v>39110.02795300027</v>
      </c>
      <c r="M122" s="8">
        <v>1363259.855168</v>
      </c>
      <c r="N122" s="8">
        <v>87.98962928321188</v>
      </c>
      <c r="O122" s="9"/>
      <c r="P122" s="9"/>
      <c r="Q122" s="10"/>
      <c r="R122" s="10"/>
      <c r="S122" s="10"/>
    </row>
    <row r="123" spans="1:19" ht="13.5" hidden="1">
      <c r="A123" s="11"/>
      <c r="B123" s="7" t="s">
        <v>24</v>
      </c>
      <c r="C123" s="8">
        <v>417282.37129</v>
      </c>
      <c r="D123" s="8">
        <v>410730.451681</v>
      </c>
      <c r="E123" s="8">
        <v>713.308462</v>
      </c>
      <c r="F123" s="8">
        <v>82797.51993200001</v>
      </c>
      <c r="G123" s="8">
        <v>20.716057</v>
      </c>
      <c r="H123" s="8">
        <v>911544.3674219999</v>
      </c>
      <c r="I123" s="8">
        <v>112751.0428</v>
      </c>
      <c r="J123" s="8">
        <v>2562.387105</v>
      </c>
      <c r="K123" s="8">
        <v>217639</v>
      </c>
      <c r="L123" s="8">
        <v>53917.487049000105</v>
      </c>
      <c r="M123" s="8">
        <v>1298414.284376</v>
      </c>
      <c r="N123" s="8">
        <v>88.07892409726449</v>
      </c>
      <c r="O123" s="9"/>
      <c r="P123" s="9"/>
      <c r="Q123" s="10"/>
      <c r="R123" s="10"/>
      <c r="S123" s="10"/>
    </row>
    <row r="124" spans="1:19" ht="13.5" hidden="1">
      <c r="A124" s="11"/>
      <c r="B124" s="7" t="s">
        <v>32</v>
      </c>
      <c r="C124" s="8">
        <v>453637</v>
      </c>
      <c r="D124" s="8">
        <v>458231</v>
      </c>
      <c r="E124" s="8">
        <v>722.523226</v>
      </c>
      <c r="F124" s="8">
        <v>83867.12677999999</v>
      </c>
      <c r="G124" s="8">
        <v>32588.359429</v>
      </c>
      <c r="H124" s="8">
        <v>1029046.0094349999</v>
      </c>
      <c r="I124" s="8">
        <v>96744.5428</v>
      </c>
      <c r="J124" s="8">
        <v>2198.590739</v>
      </c>
      <c r="K124" s="8">
        <v>228300</v>
      </c>
      <c r="L124" s="8">
        <v>35999.33997800038</v>
      </c>
      <c r="M124" s="8">
        <v>1392288.482952</v>
      </c>
      <c r="N124" s="8">
        <v>89.00975763965731</v>
      </c>
      <c r="O124" s="9"/>
      <c r="P124" s="9"/>
      <c r="Q124" s="10"/>
      <c r="R124" s="10"/>
      <c r="S124" s="10"/>
    </row>
    <row r="125" spans="1:19" ht="13.5" hidden="1">
      <c r="A125" s="11"/>
      <c r="B125" s="7" t="s">
        <v>33</v>
      </c>
      <c r="C125" s="8">
        <v>532569</v>
      </c>
      <c r="D125" s="8">
        <v>467832.931893</v>
      </c>
      <c r="E125" s="8">
        <v>1494.755566</v>
      </c>
      <c r="F125" s="8">
        <v>82312.92137</v>
      </c>
      <c r="G125" s="8">
        <v>176.466898</v>
      </c>
      <c r="H125" s="8">
        <v>1084386.0757270001</v>
      </c>
      <c r="I125" s="8">
        <v>112751.0428</v>
      </c>
      <c r="J125" s="8">
        <v>2198.477405</v>
      </c>
      <c r="K125" s="8">
        <v>183483</v>
      </c>
      <c r="L125" s="8">
        <v>105036.55956700002</v>
      </c>
      <c r="M125" s="8">
        <v>1487855.155499</v>
      </c>
      <c r="N125" s="8">
        <v>90.11507990432216</v>
      </c>
      <c r="O125" s="9"/>
      <c r="P125" s="9"/>
      <c r="Q125" s="10"/>
      <c r="R125" s="10"/>
      <c r="S125" s="10"/>
    </row>
    <row r="126" spans="1:19" ht="13.5" hidden="1">
      <c r="A126" s="11"/>
      <c r="B126" s="7" t="s">
        <v>27</v>
      </c>
      <c r="C126" s="8">
        <v>452685</v>
      </c>
      <c r="D126" s="8">
        <v>537368.988949</v>
      </c>
      <c r="E126" s="8">
        <v>502.950166</v>
      </c>
      <c r="F126" s="8">
        <v>83359.220278</v>
      </c>
      <c r="G126" s="8">
        <v>182.595872</v>
      </c>
      <c r="H126" s="8">
        <v>1074098.755265</v>
      </c>
      <c r="I126" s="8">
        <v>112740.7428</v>
      </c>
      <c r="J126" s="8">
        <v>2197.992888</v>
      </c>
      <c r="K126" s="8">
        <v>204519</v>
      </c>
      <c r="L126" s="8">
        <v>52988.60321999993</v>
      </c>
      <c r="M126" s="8">
        <v>1446545.094173</v>
      </c>
      <c r="N126" s="8">
        <v>90.0717279731414</v>
      </c>
      <c r="O126" s="9"/>
      <c r="P126" s="9"/>
      <c r="Q126" s="10"/>
      <c r="R126" s="10"/>
      <c r="S126" s="10"/>
    </row>
    <row r="127" spans="1:19" ht="13.5" hidden="1">
      <c r="A127" s="11"/>
      <c r="B127" s="7" t="s">
        <v>28</v>
      </c>
      <c r="C127" s="8">
        <v>393082</v>
      </c>
      <c r="D127" s="8">
        <v>577259.5</v>
      </c>
      <c r="E127" s="8">
        <v>500.221336</v>
      </c>
      <c r="F127" s="8">
        <v>82871.399367</v>
      </c>
      <c r="G127" s="8">
        <v>2931.138498</v>
      </c>
      <c r="H127" s="8">
        <v>1056644.2592010002</v>
      </c>
      <c r="I127" s="8">
        <v>112760.4428</v>
      </c>
      <c r="J127" s="8">
        <v>2197.328823</v>
      </c>
      <c r="K127" s="8">
        <v>219970</v>
      </c>
      <c r="L127" s="8">
        <v>42715.84580399981</v>
      </c>
      <c r="M127" s="8">
        <v>1434287.876628</v>
      </c>
      <c r="N127" s="8">
        <v>89.15902347072058</v>
      </c>
      <c r="O127" s="9"/>
      <c r="P127" s="9"/>
      <c r="Q127" s="10"/>
      <c r="R127" s="10"/>
      <c r="S127" s="10"/>
    </row>
    <row r="128" spans="1:19" ht="13.5" hidden="1">
      <c r="A128" s="11"/>
      <c r="B128" s="7" t="s">
        <v>29</v>
      </c>
      <c r="C128" s="8">
        <v>322570.824369</v>
      </c>
      <c r="D128" s="8">
        <v>571741.653901</v>
      </c>
      <c r="E128" s="8">
        <v>1834.898566</v>
      </c>
      <c r="F128" s="8">
        <v>82933.08705</v>
      </c>
      <c r="G128" s="8">
        <v>1365.453917</v>
      </c>
      <c r="H128" s="8">
        <v>980445.9178030001</v>
      </c>
      <c r="I128" s="8">
        <v>112769.2428</v>
      </c>
      <c r="J128" s="8">
        <v>2197.868165</v>
      </c>
      <c r="K128" s="8">
        <v>207885</v>
      </c>
      <c r="L128" s="8">
        <v>36207.577561999904</v>
      </c>
      <c r="M128" s="8">
        <v>1339505.60633</v>
      </c>
      <c r="N128" s="8">
        <v>89.44820437987161</v>
      </c>
      <c r="O128" s="9"/>
      <c r="P128" s="9"/>
      <c r="Q128" s="10"/>
      <c r="R128" s="10"/>
      <c r="S128" s="10"/>
    </row>
    <row r="129" spans="1:19" ht="13.5" hidden="1">
      <c r="A129" s="11"/>
      <c r="B129" s="7" t="s">
        <v>30</v>
      </c>
      <c r="C129" s="8">
        <v>322477</v>
      </c>
      <c r="D129" s="8">
        <v>532523.707163</v>
      </c>
      <c r="E129" s="8">
        <v>502.890997</v>
      </c>
      <c r="F129" s="8">
        <v>82764.998463</v>
      </c>
      <c r="G129" s="8">
        <v>26.082517</v>
      </c>
      <c r="H129" s="8">
        <v>938294.67914</v>
      </c>
      <c r="I129" s="8">
        <v>112522.1428</v>
      </c>
      <c r="J129" s="8">
        <v>2197.444524</v>
      </c>
      <c r="K129" s="8">
        <v>218241</v>
      </c>
      <c r="L129" s="8">
        <v>30338.184864000184</v>
      </c>
      <c r="M129" s="8">
        <v>1301593.451328</v>
      </c>
      <c r="N129" s="8">
        <v>88.5141773607666</v>
      </c>
      <c r="O129" s="9"/>
      <c r="P129" s="9"/>
      <c r="Q129" s="10"/>
      <c r="R129" s="10"/>
      <c r="S129" s="10"/>
    </row>
    <row r="130" spans="1:19" ht="13.5" hidden="1">
      <c r="A130" s="11"/>
      <c r="B130" s="7" t="s">
        <v>31</v>
      </c>
      <c r="C130" s="8">
        <v>327748.561551</v>
      </c>
      <c r="D130" s="8">
        <v>554218.6000000001</v>
      </c>
      <c r="E130" s="8">
        <v>491.321813</v>
      </c>
      <c r="F130" s="8">
        <v>80860.960506</v>
      </c>
      <c r="G130" s="8">
        <v>2590.30925</v>
      </c>
      <c r="H130" s="8">
        <v>965909.7531200001</v>
      </c>
      <c r="I130" s="8">
        <v>111291.8428</v>
      </c>
      <c r="J130" s="8">
        <v>1844.236868</v>
      </c>
      <c r="K130" s="8">
        <v>168237</v>
      </c>
      <c r="L130" s="8">
        <v>37165.07777199987</v>
      </c>
      <c r="M130" s="8">
        <v>1284447.91056</v>
      </c>
      <c r="N130" s="8">
        <v>91.59825032649506</v>
      </c>
      <c r="O130" s="9"/>
      <c r="P130" s="9"/>
      <c r="Q130" s="10"/>
      <c r="R130" s="10"/>
      <c r="S130" s="10"/>
    </row>
    <row r="131" spans="1:19" ht="13.5" hidden="1">
      <c r="A131" s="11"/>
      <c r="B131" s="7" t="s">
        <v>62</v>
      </c>
      <c r="C131" s="8">
        <v>355499.097367</v>
      </c>
      <c r="D131" s="8">
        <v>522144.973544</v>
      </c>
      <c r="E131" s="8">
        <v>3706.213969</v>
      </c>
      <c r="F131" s="8">
        <v>80692.457908</v>
      </c>
      <c r="G131" s="8">
        <v>9.072596</v>
      </c>
      <c r="H131" s="8">
        <v>962051.8153840001</v>
      </c>
      <c r="I131" s="8">
        <v>128103.8714</v>
      </c>
      <c r="J131" s="8">
        <v>1844.139492</v>
      </c>
      <c r="K131" s="8">
        <v>138955.57155</v>
      </c>
      <c r="L131" s="8">
        <v>71003.21284599998</v>
      </c>
      <c r="M131" s="8">
        <v>1301958.610672</v>
      </c>
      <c r="N131" s="8">
        <v>91.38040019512323</v>
      </c>
      <c r="O131" s="9"/>
      <c r="P131" s="9"/>
      <c r="Q131" s="10"/>
      <c r="R131" s="10"/>
      <c r="S131" s="10"/>
    </row>
    <row r="132" spans="1:19" ht="13.5" hidden="1">
      <c r="A132" s="11"/>
      <c r="B132" s="7" t="s">
        <v>21</v>
      </c>
      <c r="C132" s="8">
        <v>376175.734266</v>
      </c>
      <c r="D132" s="8">
        <v>512464.036647</v>
      </c>
      <c r="E132" s="8">
        <v>2431.099775</v>
      </c>
      <c r="F132" s="8">
        <v>79953.447742</v>
      </c>
      <c r="G132" s="8">
        <v>10.339663</v>
      </c>
      <c r="H132" s="8">
        <v>971034.658093</v>
      </c>
      <c r="I132" s="8">
        <v>128100.3714</v>
      </c>
      <c r="J132" s="8">
        <v>1844.139492</v>
      </c>
      <c r="K132" s="8">
        <v>117676.06646</v>
      </c>
      <c r="L132" s="8">
        <v>74872.01593700028</v>
      </c>
      <c r="M132" s="8">
        <v>1293527.251382</v>
      </c>
      <c r="N132" s="8">
        <v>90.48823406231442</v>
      </c>
      <c r="O132" s="9"/>
      <c r="P132" s="9"/>
      <c r="Q132" s="10"/>
      <c r="R132" s="10"/>
      <c r="S132" s="10"/>
    </row>
    <row r="133" spans="1:19" ht="13.5" hidden="1">
      <c r="A133" s="11"/>
      <c r="B133" s="7" t="s">
        <v>22</v>
      </c>
      <c r="C133" s="8">
        <v>380751.940836</v>
      </c>
      <c r="D133" s="8">
        <v>483003.44133015204</v>
      </c>
      <c r="E133" s="8">
        <v>2392.188381</v>
      </c>
      <c r="F133" s="8">
        <v>78673.738822</v>
      </c>
      <c r="G133" s="8">
        <v>22.905557</v>
      </c>
      <c r="H133" s="8">
        <v>944844.214926152</v>
      </c>
      <c r="I133" s="8">
        <v>127805.9714</v>
      </c>
      <c r="J133" s="8">
        <v>1844.139492</v>
      </c>
      <c r="K133" s="8">
        <v>137865.09355</v>
      </c>
      <c r="L133" s="8">
        <v>68049.45911984798</v>
      </c>
      <c r="M133" s="8">
        <v>1280408.878488</v>
      </c>
      <c r="N133" s="8">
        <v>88.80762497596638</v>
      </c>
      <c r="O133" s="9"/>
      <c r="P133" s="9"/>
      <c r="Q133" s="10"/>
      <c r="R133" s="10"/>
      <c r="S133" s="10"/>
    </row>
    <row r="134" spans="1:19" ht="13.5" hidden="1">
      <c r="A134" s="11"/>
      <c r="B134" s="7" t="s">
        <v>23</v>
      </c>
      <c r="C134" s="8">
        <v>475243.959388</v>
      </c>
      <c r="D134" s="8">
        <v>444986.955037</v>
      </c>
      <c r="E134" s="8">
        <v>3969.845949</v>
      </c>
      <c r="F134" s="8">
        <v>79217.749667</v>
      </c>
      <c r="G134" s="8">
        <v>19.349688</v>
      </c>
      <c r="H134" s="8">
        <v>1003437.8597290001</v>
      </c>
      <c r="I134" s="8">
        <v>128078.0714</v>
      </c>
      <c r="J134" s="8">
        <v>1843.590909</v>
      </c>
      <c r="K134" s="8">
        <v>96767.02245</v>
      </c>
      <c r="L134" s="8">
        <v>44683.74991499982</v>
      </c>
      <c r="M134" s="8">
        <v>1274810.294403</v>
      </c>
      <c r="N134" s="8">
        <v>92.52506289318063</v>
      </c>
      <c r="O134" s="9"/>
      <c r="P134" s="9"/>
      <c r="Q134" s="10"/>
      <c r="R134" s="10"/>
      <c r="S134" s="10"/>
    </row>
    <row r="135" spans="1:19" ht="13.5" hidden="1">
      <c r="A135" s="11"/>
      <c r="B135" s="7" t="s">
        <v>24</v>
      </c>
      <c r="C135" s="8">
        <v>390007.294457</v>
      </c>
      <c r="D135" s="8">
        <v>477868.815296</v>
      </c>
      <c r="E135" s="8">
        <v>2813.815254</v>
      </c>
      <c r="F135" s="8">
        <v>78479.153513</v>
      </c>
      <c r="G135" s="8">
        <v>28.197342</v>
      </c>
      <c r="H135" s="8">
        <v>949197.275862</v>
      </c>
      <c r="I135" s="8">
        <v>128060.6714</v>
      </c>
      <c r="J135" s="8">
        <v>1843.203755</v>
      </c>
      <c r="K135" s="8">
        <v>110936.73665</v>
      </c>
      <c r="L135" s="8">
        <v>35864.62725599995</v>
      </c>
      <c r="M135" s="8">
        <v>1225902.514923</v>
      </c>
      <c r="N135" s="8">
        <v>89.1753953744362</v>
      </c>
      <c r="O135" s="9"/>
      <c r="P135" s="9"/>
      <c r="Q135" s="10"/>
      <c r="R135" s="10"/>
      <c r="S135" s="10"/>
    </row>
    <row r="136" spans="1:19" ht="13.5" hidden="1">
      <c r="A136" s="11"/>
      <c r="B136" s="7" t="s">
        <v>32</v>
      </c>
      <c r="C136" s="8">
        <v>333077.303302</v>
      </c>
      <c r="D136" s="8">
        <v>503672.9559227744</v>
      </c>
      <c r="E136" s="8">
        <v>2901.350829</v>
      </c>
      <c r="F136" s="8">
        <v>80920.578133</v>
      </c>
      <c r="G136" s="8">
        <v>56.204117</v>
      </c>
      <c r="H136" s="8">
        <v>920628.3923037742</v>
      </c>
      <c r="I136" s="8">
        <v>125663.0714</v>
      </c>
      <c r="J136" s="8">
        <v>1470.554808</v>
      </c>
      <c r="K136" s="8">
        <v>107979.53547</v>
      </c>
      <c r="L136" s="8">
        <v>31296.149084225763</v>
      </c>
      <c r="M136" s="8">
        <v>1187037.703066</v>
      </c>
      <c r="N136" s="8">
        <v>87.22603091652232</v>
      </c>
      <c r="O136" s="9"/>
      <c r="P136" s="9"/>
      <c r="Q136" s="10"/>
      <c r="R136" s="10"/>
      <c r="S136" s="10"/>
    </row>
    <row r="137" spans="1:19" ht="13.5" hidden="1">
      <c r="A137" s="11"/>
      <c r="B137" s="7" t="s">
        <v>33</v>
      </c>
      <c r="C137" s="8">
        <v>348338.829864</v>
      </c>
      <c r="D137" s="8">
        <v>483135.377081</v>
      </c>
      <c r="E137" s="8">
        <v>4150.995506</v>
      </c>
      <c r="F137" s="8">
        <v>82448.279821</v>
      </c>
      <c r="G137" s="8">
        <v>57.452105</v>
      </c>
      <c r="H137" s="8">
        <v>918130.9343770001</v>
      </c>
      <c r="I137" s="8">
        <v>128097.0714</v>
      </c>
      <c r="J137" s="8">
        <v>1470.40853</v>
      </c>
      <c r="K137" s="8">
        <v>68902.26414</v>
      </c>
      <c r="L137" s="8">
        <v>33566.40134099987</v>
      </c>
      <c r="M137" s="8">
        <v>1150167.079788</v>
      </c>
      <c r="N137" s="8">
        <v>91.62207331123017</v>
      </c>
      <c r="O137" s="9"/>
      <c r="P137" s="9"/>
      <c r="Q137" s="10"/>
      <c r="R137" s="10"/>
      <c r="S137" s="10"/>
    </row>
    <row r="138" spans="1:19" ht="13.5" hidden="1">
      <c r="A138" s="11"/>
      <c r="B138" s="7" t="s">
        <v>27</v>
      </c>
      <c r="C138" s="8">
        <v>482620.525996</v>
      </c>
      <c r="D138" s="8">
        <v>407288.720169</v>
      </c>
      <c r="E138" s="8">
        <v>3071.569696</v>
      </c>
      <c r="F138" s="8">
        <v>83472.54377</v>
      </c>
      <c r="G138" s="8">
        <v>64.122388</v>
      </c>
      <c r="H138" s="8">
        <v>976517.4820189999</v>
      </c>
      <c r="I138" s="8">
        <v>125094.1714</v>
      </c>
      <c r="J138" s="8">
        <v>1469.984889</v>
      </c>
      <c r="K138" s="8">
        <v>62293.58697</v>
      </c>
      <c r="L138" s="8">
        <v>56862.98745000013</v>
      </c>
      <c r="M138" s="8">
        <v>1222238.212728</v>
      </c>
      <c r="N138" s="8">
        <v>93.28455829789274</v>
      </c>
      <c r="O138" s="9"/>
      <c r="P138" s="9"/>
      <c r="Q138" s="10"/>
      <c r="R138" s="10"/>
      <c r="S138" s="10"/>
    </row>
    <row r="139" spans="1:19" ht="13.5" hidden="1">
      <c r="A139" s="11"/>
      <c r="B139" s="7" t="s">
        <v>28</v>
      </c>
      <c r="C139" s="8">
        <v>517415.825695</v>
      </c>
      <c r="D139" s="8">
        <v>402583.707504566</v>
      </c>
      <c r="E139" s="8">
        <v>3084.534277</v>
      </c>
      <c r="F139" s="8">
        <v>83830.238976</v>
      </c>
      <c r="G139" s="8">
        <v>41.565674</v>
      </c>
      <c r="H139" s="8">
        <v>1006955.8721265659</v>
      </c>
      <c r="I139" s="8">
        <v>127979.5714</v>
      </c>
      <c r="J139" s="8">
        <v>1724.209859</v>
      </c>
      <c r="K139" s="8">
        <v>6369.1263</v>
      </c>
      <c r="L139" s="8">
        <v>60886.19278743421</v>
      </c>
      <c r="M139" s="8">
        <v>1203914.972473</v>
      </c>
      <c r="N139" s="8">
        <v>101.37136635786193</v>
      </c>
      <c r="O139" s="9"/>
      <c r="P139" s="9"/>
      <c r="Q139" s="10"/>
      <c r="R139" s="10"/>
      <c r="S139" s="10"/>
    </row>
    <row r="140" spans="1:19" ht="13.5" hidden="1">
      <c r="A140" s="11"/>
      <c r="B140" s="7" t="s">
        <v>29</v>
      </c>
      <c r="C140" s="8">
        <v>576725.639219</v>
      </c>
      <c r="D140" s="8">
        <v>413492.76774</v>
      </c>
      <c r="E140" s="8">
        <v>3069.650146</v>
      </c>
      <c r="F140" s="8">
        <v>83425.724019</v>
      </c>
      <c r="G140" s="8">
        <v>38.000454</v>
      </c>
      <c r="H140" s="8">
        <v>1076751.781578</v>
      </c>
      <c r="I140" s="8">
        <v>128101.7714</v>
      </c>
      <c r="J140" s="8">
        <v>1724.148983</v>
      </c>
      <c r="K140" s="8">
        <v>0</v>
      </c>
      <c r="L140" s="8">
        <v>62399.23626199993</v>
      </c>
      <c r="M140" s="8">
        <v>1268976.938223</v>
      </c>
      <c r="N140" s="8">
        <v>103.01099751148858</v>
      </c>
      <c r="O140" s="9"/>
      <c r="P140" s="9"/>
      <c r="Q140" s="10"/>
      <c r="R140" s="10"/>
      <c r="S140" s="10"/>
    </row>
    <row r="141" spans="1:19" ht="13.5" hidden="1">
      <c r="A141" s="11"/>
      <c r="B141" s="7" t="s">
        <v>30</v>
      </c>
      <c r="C141" s="8">
        <v>469415.684871</v>
      </c>
      <c r="D141" s="8">
        <v>439649.332636</v>
      </c>
      <c r="E141" s="8">
        <v>2032.05604</v>
      </c>
      <c r="F141" s="8">
        <v>83363.618344</v>
      </c>
      <c r="G141" s="8">
        <v>59.739142</v>
      </c>
      <c r="H141" s="8">
        <v>994520.431033</v>
      </c>
      <c r="I141" s="8">
        <v>128089.4714</v>
      </c>
      <c r="J141" s="8">
        <v>1724.148983</v>
      </c>
      <c r="K141" s="8">
        <v>0</v>
      </c>
      <c r="L141" s="8">
        <v>59304.81238599983</v>
      </c>
      <c r="M141" s="8">
        <v>1183638.863802</v>
      </c>
      <c r="N141" s="8">
        <v>100.76914469057967</v>
      </c>
      <c r="O141" s="9"/>
      <c r="P141" s="9"/>
      <c r="Q141" s="10"/>
      <c r="R141" s="10"/>
      <c r="S141" s="10"/>
    </row>
    <row r="142" spans="1:19" ht="13.5" hidden="1">
      <c r="A142" s="11"/>
      <c r="B142" s="7" t="s">
        <v>31</v>
      </c>
      <c r="C142" s="8">
        <v>541147.52796604</v>
      </c>
      <c r="D142" s="8">
        <v>431703.17619840003</v>
      </c>
      <c r="E142" s="8">
        <v>2032.1771497</v>
      </c>
      <c r="F142" s="8">
        <v>83368.5867983</v>
      </c>
      <c r="G142" s="8">
        <v>103.76028506000002</v>
      </c>
      <c r="H142" s="8">
        <v>1058355.2283975</v>
      </c>
      <c r="I142" s="8">
        <v>109167.0714</v>
      </c>
      <c r="J142" s="8">
        <v>1375.39631</v>
      </c>
      <c r="K142" s="8">
        <v>5251.51264</v>
      </c>
      <c r="L142" s="8">
        <v>71858.31776949996</v>
      </c>
      <c r="M142" s="8">
        <v>1246007.526517</v>
      </c>
      <c r="N142" s="8">
        <v>103.9396258132864</v>
      </c>
      <c r="O142" s="9"/>
      <c r="P142" s="9"/>
      <c r="Q142" s="10"/>
      <c r="R142" s="10"/>
      <c r="S142" s="10"/>
    </row>
    <row r="143" spans="1:19" ht="13.5" hidden="1">
      <c r="A143" s="11"/>
      <c r="B143" s="7" t="s">
        <v>63</v>
      </c>
      <c r="C143" s="8">
        <v>576468.36337838</v>
      </c>
      <c r="D143" s="8">
        <v>447918.73685936996</v>
      </c>
      <c r="E143" s="8">
        <v>2023.6792571199999</v>
      </c>
      <c r="F143" s="8">
        <v>83019.96694788</v>
      </c>
      <c r="G143" s="8">
        <v>88.24383916</v>
      </c>
      <c r="H143" s="8">
        <v>1109518.9902819102</v>
      </c>
      <c r="I143" s="8">
        <v>146019.3714</v>
      </c>
      <c r="J143" s="8">
        <v>1375.335433</v>
      </c>
      <c r="K143" s="8">
        <v>10635.78334</v>
      </c>
      <c r="L143" s="8">
        <v>89329.5347430897</v>
      </c>
      <c r="M143" s="8">
        <v>1356879.015198</v>
      </c>
      <c r="N143" s="8">
        <v>103.88243479156219</v>
      </c>
      <c r="O143" s="9"/>
      <c r="P143" s="9"/>
      <c r="Q143" s="10"/>
      <c r="R143" s="10"/>
      <c r="S143" s="10"/>
    </row>
    <row r="144" spans="1:19" ht="13.5" hidden="1">
      <c r="A144" s="11"/>
      <c r="B144" s="7" t="s">
        <v>21</v>
      </c>
      <c r="C144" s="8">
        <v>606025.50338999</v>
      </c>
      <c r="D144" s="8">
        <v>455866.17831150995</v>
      </c>
      <c r="E144" s="8">
        <v>1111.17473898</v>
      </c>
      <c r="F144" s="8">
        <v>83930.02209302</v>
      </c>
      <c r="G144" s="8">
        <v>66.72445768</v>
      </c>
      <c r="H144" s="8">
        <v>1146999.6029911798</v>
      </c>
      <c r="I144" s="8">
        <v>146034.6714</v>
      </c>
      <c r="J144" s="8">
        <v>1375.335433</v>
      </c>
      <c r="K144" s="8">
        <v>16495.59872</v>
      </c>
      <c r="L144" s="8">
        <v>67367.93056582031</v>
      </c>
      <c r="M144" s="8">
        <v>1378273.13911</v>
      </c>
      <c r="N144" s="8">
        <v>112.08023676183115</v>
      </c>
      <c r="O144" s="9"/>
      <c r="P144" s="9"/>
      <c r="Q144" s="10"/>
      <c r="R144" s="10"/>
      <c r="S144" s="10"/>
    </row>
    <row r="145" spans="1:19" ht="13.5" hidden="1">
      <c r="A145" s="11"/>
      <c r="B145" s="7" t="s">
        <v>22</v>
      </c>
      <c r="C145" s="8">
        <v>582353.18699034</v>
      </c>
      <c r="D145" s="8">
        <v>483707.43715072</v>
      </c>
      <c r="E145" s="8">
        <v>1107.3102314300002</v>
      </c>
      <c r="F145" s="8">
        <v>83638.12542457001</v>
      </c>
      <c r="G145" s="8">
        <v>52.52796662000001</v>
      </c>
      <c r="H145" s="8">
        <v>1150858.58776368</v>
      </c>
      <c r="I145" s="8">
        <v>145875.9714</v>
      </c>
      <c r="J145" s="8">
        <v>1374.862877</v>
      </c>
      <c r="K145" s="8">
        <v>0</v>
      </c>
      <c r="L145" s="8">
        <v>92098.84894632036</v>
      </c>
      <c r="M145" s="8">
        <v>1390208.270987</v>
      </c>
      <c r="N145" s="8">
        <v>107.28777465142929</v>
      </c>
      <c r="O145" s="9"/>
      <c r="P145" s="9"/>
      <c r="Q145" s="10"/>
      <c r="R145" s="10"/>
      <c r="S145" s="10"/>
    </row>
    <row r="146" spans="1:19" ht="13.5" hidden="1">
      <c r="A146" s="11"/>
      <c r="B146" s="7" t="s">
        <v>23</v>
      </c>
      <c r="C146" s="8">
        <v>694047.74901173</v>
      </c>
      <c r="D146" s="8">
        <v>468376.18409313995</v>
      </c>
      <c r="E146" s="8">
        <v>1918.37992382</v>
      </c>
      <c r="F146" s="8">
        <v>83794.63172317999</v>
      </c>
      <c r="G146" s="8">
        <v>37.07172772</v>
      </c>
      <c r="H146" s="8">
        <v>1248174.01647959</v>
      </c>
      <c r="I146" s="8">
        <v>146050.3714</v>
      </c>
      <c r="J146" s="8">
        <v>1541.701851</v>
      </c>
      <c r="K146" s="8">
        <v>0</v>
      </c>
      <c r="L146" s="8">
        <v>101156.90630340995</v>
      </c>
      <c r="M146" s="8">
        <v>1496922.996034</v>
      </c>
      <c r="N146" s="8">
        <v>111.19128936071951</v>
      </c>
      <c r="O146" s="9"/>
      <c r="P146" s="9"/>
      <c r="Q146" s="10"/>
      <c r="R146" s="10"/>
      <c r="S146" s="10"/>
    </row>
    <row r="147" spans="1:19" ht="13.5" hidden="1">
      <c r="A147" s="11"/>
      <c r="B147" s="7" t="s">
        <v>24</v>
      </c>
      <c r="C147" s="8">
        <v>667997.89200565</v>
      </c>
      <c r="D147" s="8">
        <v>471241.62474095</v>
      </c>
      <c r="E147" s="8">
        <v>1156.0672866500001</v>
      </c>
      <c r="F147" s="8">
        <v>83211.25242435001</v>
      </c>
      <c r="G147" s="8">
        <v>67.66127177000001</v>
      </c>
      <c r="H147" s="8">
        <v>1223674.49772937</v>
      </c>
      <c r="I147" s="8">
        <v>145970.7714</v>
      </c>
      <c r="J147" s="8">
        <v>1670.676851</v>
      </c>
      <c r="K147" s="8">
        <v>789.45123</v>
      </c>
      <c r="L147" s="8">
        <v>91600.56004163017</v>
      </c>
      <c r="M147" s="8">
        <v>1463705.957252</v>
      </c>
      <c r="N147" s="8">
        <v>115.88317048446125</v>
      </c>
      <c r="O147" s="9"/>
      <c r="P147" s="9"/>
      <c r="Q147" s="10"/>
      <c r="R147" s="10"/>
      <c r="S147" s="10"/>
    </row>
    <row r="148" spans="1:19" ht="13.5" hidden="1">
      <c r="A148" s="11"/>
      <c r="B148" s="7" t="s">
        <v>32</v>
      </c>
      <c r="C148" s="8">
        <v>648090.7616004199</v>
      </c>
      <c r="D148" s="8">
        <v>520742.87121887004</v>
      </c>
      <c r="E148" s="8">
        <v>1158.7018372999999</v>
      </c>
      <c r="F148" s="8">
        <v>83400.88174869999</v>
      </c>
      <c r="G148" s="8">
        <v>60.615229979999995</v>
      </c>
      <c r="H148" s="8">
        <v>1253453.83163527</v>
      </c>
      <c r="I148" s="8">
        <v>143740.5714</v>
      </c>
      <c r="J148" s="8">
        <v>1335.917196</v>
      </c>
      <c r="K148" s="8">
        <v>0</v>
      </c>
      <c r="L148" s="8">
        <v>70286.43134273007</v>
      </c>
      <c r="M148" s="8">
        <v>1468816.751574</v>
      </c>
      <c r="N148" s="8">
        <v>118.79267975530001</v>
      </c>
      <c r="O148" s="9"/>
      <c r="P148" s="9"/>
      <c r="Q148" s="10"/>
      <c r="R148" s="10"/>
      <c r="S148" s="10"/>
    </row>
    <row r="149" spans="1:19" ht="13.5" hidden="1">
      <c r="A149" s="11"/>
      <c r="B149" s="7" t="s">
        <v>33</v>
      </c>
      <c r="C149" s="8">
        <v>673677.70139225</v>
      </c>
      <c r="D149" s="8">
        <v>513566.61313214</v>
      </c>
      <c r="E149" s="8">
        <v>1844.83340525</v>
      </c>
      <c r="F149" s="8">
        <v>82555.83054275</v>
      </c>
      <c r="G149" s="8">
        <v>54.917049379999995</v>
      </c>
      <c r="H149" s="8">
        <v>1271699.89552177</v>
      </c>
      <c r="I149" s="8">
        <v>145964.8714</v>
      </c>
      <c r="J149" s="8">
        <v>1436.892196</v>
      </c>
      <c r="K149" s="8">
        <v>168.45137</v>
      </c>
      <c r="L149" s="8">
        <v>93082.42651022994</v>
      </c>
      <c r="M149" s="8">
        <v>1512352.536998</v>
      </c>
      <c r="N149" s="8">
        <v>120.24212653066692</v>
      </c>
      <c r="O149" s="9"/>
      <c r="P149" s="9"/>
      <c r="Q149" s="10"/>
      <c r="R149" s="10"/>
      <c r="S149" s="10"/>
    </row>
    <row r="150" spans="1:19" ht="13.5" hidden="1">
      <c r="A150" s="11"/>
      <c r="B150" s="7" t="s">
        <v>27</v>
      </c>
      <c r="C150" s="8">
        <v>688907.31916653</v>
      </c>
      <c r="D150" s="8">
        <v>494131.30485947</v>
      </c>
      <c r="E150" s="8">
        <v>1192.33599626</v>
      </c>
      <c r="F150" s="8">
        <v>81850.31008474</v>
      </c>
      <c r="G150" s="8">
        <v>87.43735736</v>
      </c>
      <c r="H150" s="8">
        <v>1266168.70746436</v>
      </c>
      <c r="I150" s="8">
        <v>146028.4714</v>
      </c>
      <c r="J150" s="8">
        <v>1565.709319</v>
      </c>
      <c r="K150" s="8">
        <v>0</v>
      </c>
      <c r="L150" s="8">
        <v>109885.45803464018</v>
      </c>
      <c r="M150" s="8">
        <v>1523648.346218</v>
      </c>
      <c r="N150" s="8">
        <v>125.70973172441096</v>
      </c>
      <c r="O150" s="9"/>
      <c r="P150" s="9"/>
      <c r="Q150" s="10"/>
      <c r="R150" s="10"/>
      <c r="S150" s="10"/>
    </row>
    <row r="151" spans="1:19" ht="13.5" hidden="1">
      <c r="A151" s="11"/>
      <c r="B151" s="7" t="s">
        <v>28</v>
      </c>
      <c r="C151" s="8">
        <v>656629.72355032</v>
      </c>
      <c r="D151" s="8">
        <v>473368.69049717</v>
      </c>
      <c r="E151" s="8">
        <v>1165.78576026</v>
      </c>
      <c r="F151" s="8">
        <v>80033.06605574001</v>
      </c>
      <c r="G151" s="8">
        <v>82.20180971</v>
      </c>
      <c r="H151" s="8">
        <v>1211279.4676732</v>
      </c>
      <c r="I151" s="8">
        <v>145906.2714</v>
      </c>
      <c r="J151" s="8">
        <v>1752.618269</v>
      </c>
      <c r="K151" s="8">
        <v>83.66001</v>
      </c>
      <c r="L151" s="8">
        <v>92839.17169780005</v>
      </c>
      <c r="M151" s="8">
        <v>1451861.18905</v>
      </c>
      <c r="N151" s="8">
        <v>122.74651731808657</v>
      </c>
      <c r="O151" s="9"/>
      <c r="P151" s="9"/>
      <c r="Q151" s="10"/>
      <c r="R151" s="10"/>
      <c r="S151" s="10"/>
    </row>
    <row r="152" spans="1:19" ht="13.5" hidden="1">
      <c r="A152" s="11"/>
      <c r="B152" s="7" t="s">
        <v>29</v>
      </c>
      <c r="C152" s="8">
        <v>656505.0520981799</v>
      </c>
      <c r="D152" s="8">
        <v>468004.0999495</v>
      </c>
      <c r="E152" s="8">
        <v>1746.94428229</v>
      </c>
      <c r="F152" s="8">
        <v>80092.69148871001</v>
      </c>
      <c r="G152" s="8">
        <v>81.10101547</v>
      </c>
      <c r="H152" s="8">
        <v>1206429.88883415</v>
      </c>
      <c r="I152" s="8">
        <v>146047.6714</v>
      </c>
      <c r="J152" s="8">
        <v>1881.109474</v>
      </c>
      <c r="K152" s="8">
        <v>1742.41278</v>
      </c>
      <c r="L152" s="8">
        <v>142793.80703685014</v>
      </c>
      <c r="M152" s="8">
        <v>1498894.889525</v>
      </c>
      <c r="N152" s="8">
        <v>119.16872679546293</v>
      </c>
      <c r="O152" s="9"/>
      <c r="P152" s="9"/>
      <c r="Q152" s="10"/>
      <c r="R152" s="10"/>
      <c r="S152" s="10"/>
    </row>
    <row r="153" spans="1:19" ht="13.5" hidden="1">
      <c r="A153" s="11"/>
      <c r="B153" s="7" t="s">
        <v>30</v>
      </c>
      <c r="C153" s="8">
        <v>621663.36737213</v>
      </c>
      <c r="D153" s="8">
        <v>443146.96964704</v>
      </c>
      <c r="E153" s="8">
        <v>1212.2310841600001</v>
      </c>
      <c r="F153" s="8">
        <v>79424.38975684</v>
      </c>
      <c r="G153" s="8">
        <v>107.30529573999999</v>
      </c>
      <c r="H153" s="8">
        <v>1145554.2631559102</v>
      </c>
      <c r="I153" s="8">
        <v>145973.7714</v>
      </c>
      <c r="J153" s="8">
        <v>1886.788337</v>
      </c>
      <c r="K153" s="8">
        <v>8896.87141</v>
      </c>
      <c r="L153" s="8">
        <v>152389.87602208997</v>
      </c>
      <c r="M153" s="8">
        <v>1454701.570325</v>
      </c>
      <c r="N153" s="8">
        <v>118.139407092397</v>
      </c>
      <c r="O153" s="9"/>
      <c r="P153" s="9"/>
      <c r="Q153" s="10"/>
      <c r="R153" s="10"/>
      <c r="S153" s="10"/>
    </row>
    <row r="154" spans="1:19" ht="13.5" hidden="1">
      <c r="A154" s="11"/>
      <c r="B154" s="7" t="s">
        <v>31</v>
      </c>
      <c r="C154" s="8">
        <v>603772.84035942</v>
      </c>
      <c r="D154" s="8">
        <v>446261.65823815</v>
      </c>
      <c r="E154" s="8">
        <v>1199.89491264</v>
      </c>
      <c r="F154" s="8">
        <v>78616.13388236</v>
      </c>
      <c r="G154" s="8">
        <v>124.03593424</v>
      </c>
      <c r="H154" s="8">
        <v>1129974.5633268103</v>
      </c>
      <c r="I154" s="8">
        <v>143897.9714</v>
      </c>
      <c r="J154" s="8">
        <v>1489.372014</v>
      </c>
      <c r="K154" s="8">
        <v>6078.45216</v>
      </c>
      <c r="L154" s="8">
        <v>182854.9090750597</v>
      </c>
      <c r="M154" s="8">
        <v>1464295.26797587</v>
      </c>
      <c r="N154" s="8">
        <v>110.75908379167299</v>
      </c>
      <c r="O154" s="9"/>
      <c r="P154" s="9"/>
      <c r="Q154" s="10"/>
      <c r="R154" s="10"/>
      <c r="S154" s="10"/>
    </row>
    <row r="155" spans="1:19" ht="13.5" hidden="1">
      <c r="A155" s="11"/>
      <c r="B155" s="7" t="s">
        <v>64</v>
      </c>
      <c r="C155" s="8">
        <v>545206.60539694</v>
      </c>
      <c r="D155" s="8">
        <v>397633.59361902997</v>
      </c>
      <c r="E155" s="8">
        <v>1177.85158976</v>
      </c>
      <c r="F155" s="8">
        <v>77171.87338524</v>
      </c>
      <c r="G155" s="8">
        <v>64.27823924</v>
      </c>
      <c r="H155" s="8">
        <v>1021254.2022302101</v>
      </c>
      <c r="I155" s="8">
        <v>159143.4714</v>
      </c>
      <c r="J155" s="8">
        <v>1529.810814</v>
      </c>
      <c r="K155" s="8">
        <v>82089.85306</v>
      </c>
      <c r="L155" s="8">
        <v>127742.05720489006</v>
      </c>
      <c r="M155" s="8">
        <v>1391759.3947091</v>
      </c>
      <c r="N155" s="8">
        <v>103.75673885141326</v>
      </c>
      <c r="O155" s="9"/>
      <c r="P155" s="9"/>
      <c r="Q155" s="10"/>
      <c r="R155" s="10"/>
      <c r="S155" s="10"/>
    </row>
    <row r="156" spans="1:19" ht="13.5" hidden="1">
      <c r="A156" s="11"/>
      <c r="B156" s="7" t="s">
        <v>21</v>
      </c>
      <c r="C156" s="8">
        <v>521246.41005730006</v>
      </c>
      <c r="D156" s="8">
        <v>456838.78556765</v>
      </c>
      <c r="E156" s="8">
        <v>1198.9778014</v>
      </c>
      <c r="F156" s="8">
        <v>77448.05508060001</v>
      </c>
      <c r="G156" s="8">
        <v>57.4343783</v>
      </c>
      <c r="H156" s="8">
        <v>1056789.6628852503</v>
      </c>
      <c r="I156" s="8">
        <v>159131.1714</v>
      </c>
      <c r="J156" s="8">
        <v>1544.179314</v>
      </c>
      <c r="K156" s="8">
        <v>86912.94218</v>
      </c>
      <c r="L156" s="8">
        <v>117700.15542564937</v>
      </c>
      <c r="M156" s="8">
        <v>1422078.1112048998</v>
      </c>
      <c r="N156" s="8">
        <v>103.47837385684007</v>
      </c>
      <c r="O156" s="9"/>
      <c r="P156" s="9"/>
      <c r="Q156" s="10"/>
      <c r="R156" s="10"/>
      <c r="S156" s="10"/>
    </row>
    <row r="157" spans="1:19" ht="13.5" hidden="1">
      <c r="A157" s="11"/>
      <c r="B157" s="7" t="s">
        <v>22</v>
      </c>
      <c r="C157" s="8">
        <v>462134.07487684995</v>
      </c>
      <c r="D157" s="8">
        <v>433025.31849058</v>
      </c>
      <c r="E157" s="8">
        <v>1175.2088836199998</v>
      </c>
      <c r="F157" s="8">
        <v>75912.70017138</v>
      </c>
      <c r="G157" s="8">
        <v>34.27735904</v>
      </c>
      <c r="H157" s="8">
        <v>972281.5797814699</v>
      </c>
      <c r="I157" s="8">
        <v>158659.9714</v>
      </c>
      <c r="J157" s="8">
        <v>1569.780232</v>
      </c>
      <c r="K157" s="8">
        <v>65335.94942</v>
      </c>
      <c r="L157" s="8">
        <v>113755.67628849018</v>
      </c>
      <c r="M157" s="8">
        <v>1311602.95712196</v>
      </c>
      <c r="N157" s="8">
        <v>95.88135622944456</v>
      </c>
      <c r="O157" s="9"/>
      <c r="P157" s="9"/>
      <c r="Q157" s="10"/>
      <c r="R157" s="10"/>
      <c r="S157" s="10"/>
    </row>
    <row r="158" spans="1:19" ht="13.5" hidden="1">
      <c r="A158" s="11"/>
      <c r="B158" s="7" t="s">
        <v>23</v>
      </c>
      <c r="C158" s="8">
        <v>534678.61260131</v>
      </c>
      <c r="D158" s="8">
        <v>462232.58271021</v>
      </c>
      <c r="E158" s="8">
        <v>1963.22649011</v>
      </c>
      <c r="F158" s="8">
        <v>77394.22656389</v>
      </c>
      <c r="G158" s="8">
        <v>33259.05372695</v>
      </c>
      <c r="H158" s="8">
        <v>1109527.70209247</v>
      </c>
      <c r="I158" s="8">
        <v>152961.4714</v>
      </c>
      <c r="J158" s="8">
        <v>1569.780232</v>
      </c>
      <c r="K158" s="8">
        <v>73292.97132</v>
      </c>
      <c r="L158" s="8">
        <v>49730.931593530346</v>
      </c>
      <c r="M158" s="8">
        <v>1387082.856638</v>
      </c>
      <c r="N158" s="8">
        <v>96.56501744767888</v>
      </c>
      <c r="O158" s="9"/>
      <c r="P158" s="9"/>
      <c r="Q158" s="10"/>
      <c r="R158" s="10"/>
      <c r="S158" s="10"/>
    </row>
    <row r="159" spans="1:19" ht="13.5" hidden="1">
      <c r="A159" s="11"/>
      <c r="B159" s="7" t="s">
        <v>24</v>
      </c>
      <c r="C159" s="8">
        <v>413961.21794327995</v>
      </c>
      <c r="D159" s="8">
        <v>471324.00059504</v>
      </c>
      <c r="E159" s="8">
        <v>1563.9248331</v>
      </c>
      <c r="F159" s="8">
        <v>77094.02906989999</v>
      </c>
      <c r="G159" s="8">
        <v>14496.9110260375</v>
      </c>
      <c r="H159" s="8">
        <v>978440.0834673576</v>
      </c>
      <c r="I159" s="8">
        <v>152889.1714</v>
      </c>
      <c r="J159" s="8">
        <v>1569.780232</v>
      </c>
      <c r="K159" s="8">
        <v>48800.21997</v>
      </c>
      <c r="L159" s="8">
        <v>47232.59712287993</v>
      </c>
      <c r="M159" s="8">
        <v>1228931.8521922375</v>
      </c>
      <c r="N159" s="8">
        <v>96.11593541689484</v>
      </c>
      <c r="O159" s="9"/>
      <c r="P159" s="9"/>
      <c r="Q159" s="10"/>
      <c r="R159" s="10"/>
      <c r="S159" s="10"/>
    </row>
    <row r="160" spans="1:19" ht="13.5" hidden="1">
      <c r="A160" s="11"/>
      <c r="B160" s="7" t="s">
        <v>32</v>
      </c>
      <c r="C160" s="8">
        <v>522208.32410877</v>
      </c>
      <c r="D160" s="8">
        <v>473686.62269709</v>
      </c>
      <c r="E160" s="8">
        <v>1579.43909378</v>
      </c>
      <c r="F160" s="8">
        <v>77858.80806522</v>
      </c>
      <c r="G160" s="8">
        <v>5497.043481639999</v>
      </c>
      <c r="H160" s="8">
        <v>1080830.2374465</v>
      </c>
      <c r="I160" s="8">
        <v>150585.9714</v>
      </c>
      <c r="J160" s="8">
        <v>1167.281647</v>
      </c>
      <c r="K160" s="8">
        <v>36472.58067</v>
      </c>
      <c r="L160" s="8">
        <v>47882.72821845999</v>
      </c>
      <c r="M160" s="8">
        <v>1316938.79938196</v>
      </c>
      <c r="N160" s="8">
        <v>93.93372307794273</v>
      </c>
      <c r="O160" s="9"/>
      <c r="P160" s="9"/>
      <c r="Q160" s="10"/>
      <c r="R160" s="10"/>
      <c r="S160" s="10"/>
    </row>
    <row r="161" spans="1:19" ht="13.5" hidden="1">
      <c r="A161" s="11"/>
      <c r="B161" s="7" t="s">
        <v>33</v>
      </c>
      <c r="C161" s="8">
        <v>460921.90879129</v>
      </c>
      <c r="D161" s="8">
        <v>427405.33768065</v>
      </c>
      <c r="E161" s="8">
        <v>1207.1188958599998</v>
      </c>
      <c r="F161" s="8">
        <v>77135.02155514</v>
      </c>
      <c r="G161" s="8">
        <v>363.82491138000006</v>
      </c>
      <c r="H161" s="8">
        <v>967033.2118343201</v>
      </c>
      <c r="I161" s="8">
        <v>152944.7714</v>
      </c>
      <c r="J161" s="8">
        <v>1167.281647</v>
      </c>
      <c r="K161" s="8">
        <v>66166.59235</v>
      </c>
      <c r="L161" s="8">
        <v>47765.81020034989</v>
      </c>
      <c r="M161" s="8">
        <v>1235077.66743167</v>
      </c>
      <c r="N161" s="8">
        <v>89.32377896694659</v>
      </c>
      <c r="O161" s="9"/>
      <c r="P161" s="9"/>
      <c r="Q161" s="10"/>
      <c r="R161" s="10"/>
      <c r="S161" s="10"/>
    </row>
    <row r="162" spans="1:19" ht="13.5" hidden="1">
      <c r="A162" s="11"/>
      <c r="B162" s="7" t="s">
        <v>27</v>
      </c>
      <c r="C162" s="8">
        <v>483525.98073849</v>
      </c>
      <c r="D162" s="8">
        <v>372964.00085366</v>
      </c>
      <c r="E162" s="8">
        <v>1222.14787129</v>
      </c>
      <c r="F162" s="8">
        <v>78064.18455871001</v>
      </c>
      <c r="G162" s="8">
        <v>9912.73132761</v>
      </c>
      <c r="H162" s="8">
        <v>945689.0453497599</v>
      </c>
      <c r="I162" s="8">
        <v>152952.4714</v>
      </c>
      <c r="J162" s="8">
        <v>1167.281647</v>
      </c>
      <c r="K162" s="8">
        <v>92071.86593</v>
      </c>
      <c r="L162" s="8">
        <v>47209.959105340065</v>
      </c>
      <c r="M162" s="8">
        <v>1239090.6234321</v>
      </c>
      <c r="N162" s="8">
        <v>83.50049925642328</v>
      </c>
      <c r="O162" s="9"/>
      <c r="P162" s="9"/>
      <c r="Q162" s="10"/>
      <c r="R162" s="10"/>
      <c r="S162" s="10"/>
    </row>
    <row r="163" spans="1:19" ht="13.5" hidden="1">
      <c r="A163" s="11"/>
      <c r="B163" s="7" t="s">
        <v>28</v>
      </c>
      <c r="C163" s="8">
        <v>563039.4605582099</v>
      </c>
      <c r="D163" s="8">
        <v>378885.34430904</v>
      </c>
      <c r="E163" s="8">
        <v>1285.18347764</v>
      </c>
      <c r="F163" s="8">
        <v>82096.28379336</v>
      </c>
      <c r="G163" s="8">
        <v>11.31748461</v>
      </c>
      <c r="H163" s="8">
        <v>1025317.58962286</v>
      </c>
      <c r="I163" s="8">
        <v>152852.8714</v>
      </c>
      <c r="J163" s="8">
        <v>1167.281647</v>
      </c>
      <c r="K163" s="8">
        <v>171116.98843</v>
      </c>
      <c r="L163" s="8">
        <v>45623.02284696</v>
      </c>
      <c r="M163" s="8">
        <v>1396077.7539468198</v>
      </c>
      <c r="N163" s="8">
        <v>83.0041968123641</v>
      </c>
      <c r="O163" s="9"/>
      <c r="P163" s="9"/>
      <c r="Q163" s="10"/>
      <c r="R163" s="10"/>
      <c r="S163" s="10"/>
    </row>
    <row r="164" spans="1:19" ht="13.5" hidden="1">
      <c r="A164" s="11"/>
      <c r="B164" s="7" t="s">
        <v>29</v>
      </c>
      <c r="C164" s="8">
        <v>526609.193373</v>
      </c>
      <c r="D164" s="8">
        <v>379538.60656567005</v>
      </c>
      <c r="E164" s="8">
        <v>1275.4662446099999</v>
      </c>
      <c r="F164" s="8">
        <v>81475.55629839</v>
      </c>
      <c r="G164" s="8">
        <v>12.11454103</v>
      </c>
      <c r="H164" s="8">
        <v>988910.9370227002</v>
      </c>
      <c r="I164" s="8">
        <v>152955.1714</v>
      </c>
      <c r="J164" s="8">
        <v>1166.733065</v>
      </c>
      <c r="K164" s="8">
        <v>186278.22564</v>
      </c>
      <c r="L164" s="8">
        <v>45821.94444432971</v>
      </c>
      <c r="M164" s="8">
        <v>1375133.0115720301</v>
      </c>
      <c r="N164" s="8">
        <v>82.88439521658887</v>
      </c>
      <c r="O164" s="9"/>
      <c r="P164" s="9"/>
      <c r="Q164" s="10"/>
      <c r="R164" s="10"/>
      <c r="S164" s="10"/>
    </row>
    <row r="165" spans="1:19" ht="13.5" hidden="1">
      <c r="A165" s="11"/>
      <c r="B165" s="7" t="s">
        <v>30</v>
      </c>
      <c r="C165" s="8">
        <v>652641.8322653399</v>
      </c>
      <c r="D165" s="8">
        <v>383861.11762853997</v>
      </c>
      <c r="E165" s="8">
        <v>955.0736968099999</v>
      </c>
      <c r="F165" s="8">
        <v>81371.20451119001</v>
      </c>
      <c r="G165" s="8">
        <v>16.20567288</v>
      </c>
      <c r="H165" s="8">
        <v>1118845.43377476</v>
      </c>
      <c r="I165" s="8">
        <v>152912.2714</v>
      </c>
      <c r="J165" s="8">
        <v>1166.672188</v>
      </c>
      <c r="K165" s="8">
        <v>115848.46221</v>
      </c>
      <c r="L165" s="8">
        <v>44494.04044145974</v>
      </c>
      <c r="M165" s="8">
        <v>1433266.8800142198</v>
      </c>
      <c r="N165" s="8">
        <v>92.88996932545359</v>
      </c>
      <c r="O165" s="9"/>
      <c r="P165" s="9"/>
      <c r="Q165" s="10"/>
      <c r="R165" s="10"/>
      <c r="S165" s="10"/>
    </row>
    <row r="166" spans="1:19" ht="13.5" hidden="1">
      <c r="A166" s="11"/>
      <c r="B166" s="7" t="s">
        <v>31</v>
      </c>
      <c r="C166" s="8">
        <v>666960.7666995901</v>
      </c>
      <c r="D166" s="8">
        <v>376041.36945804</v>
      </c>
      <c r="E166" s="8">
        <v>970.27193934</v>
      </c>
      <c r="F166" s="8">
        <v>82666.07767666</v>
      </c>
      <c r="G166" s="8">
        <v>35.75540235</v>
      </c>
      <c r="H166" s="8">
        <v>1126674.2411759803</v>
      </c>
      <c r="I166" s="8">
        <v>151131.6714</v>
      </c>
      <c r="J166" s="8">
        <v>886.35784</v>
      </c>
      <c r="K166" s="8">
        <v>79216.96716</v>
      </c>
      <c r="L166" s="8">
        <v>68349.41002796008</v>
      </c>
      <c r="M166" s="8">
        <v>1426258.6476039402</v>
      </c>
      <c r="N166" s="8">
        <v>92.02132725729513</v>
      </c>
      <c r="O166" s="9"/>
      <c r="P166" s="9"/>
      <c r="Q166" s="10"/>
      <c r="R166" s="10"/>
      <c r="S166" s="10"/>
    </row>
    <row r="167" spans="1:19" ht="13.5" hidden="1">
      <c r="A167" s="11"/>
      <c r="B167" s="7" t="s">
        <v>65</v>
      </c>
      <c r="C167" s="8">
        <v>542006.9824613599</v>
      </c>
      <c r="D167" s="8">
        <v>355674.95354531</v>
      </c>
      <c r="E167" s="8">
        <v>965.65948901</v>
      </c>
      <c r="F167" s="8">
        <v>82273.10209899</v>
      </c>
      <c r="G167" s="8">
        <v>48.13168468999999</v>
      </c>
      <c r="H167" s="8">
        <v>980968.8292793599</v>
      </c>
      <c r="I167" s="8">
        <v>184823.4714</v>
      </c>
      <c r="J167" s="8">
        <v>886.35784</v>
      </c>
      <c r="K167" s="8">
        <v>152010.76858</v>
      </c>
      <c r="L167" s="8">
        <v>87417.95439461782</v>
      </c>
      <c r="M167" s="8">
        <v>1406107.3814939775</v>
      </c>
      <c r="N167" s="8">
        <v>81.04580621495691</v>
      </c>
      <c r="O167" s="9"/>
      <c r="P167" s="9"/>
      <c r="Q167" s="10"/>
      <c r="R167" s="10"/>
      <c r="S167" s="10"/>
    </row>
    <row r="168" spans="1:19" ht="13.5" hidden="1">
      <c r="A168" s="11"/>
      <c r="B168" s="7" t="s">
        <v>21</v>
      </c>
      <c r="C168" s="8">
        <v>638667.18093122</v>
      </c>
      <c r="D168" s="8">
        <v>325669.82235216</v>
      </c>
      <c r="E168" s="8">
        <v>984.91904327</v>
      </c>
      <c r="F168" s="8">
        <v>115550.02288373</v>
      </c>
      <c r="G168" s="8">
        <v>2.95393544</v>
      </c>
      <c r="H168" s="8">
        <v>1080874.89914582</v>
      </c>
      <c r="I168" s="8">
        <v>184823.2714</v>
      </c>
      <c r="J168" s="8">
        <v>886.35784</v>
      </c>
      <c r="K168" s="8">
        <v>200005.88123</v>
      </c>
      <c r="L168" s="8">
        <v>43421.17274072813</v>
      </c>
      <c r="M168" s="8">
        <v>1510011.582356548</v>
      </c>
      <c r="N168" s="8">
        <v>79.94588510268916</v>
      </c>
      <c r="O168" s="9"/>
      <c r="P168" s="9"/>
      <c r="Q168" s="10"/>
      <c r="R168" s="10"/>
      <c r="S168" s="10"/>
    </row>
    <row r="169" spans="1:19" ht="13.5" hidden="1">
      <c r="A169" s="11"/>
      <c r="B169" s="7" t="s">
        <v>22</v>
      </c>
      <c r="C169" s="8">
        <v>613088.09692191</v>
      </c>
      <c r="D169" s="8">
        <v>326961.675497</v>
      </c>
      <c r="E169" s="8">
        <v>1001.37239453</v>
      </c>
      <c r="F169" s="8">
        <v>117480.31870547</v>
      </c>
      <c r="G169" s="8">
        <v>16.809874970000003</v>
      </c>
      <c r="H169" s="8">
        <v>1058548.2733938799</v>
      </c>
      <c r="I169" s="8">
        <v>184743.3714</v>
      </c>
      <c r="J169" s="8">
        <v>885.809257</v>
      </c>
      <c r="K169" s="8">
        <v>222213.17027</v>
      </c>
      <c r="L169" s="8">
        <v>45610.58306115004</v>
      </c>
      <c r="M169" s="8">
        <v>1512001.20738203</v>
      </c>
      <c r="N169" s="8">
        <v>76.8933590412714</v>
      </c>
      <c r="O169" s="9"/>
      <c r="P169" s="9"/>
      <c r="Q169" s="10"/>
      <c r="R169" s="10"/>
      <c r="S169" s="10"/>
    </row>
    <row r="170" spans="1:19" ht="13.5" hidden="1">
      <c r="A170" s="11"/>
      <c r="B170" s="7" t="s">
        <v>23</v>
      </c>
      <c r="C170" s="8">
        <v>571869.11371875</v>
      </c>
      <c r="D170" s="8">
        <v>313314.98754494</v>
      </c>
      <c r="E170" s="8">
        <v>1004.59908566</v>
      </c>
      <c r="F170" s="8">
        <v>118190.19933634</v>
      </c>
      <c r="G170" s="8">
        <v>1480.03519352</v>
      </c>
      <c r="H170" s="8">
        <v>1005858.93487921</v>
      </c>
      <c r="I170" s="8">
        <v>184821.4714</v>
      </c>
      <c r="J170" s="8">
        <v>885.809257</v>
      </c>
      <c r="K170" s="8">
        <v>239607.88409</v>
      </c>
      <c r="L170" s="8">
        <v>40493.01602345775</v>
      </c>
      <c r="M170" s="8">
        <v>1471667.1156496678</v>
      </c>
      <c r="N170" s="8">
        <v>75.53441042257924</v>
      </c>
      <c r="O170" s="9"/>
      <c r="P170" s="9"/>
      <c r="Q170" s="10"/>
      <c r="R170" s="10"/>
      <c r="S170" s="10"/>
    </row>
    <row r="171" spans="1:19" ht="13.5" hidden="1">
      <c r="A171" s="11"/>
      <c r="B171" s="7" t="s">
        <v>24</v>
      </c>
      <c r="C171" s="8">
        <v>492148.89237463</v>
      </c>
      <c r="D171" s="8">
        <v>318820.33714496</v>
      </c>
      <c r="E171" s="8">
        <v>797.08192501</v>
      </c>
      <c r="F171" s="8">
        <v>118489.21844299001</v>
      </c>
      <c r="G171" s="8">
        <v>3234.3671562</v>
      </c>
      <c r="H171" s="8">
        <v>933489.89704379</v>
      </c>
      <c r="I171" s="8">
        <v>184792.0714</v>
      </c>
      <c r="J171" s="8">
        <v>885.748381</v>
      </c>
      <c r="K171" s="8">
        <v>222883.64202</v>
      </c>
      <c r="L171" s="8">
        <v>40184.45344687812</v>
      </c>
      <c r="M171" s="8">
        <v>1382235.812291668</v>
      </c>
      <c r="N171" s="8">
        <v>74.99792622840718</v>
      </c>
      <c r="O171" s="9"/>
      <c r="P171" s="9"/>
      <c r="Q171" s="10"/>
      <c r="R171" s="10"/>
      <c r="S171" s="10"/>
    </row>
    <row r="172" spans="1:19" ht="13.5" hidden="1">
      <c r="A172" s="11"/>
      <c r="B172" s="7" t="s">
        <v>32</v>
      </c>
      <c r="C172" s="8">
        <v>460859.64336948</v>
      </c>
      <c r="D172" s="8">
        <v>287055.23889842</v>
      </c>
      <c r="E172" s="8">
        <v>597.1792209600001</v>
      </c>
      <c r="F172" s="8">
        <v>117742.96888704</v>
      </c>
      <c r="G172" s="8">
        <v>1483.37588006</v>
      </c>
      <c r="H172" s="8">
        <v>867738.4062559601</v>
      </c>
      <c r="I172" s="8">
        <v>182743.8714</v>
      </c>
      <c r="J172" s="8">
        <v>676.986822</v>
      </c>
      <c r="K172" s="8">
        <v>273806.64796</v>
      </c>
      <c r="L172" s="8">
        <v>40684.84651863016</v>
      </c>
      <c r="M172" s="8">
        <v>1365650.7589565902</v>
      </c>
      <c r="N172" s="8">
        <v>71.60458727431708</v>
      </c>
      <c r="O172" s="9"/>
      <c r="P172" s="9"/>
      <c r="Q172" s="10"/>
      <c r="R172" s="10"/>
      <c r="S172" s="10"/>
    </row>
    <row r="173" spans="1:19" ht="13.5" hidden="1">
      <c r="A173" s="11"/>
      <c r="B173" s="7" t="s">
        <v>33</v>
      </c>
      <c r="C173" s="8">
        <v>659232.6331522099</v>
      </c>
      <c r="D173" s="8">
        <v>288207.071421</v>
      </c>
      <c r="E173" s="8">
        <v>799.95999318</v>
      </c>
      <c r="F173" s="8">
        <v>117683.90802482</v>
      </c>
      <c r="G173" s="8">
        <v>913.9769188</v>
      </c>
      <c r="H173" s="8">
        <v>1066837.5495100098</v>
      </c>
      <c r="I173" s="8">
        <v>184888.9714</v>
      </c>
      <c r="J173" s="8">
        <v>676.986822</v>
      </c>
      <c r="K173" s="8">
        <v>271561.43623</v>
      </c>
      <c r="L173" s="8">
        <v>39883.53142356826</v>
      </c>
      <c r="M173" s="8">
        <v>1563848.4753855779</v>
      </c>
      <c r="N173" s="8">
        <v>74.87230673856642</v>
      </c>
      <c r="O173" s="9"/>
      <c r="P173" s="9"/>
      <c r="Q173" s="10"/>
      <c r="R173" s="10"/>
      <c r="S173" s="10"/>
    </row>
    <row r="174" spans="1:19" ht="13.5" hidden="1">
      <c r="A174" s="11"/>
      <c r="B174" s="7" t="s">
        <v>27</v>
      </c>
      <c r="C174" s="8">
        <v>823097.98923052</v>
      </c>
      <c r="D174" s="8">
        <v>277586.54948514997</v>
      </c>
      <c r="E174" s="8">
        <v>594.03152056</v>
      </c>
      <c r="F174" s="8">
        <v>117662.88041144</v>
      </c>
      <c r="G174" s="8">
        <v>32.48002162</v>
      </c>
      <c r="H174" s="8">
        <v>1218973.9306692898</v>
      </c>
      <c r="I174" s="8">
        <v>184620.0714</v>
      </c>
      <c r="J174" s="8">
        <v>676.925945</v>
      </c>
      <c r="K174" s="8">
        <v>212246.5059</v>
      </c>
      <c r="L174" s="8">
        <v>41457.06044981</v>
      </c>
      <c r="M174" s="8">
        <v>1657974.4943640998</v>
      </c>
      <c r="N174" s="8">
        <v>80.94259232922116</v>
      </c>
      <c r="O174" s="9"/>
      <c r="P174" s="9"/>
      <c r="Q174" s="10"/>
      <c r="R174" s="10"/>
      <c r="S174" s="10"/>
    </row>
    <row r="175" spans="1:19" ht="13.5" hidden="1">
      <c r="A175" s="11"/>
      <c r="B175" s="7" t="s">
        <v>28</v>
      </c>
      <c r="C175" s="8">
        <v>605319.2217399001</v>
      </c>
      <c r="D175" s="8">
        <v>325524.51323362</v>
      </c>
      <c r="E175" s="8">
        <v>599.16299054</v>
      </c>
      <c r="F175" s="8">
        <v>118685.46900346</v>
      </c>
      <c r="G175" s="8">
        <v>2574.96495002</v>
      </c>
      <c r="H175" s="8">
        <v>1052703.33191754</v>
      </c>
      <c r="I175" s="8">
        <v>184801.6714</v>
      </c>
      <c r="J175" s="8">
        <v>676.465685</v>
      </c>
      <c r="K175" s="8">
        <v>213056.43133</v>
      </c>
      <c r="L175" s="8">
        <v>40304.0453882399</v>
      </c>
      <c r="M175" s="8">
        <v>1491541.94572078</v>
      </c>
      <c r="N175" s="8">
        <v>78.0707298827561</v>
      </c>
      <c r="O175" s="9"/>
      <c r="P175" s="9"/>
      <c r="Q175" s="10"/>
      <c r="R175" s="10"/>
      <c r="S175" s="10"/>
    </row>
    <row r="176" spans="1:19" ht="13.5" hidden="1">
      <c r="A176" s="11"/>
      <c r="B176" s="7" t="s">
        <v>29</v>
      </c>
      <c r="C176" s="8">
        <v>505447.52967751</v>
      </c>
      <c r="D176" s="8">
        <v>376958.57461009</v>
      </c>
      <c r="E176" s="8">
        <v>591.30493659</v>
      </c>
      <c r="F176" s="8">
        <v>117128.90287141</v>
      </c>
      <c r="G176" s="8">
        <v>4148.73819766</v>
      </c>
      <c r="H176" s="8">
        <v>1004275.05029326</v>
      </c>
      <c r="I176" s="8">
        <v>184814.6714</v>
      </c>
      <c r="J176" s="8">
        <v>676.438239</v>
      </c>
      <c r="K176" s="8">
        <v>225185.18993</v>
      </c>
      <c r="L176" s="8">
        <v>40496.8610124297</v>
      </c>
      <c r="M176" s="8">
        <v>1455448.21087469</v>
      </c>
      <c r="N176" s="8">
        <v>76.45658452030546</v>
      </c>
      <c r="O176" s="9"/>
      <c r="P176" s="9"/>
      <c r="Q176" s="10"/>
      <c r="R176" s="10"/>
      <c r="S176" s="10"/>
    </row>
    <row r="177" spans="1:19" ht="13.5" hidden="1">
      <c r="A177" s="11"/>
      <c r="B177" s="7" t="s">
        <v>30</v>
      </c>
      <c r="C177" s="8">
        <v>451820.82514786</v>
      </c>
      <c r="D177" s="8">
        <v>388662.55511387</v>
      </c>
      <c r="E177" s="8">
        <v>301.42645981</v>
      </c>
      <c r="F177" s="8">
        <v>116072.51454719</v>
      </c>
      <c r="G177" s="8">
        <v>354.16772794999997</v>
      </c>
      <c r="H177" s="8">
        <v>957211.48899668</v>
      </c>
      <c r="I177" s="8">
        <v>184796.5714</v>
      </c>
      <c r="J177" s="8">
        <v>676.377363</v>
      </c>
      <c r="K177" s="8">
        <v>232802.547957</v>
      </c>
      <c r="L177" s="8">
        <v>52702.69034242979</v>
      </c>
      <c r="M177" s="8">
        <v>1428189.6760591099</v>
      </c>
      <c r="N177" s="8">
        <v>74.76866248511574</v>
      </c>
      <c r="O177" s="9"/>
      <c r="P177" s="9"/>
      <c r="Q177" s="10"/>
      <c r="R177" s="10"/>
      <c r="S177" s="10"/>
    </row>
    <row r="178" spans="1:19" ht="13.5" hidden="1">
      <c r="A178" s="11"/>
      <c r="B178" s="7" t="s">
        <v>31</v>
      </c>
      <c r="C178" s="8">
        <v>548126.35147566</v>
      </c>
      <c r="D178" s="8">
        <v>378427.23700241995</v>
      </c>
      <c r="E178" s="8">
        <v>303.06965167000004</v>
      </c>
      <c r="F178" s="8">
        <v>116705.27058133</v>
      </c>
      <c r="G178" s="8">
        <v>6237.940959209999</v>
      </c>
      <c r="H178" s="8">
        <v>1049799.86967029</v>
      </c>
      <c r="I178" s="8">
        <v>83306.7714</v>
      </c>
      <c r="J178" s="8">
        <v>484.043399</v>
      </c>
      <c r="K178" s="8">
        <v>330042.746034</v>
      </c>
      <c r="L178" s="8">
        <v>65576.66661304492</v>
      </c>
      <c r="M178" s="8">
        <v>1529210.097116335</v>
      </c>
      <c r="N178" s="8">
        <v>77.89538464260886</v>
      </c>
      <c r="O178" s="9"/>
      <c r="P178" s="9"/>
      <c r="Q178" s="10"/>
      <c r="R178" s="10"/>
      <c r="S178" s="10"/>
    </row>
    <row r="179" spans="1:19" ht="13.5">
      <c r="A179" s="11"/>
      <c r="B179" s="7" t="s">
        <v>66</v>
      </c>
      <c r="C179" s="8">
        <v>474727.067581603</v>
      </c>
      <c r="D179" s="8">
        <v>357686.46800195414</v>
      </c>
      <c r="E179" s="8">
        <v>307.24360741000004</v>
      </c>
      <c r="F179" s="8">
        <v>118312.56656559</v>
      </c>
      <c r="G179" s="8">
        <v>3438.9127010326006</v>
      </c>
      <c r="H179" s="8">
        <v>954472.2584575897</v>
      </c>
      <c r="I179" s="8">
        <v>203666.0714</v>
      </c>
      <c r="J179" s="8">
        <v>484.043399</v>
      </c>
      <c r="K179" s="8">
        <v>207403.639916</v>
      </c>
      <c r="L179" s="8">
        <v>89511.52499205503</v>
      </c>
      <c r="M179" s="8">
        <v>1455537.5381646447</v>
      </c>
      <c r="N179" s="8">
        <v>74.51638153333049</v>
      </c>
      <c r="O179" s="9"/>
      <c r="P179" s="9"/>
      <c r="Q179" s="10"/>
      <c r="R179" s="10"/>
      <c r="S179" s="10"/>
    </row>
    <row r="180" spans="1:19" ht="13.5">
      <c r="A180" s="11"/>
      <c r="B180" s="7" t="s">
        <v>21</v>
      </c>
      <c r="C180" s="8">
        <v>520894.1218775</v>
      </c>
      <c r="D180" s="8">
        <v>353814.13924891</v>
      </c>
      <c r="E180" s="8">
        <v>21.45440248</v>
      </c>
      <c r="F180" s="8">
        <v>118672.83094452</v>
      </c>
      <c r="G180" s="8">
        <v>6576.83009914</v>
      </c>
      <c r="H180" s="8">
        <v>999979.3765725499</v>
      </c>
      <c r="I180" s="8">
        <v>202818.6714</v>
      </c>
      <c r="J180" s="8">
        <v>483.982522</v>
      </c>
      <c r="K180" s="8">
        <v>253397.418971</v>
      </c>
      <c r="L180" s="8">
        <v>44626.65665378515</v>
      </c>
      <c r="M180" s="8">
        <v>1501306.1061193352</v>
      </c>
      <c r="N180" s="8">
        <v>73.45479550624779</v>
      </c>
      <c r="O180" s="9"/>
      <c r="P180" s="9"/>
      <c r="Q180" s="10"/>
      <c r="R180" s="10"/>
      <c r="S180" s="10"/>
    </row>
    <row r="181" spans="1:19" ht="13.5">
      <c r="A181" s="11"/>
      <c r="B181" s="7" t="s">
        <v>22</v>
      </c>
      <c r="C181" s="8">
        <v>433619.1919413858</v>
      </c>
      <c r="D181" s="8">
        <v>347329.42342965084</v>
      </c>
      <c r="E181" s="8">
        <v>21.570262399999997</v>
      </c>
      <c r="F181" s="8">
        <v>119313.69819360001</v>
      </c>
      <c r="G181" s="8">
        <v>4470.3171871800005</v>
      </c>
      <c r="H181" s="8">
        <v>904754.2010142166</v>
      </c>
      <c r="I181" s="8">
        <v>203639.5714</v>
      </c>
      <c r="J181" s="8">
        <v>483.494817</v>
      </c>
      <c r="K181" s="8">
        <v>263375.43327</v>
      </c>
      <c r="L181" s="8">
        <v>43020.44295262522</v>
      </c>
      <c r="M181" s="8">
        <v>1415273.1434538418</v>
      </c>
      <c r="N181" s="8">
        <v>71.77807765690487</v>
      </c>
      <c r="O181" s="9"/>
      <c r="P181" s="9"/>
      <c r="Q181" s="10"/>
      <c r="R181" s="10"/>
      <c r="S181" s="10"/>
    </row>
    <row r="182" spans="1:19" ht="13.5">
      <c r="A182" s="11"/>
      <c r="B182" s="7" t="s">
        <v>23</v>
      </c>
      <c r="C182" s="8">
        <v>399658.72785642004</v>
      </c>
      <c r="D182" s="8">
        <v>347149.87595473</v>
      </c>
      <c r="E182" s="8">
        <v>331.76695018</v>
      </c>
      <c r="F182" s="8">
        <v>120691.02929382001</v>
      </c>
      <c r="G182" s="8">
        <v>10960.336521570001</v>
      </c>
      <c r="H182" s="8">
        <v>878791.7365767201</v>
      </c>
      <c r="I182" s="8">
        <v>203751.8714</v>
      </c>
      <c r="J182" s="8">
        <v>483.494817</v>
      </c>
      <c r="K182" s="8">
        <v>273759.540326</v>
      </c>
      <c r="L182" s="8">
        <v>40434.806921034586</v>
      </c>
      <c r="M182" s="8">
        <v>1397221.4500407549</v>
      </c>
      <c r="N182" s="8">
        <v>70.09982580610301</v>
      </c>
      <c r="O182" s="9"/>
      <c r="P182" s="9"/>
      <c r="Q182" s="10"/>
      <c r="R182" s="10"/>
      <c r="S182" s="10"/>
    </row>
    <row r="183" spans="1:19" ht="13.5">
      <c r="A183" s="11"/>
      <c r="B183" s="7" t="s">
        <v>24</v>
      </c>
      <c r="C183" s="8">
        <v>670272.4305465601</v>
      </c>
      <c r="D183" s="8">
        <v>341820.37496411</v>
      </c>
      <c r="E183" s="8">
        <v>29.33232564</v>
      </c>
      <c r="F183" s="8">
        <v>122342.83024936</v>
      </c>
      <c r="G183" s="8">
        <v>5878.45815949</v>
      </c>
      <c r="H183" s="8">
        <v>1140343.4262451602</v>
      </c>
      <c r="I183" s="8">
        <v>203653.8714</v>
      </c>
      <c r="J183" s="8">
        <v>483.43394</v>
      </c>
      <c r="K183" s="8">
        <v>211302.454952</v>
      </c>
      <c r="L183" s="8">
        <v>48991.6048414649</v>
      </c>
      <c r="M183" s="8">
        <v>1604774.791378625</v>
      </c>
      <c r="N183" s="8">
        <v>78.29566390475215</v>
      </c>
      <c r="O183" s="9"/>
      <c r="P183" s="9"/>
      <c r="Q183" s="10"/>
      <c r="R183" s="10"/>
      <c r="S183" s="10"/>
    </row>
    <row r="184" spans="1:19" ht="13.5">
      <c r="A184" s="11"/>
      <c r="B184" s="7" t="s">
        <v>32</v>
      </c>
      <c r="C184" s="8">
        <v>706294.18807001</v>
      </c>
      <c r="D184" s="8">
        <v>410958.5558094399</v>
      </c>
      <c r="E184" s="8">
        <v>37.54536154</v>
      </c>
      <c r="F184" s="8">
        <v>123781.62581346</v>
      </c>
      <c r="G184" s="8">
        <v>44606.71969710001</v>
      </c>
      <c r="H184" s="8">
        <v>1285678.6347515502</v>
      </c>
      <c r="I184" s="8">
        <v>196975.5714</v>
      </c>
      <c r="J184" s="8">
        <v>304.588472</v>
      </c>
      <c r="K184" s="8">
        <v>214085.846073</v>
      </c>
      <c r="L184" s="8">
        <v>40331.81205029506</v>
      </c>
      <c r="M184" s="8">
        <v>1737376.4527468453</v>
      </c>
      <c r="N184" s="8">
        <v>81.39882550409637</v>
      </c>
      <c r="O184" s="9"/>
      <c r="P184" s="9"/>
      <c r="Q184" s="10"/>
      <c r="R184" s="10"/>
      <c r="S184" s="10"/>
    </row>
    <row r="185" spans="1:19" ht="13.5">
      <c r="A185" s="11"/>
      <c r="B185" s="7" t="s">
        <v>33</v>
      </c>
      <c r="C185" s="8">
        <v>633499.2631508599</v>
      </c>
      <c r="D185" s="8">
        <v>478696.677481312</v>
      </c>
      <c r="E185" s="8">
        <v>714.47804088</v>
      </c>
      <c r="F185" s="8">
        <v>125414.86415512</v>
      </c>
      <c r="G185" s="8">
        <v>14682.903589147798</v>
      </c>
      <c r="H185" s="8">
        <v>1253008.1864173198</v>
      </c>
      <c r="I185" s="8">
        <v>202890.1714</v>
      </c>
      <c r="J185" s="8">
        <v>331.890007</v>
      </c>
      <c r="K185" s="8">
        <v>136912.606992</v>
      </c>
      <c r="L185" s="8">
        <v>40686.9744345448</v>
      </c>
      <c r="M185" s="8">
        <v>1633829.8292508645</v>
      </c>
      <c r="N185" s="8">
        <v>85.01696202643139</v>
      </c>
      <c r="O185" s="9"/>
      <c r="P185" s="9"/>
      <c r="Q185" s="10"/>
      <c r="R185" s="10"/>
      <c r="S185" s="10"/>
    </row>
    <row r="186" spans="1:19" ht="13.5">
      <c r="A186" s="11"/>
      <c r="B186" s="7" t="s">
        <v>27</v>
      </c>
      <c r="C186" s="8">
        <v>660865.133955915</v>
      </c>
      <c r="D186" s="8">
        <v>519587.04611716507</v>
      </c>
      <c r="E186" s="8">
        <v>349.11325686000004</v>
      </c>
      <c r="F186" s="8">
        <v>125186.21156114</v>
      </c>
      <c r="G186" s="8">
        <v>12466.02769775</v>
      </c>
      <c r="H186" s="8">
        <v>1318453.53258883</v>
      </c>
      <c r="I186" s="8">
        <v>203652.7714</v>
      </c>
      <c r="J186" s="8">
        <v>331.82913</v>
      </c>
      <c r="K186" s="8">
        <v>90200.424518</v>
      </c>
      <c r="L186" s="8">
        <v>61428.43309730012</v>
      </c>
      <c r="M186" s="8">
        <v>1674066.9907341301</v>
      </c>
      <c r="N186" s="8">
        <v>88.81964049873828</v>
      </c>
      <c r="O186" s="9"/>
      <c r="P186" s="9"/>
      <c r="Q186" s="10"/>
      <c r="R186" s="10"/>
      <c r="S186" s="10"/>
    </row>
    <row r="187" spans="1:19" ht="13.5">
      <c r="A187" s="11"/>
      <c r="B187" s="7" t="s">
        <v>28</v>
      </c>
      <c r="C187" s="8">
        <v>628052.2943109731</v>
      </c>
      <c r="D187" s="8">
        <v>592839.4195817898</v>
      </c>
      <c r="E187" s="8">
        <v>349.69112763</v>
      </c>
      <c r="F187" s="8">
        <v>125400.23016636999</v>
      </c>
      <c r="G187" s="8">
        <v>20354.02245371322</v>
      </c>
      <c r="H187" s="8">
        <v>1366995.6576404762</v>
      </c>
      <c r="I187" s="8">
        <v>203770.0714</v>
      </c>
      <c r="J187" s="8">
        <v>331.341424</v>
      </c>
      <c r="K187" s="8">
        <v>49093.815907</v>
      </c>
      <c r="L187" s="8">
        <v>53836.54378376971</v>
      </c>
      <c r="M187" s="8">
        <v>1674027.430155246</v>
      </c>
      <c r="N187" s="8">
        <v>91.12727920724943</v>
      </c>
      <c r="O187" s="9"/>
      <c r="P187" s="9"/>
      <c r="Q187" s="10"/>
      <c r="R187" s="10"/>
      <c r="S187" s="10"/>
    </row>
    <row r="188" spans="1:19" ht="13.5">
      <c r="A188" s="11"/>
      <c r="B188" s="7" t="s">
        <v>29</v>
      </c>
      <c r="C188" s="8">
        <v>561922.2658827122</v>
      </c>
      <c r="D188" s="8">
        <v>592805.1084252814</v>
      </c>
      <c r="E188" s="8">
        <v>348.67790847000003</v>
      </c>
      <c r="F188" s="8">
        <v>125036.88690353</v>
      </c>
      <c r="G188" s="8">
        <v>17888.745667078925</v>
      </c>
      <c r="H188" s="8">
        <v>1298001.6847870725</v>
      </c>
      <c r="I188" s="8">
        <v>203654.0714</v>
      </c>
      <c r="J188" s="8">
        <v>331.341424</v>
      </c>
      <c r="K188" s="8">
        <v>43739.084714</v>
      </c>
      <c r="L188" s="8">
        <v>55421.314635280054</v>
      </c>
      <c r="M188" s="8">
        <v>1601147.4969603526</v>
      </c>
      <c r="N188" s="8">
        <v>91.29699274613797</v>
      </c>
      <c r="O188" s="9"/>
      <c r="P188" s="9"/>
      <c r="Q188" s="10"/>
      <c r="R188" s="10"/>
      <c r="S188" s="10"/>
    </row>
    <row r="189" spans="1:19" ht="13.5">
      <c r="A189" s="11"/>
      <c r="B189" s="7" t="s">
        <v>30</v>
      </c>
      <c r="C189" s="8">
        <v>549234.3643387079</v>
      </c>
      <c r="D189" s="8">
        <v>602840.9817522692</v>
      </c>
      <c r="E189" s="8">
        <v>362.49548393000003</v>
      </c>
      <c r="F189" s="8">
        <v>126135.75940807001</v>
      </c>
      <c r="G189" s="8">
        <v>15852.149260370152</v>
      </c>
      <c r="H189" s="8">
        <v>1294425.7502433471</v>
      </c>
      <c r="I189" s="8">
        <v>203612.0714</v>
      </c>
      <c r="J189" s="8">
        <v>331.280548</v>
      </c>
      <c r="K189" s="8">
        <v>7007.429711</v>
      </c>
      <c r="L189" s="8">
        <v>61701.828290819656</v>
      </c>
      <c r="M189" s="8">
        <v>1567078.3601931669</v>
      </c>
      <c r="N189" s="8">
        <v>93.66597214061653</v>
      </c>
      <c r="O189" s="9"/>
      <c r="P189" s="9"/>
      <c r="Q189" s="10"/>
      <c r="R189" s="10"/>
      <c r="S189" s="10"/>
    </row>
    <row r="190" spans="1:19" ht="13.5">
      <c r="A190" s="11"/>
      <c r="B190" s="7" t="s">
        <v>31</v>
      </c>
      <c r="C190" s="8">
        <v>601550.9122872712</v>
      </c>
      <c r="D190" s="8">
        <v>596217.6872816113</v>
      </c>
      <c r="E190" s="8">
        <v>677.13168676</v>
      </c>
      <c r="F190" s="8">
        <v>126161.02071724001</v>
      </c>
      <c r="G190" s="8">
        <v>3806.57289610125</v>
      </c>
      <c r="H190" s="8">
        <v>1328413.3248689838</v>
      </c>
      <c r="I190" s="8">
        <v>199800.8714</v>
      </c>
      <c r="J190" s="8">
        <v>223.70168687</v>
      </c>
      <c r="K190" s="8">
        <v>25576.202246</v>
      </c>
      <c r="L190" s="8">
        <v>50819.42529645981</v>
      </c>
      <c r="M190" s="8">
        <v>1604833.5254983138</v>
      </c>
      <c r="N190" s="8">
        <v>93.39192479252095</v>
      </c>
      <c r="O190" s="9"/>
      <c r="P190" s="9"/>
      <c r="Q190" s="10"/>
      <c r="R190" s="10"/>
      <c r="S190" s="10"/>
    </row>
    <row r="191" spans="1:19" ht="13.5">
      <c r="A191" s="11"/>
      <c r="B191" s="7" t="s">
        <v>68</v>
      </c>
      <c r="C191" s="8">
        <v>508238.28573042044</v>
      </c>
      <c r="D191" s="8">
        <v>716924.5613395177</v>
      </c>
      <c r="E191" s="8">
        <v>696.01623579</v>
      </c>
      <c r="F191" s="8">
        <v>129679.52978621001</v>
      </c>
      <c r="G191" s="8">
        <v>5491.656521610198</v>
      </c>
      <c r="H191" s="8">
        <v>1361030.0496135484</v>
      </c>
      <c r="I191" s="8">
        <v>224737.1714</v>
      </c>
      <c r="J191" s="8">
        <v>223.70168687</v>
      </c>
      <c r="K191" s="8">
        <v>8049.02278784</v>
      </c>
      <c r="L191" s="8">
        <v>57727.32578610978</v>
      </c>
      <c r="M191" s="8">
        <v>1651767.2712743683</v>
      </c>
      <c r="N191" s="8">
        <v>95.336616161159</v>
      </c>
      <c r="O191" s="9"/>
      <c r="P191" s="9"/>
      <c r="Q191" s="10"/>
      <c r="R191" s="10"/>
      <c r="S191" s="10"/>
    </row>
    <row r="192" spans="1:19" ht="13.5">
      <c r="A192" s="11"/>
      <c r="B192" s="7" t="s">
        <v>21</v>
      </c>
      <c r="C192" s="8">
        <v>489439.4185832478</v>
      </c>
      <c r="D192" s="8">
        <v>737518.3713326707</v>
      </c>
      <c r="E192" s="8">
        <v>82.08628356999999</v>
      </c>
      <c r="F192" s="8">
        <v>129778.26155343</v>
      </c>
      <c r="G192" s="8">
        <v>2528.5230444717145</v>
      </c>
      <c r="H192" s="8">
        <v>1359346.66079739</v>
      </c>
      <c r="I192" s="8">
        <v>224752.8714</v>
      </c>
      <c r="J192" s="8">
        <v>223.701687</v>
      </c>
      <c r="K192" s="8">
        <v>1065.468542</v>
      </c>
      <c r="L192" s="8">
        <v>54591.92671580007</v>
      </c>
      <c r="M192" s="8">
        <v>1639980.62914219</v>
      </c>
      <c r="N192" s="8">
        <v>95.155656314735</v>
      </c>
      <c r="O192" s="9"/>
      <c r="P192" s="9"/>
      <c r="Q192" s="10"/>
      <c r="R192" s="10"/>
      <c r="S192" s="10"/>
    </row>
    <row r="193" spans="1:19" ht="13.5">
      <c r="A193" s="11"/>
      <c r="B193" s="7" t="s">
        <v>22</v>
      </c>
      <c r="C193" s="8">
        <v>416636.6906605363</v>
      </c>
      <c r="D193" s="8">
        <v>747848.5670335856</v>
      </c>
      <c r="E193" s="8">
        <v>83.11438612</v>
      </c>
      <c r="F193" s="8">
        <v>131403.68977488</v>
      </c>
      <c r="G193" s="8">
        <v>10380.14835305996</v>
      </c>
      <c r="H193" s="8">
        <v>1306352.210208182</v>
      </c>
      <c r="I193" s="8">
        <v>224736.4714</v>
      </c>
      <c r="J193" s="8">
        <v>223.153105</v>
      </c>
      <c r="K193" s="8">
        <v>37474.359687</v>
      </c>
      <c r="L193" s="8">
        <v>39919.56341923983</v>
      </c>
      <c r="M193" s="8">
        <v>1608705.7578194218</v>
      </c>
      <c r="N193" s="8">
        <v>90.39112764933287</v>
      </c>
      <c r="O193" s="9"/>
      <c r="P193" s="9"/>
      <c r="Q193" s="10"/>
      <c r="R193" s="10"/>
      <c r="S193" s="10"/>
    </row>
    <row r="194" spans="1:19" ht="13.5">
      <c r="A194" s="11"/>
      <c r="B194" s="7" t="s">
        <v>23</v>
      </c>
      <c r="C194" s="8">
        <v>842425.8155426881</v>
      </c>
      <c r="D194" s="8">
        <v>749628.4713482618</v>
      </c>
      <c r="E194" s="8">
        <v>829.7455010399999</v>
      </c>
      <c r="F194" s="8">
        <v>131388.19904496</v>
      </c>
      <c r="G194" s="8">
        <v>7191.944205454212</v>
      </c>
      <c r="H194" s="8">
        <v>1731464.1756424045</v>
      </c>
      <c r="I194" s="8">
        <v>224739.3714</v>
      </c>
      <c r="J194" s="8">
        <v>223.153105</v>
      </c>
      <c r="K194" s="8">
        <v>67398.865535</v>
      </c>
      <c r="L194" s="8">
        <v>39335.245937089436</v>
      </c>
      <c r="M194" s="8">
        <v>2063160.811619494</v>
      </c>
      <c r="N194" s="8">
        <v>91.2900036658454</v>
      </c>
      <c r="O194" s="9"/>
      <c r="P194" s="9"/>
      <c r="Q194" s="10"/>
      <c r="R194" s="10"/>
      <c r="S194" s="10"/>
    </row>
    <row r="195" spans="1:19" ht="13.5">
      <c r="A195" s="11"/>
      <c r="B195" s="7" t="s">
        <v>24</v>
      </c>
      <c r="C195" s="8">
        <v>628667.3576968523</v>
      </c>
      <c r="D195" s="8">
        <v>758197.0656921209</v>
      </c>
      <c r="E195" s="8">
        <v>334.80518957</v>
      </c>
      <c r="F195" s="8">
        <v>129796.57248043</v>
      </c>
      <c r="G195" s="8">
        <v>2887.2662227409196</v>
      </c>
      <c r="H195" s="8">
        <v>1519883.0672817142</v>
      </c>
      <c r="I195" s="8">
        <v>224745.4714</v>
      </c>
      <c r="J195" s="8">
        <v>223.092228</v>
      </c>
      <c r="K195" s="8">
        <v>67053.401114</v>
      </c>
      <c r="L195" s="8">
        <v>39091.78385044006</v>
      </c>
      <c r="M195" s="8">
        <v>1850996.8158741542</v>
      </c>
      <c r="N195" s="8">
        <v>90.31712829248268</v>
      </c>
      <c r="O195" s="9"/>
      <c r="P195" s="9"/>
      <c r="Q195" s="10"/>
      <c r="R195" s="10"/>
      <c r="S195" s="10"/>
    </row>
    <row r="196" spans="1:19" ht="13.5">
      <c r="A196" s="11"/>
      <c r="B196" s="7" t="s">
        <v>32</v>
      </c>
      <c r="C196" s="8">
        <v>675321.4996396928</v>
      </c>
      <c r="D196" s="8">
        <v>752179.0439007645</v>
      </c>
      <c r="E196" s="8">
        <v>980.9194256000001</v>
      </c>
      <c r="F196" s="8">
        <v>129244.68074139999</v>
      </c>
      <c r="G196" s="8">
        <v>18616.34416598</v>
      </c>
      <c r="H196" s="8">
        <v>1576342.4878734373</v>
      </c>
      <c r="I196" s="8">
        <v>218320.8714</v>
      </c>
      <c r="J196" s="8">
        <v>141.340687</v>
      </c>
      <c r="K196" s="8">
        <v>89381.44361748</v>
      </c>
      <c r="L196" s="8">
        <v>39025.26390119968</v>
      </c>
      <c r="M196" s="8">
        <v>1923211.4074791172</v>
      </c>
      <c r="N196" s="8">
        <v>89.87454248420383</v>
      </c>
      <c r="O196" s="9"/>
      <c r="P196" s="9"/>
      <c r="Q196" s="10"/>
      <c r="R196" s="10"/>
      <c r="S196" s="10"/>
    </row>
    <row r="197" spans="1:19" ht="13.5">
      <c r="A197" s="11"/>
      <c r="B197" s="7" t="s">
        <v>33</v>
      </c>
      <c r="C197" s="8">
        <v>582699.4781325209</v>
      </c>
      <c r="D197" s="8">
        <v>743059.720066749</v>
      </c>
      <c r="E197" s="8">
        <v>988.71936512</v>
      </c>
      <c r="F197" s="8">
        <v>130272.39073088001</v>
      </c>
      <c r="G197" s="8">
        <v>3717.416704032177</v>
      </c>
      <c r="H197" s="8">
        <v>1460737.7249993018</v>
      </c>
      <c r="I197" s="8">
        <v>224744.7714</v>
      </c>
      <c r="J197" s="8">
        <v>141.340687</v>
      </c>
      <c r="K197" s="8">
        <v>32219.48973271</v>
      </c>
      <c r="L197" s="8">
        <v>48954.39568254049</v>
      </c>
      <c r="M197" s="8">
        <v>1766797.7225015522</v>
      </c>
      <c r="N197" s="8">
        <v>93.32386075579115</v>
      </c>
      <c r="O197" s="9"/>
      <c r="P197" s="9"/>
      <c r="Q197" s="10"/>
      <c r="R197" s="10"/>
      <c r="S197" s="10"/>
    </row>
    <row r="198" spans="1:19" ht="13.5">
      <c r="A198" s="11"/>
      <c r="B198" s="7" t="s">
        <v>27</v>
      </c>
      <c r="C198" s="8">
        <v>628680.8453850583</v>
      </c>
      <c r="D198" s="8">
        <v>739940.133461882</v>
      </c>
      <c r="E198" s="8">
        <v>77.11475884999999</v>
      </c>
      <c r="F198" s="8">
        <v>131385.21771415</v>
      </c>
      <c r="G198" s="8">
        <v>7700.736670961613</v>
      </c>
      <c r="H198" s="8">
        <v>1507784.0479909019</v>
      </c>
      <c r="I198" s="8">
        <v>224724.3714</v>
      </c>
      <c r="J198" s="8">
        <v>141.279811</v>
      </c>
      <c r="K198" s="8">
        <v>21365.7706372</v>
      </c>
      <c r="L198" s="8">
        <v>52643.16501969006</v>
      </c>
      <c r="M198" s="8">
        <v>1806658.634858792</v>
      </c>
      <c r="N198" s="8">
        <v>93.57280237274597</v>
      </c>
      <c r="O198" s="9"/>
      <c r="P198" s="9"/>
      <c r="Q198" s="10"/>
      <c r="R198" s="10"/>
      <c r="S198" s="10"/>
    </row>
    <row r="199" spans="1:19" ht="13.5">
      <c r="A199" s="11"/>
      <c r="B199" s="7" t="s">
        <v>28</v>
      </c>
      <c r="C199" s="8">
        <v>433675.93245325366</v>
      </c>
      <c r="D199" s="8">
        <v>758431.3311961648</v>
      </c>
      <c r="E199" s="8">
        <v>80.46923702</v>
      </c>
      <c r="F199" s="8">
        <v>137108.19834698</v>
      </c>
      <c r="G199" s="8">
        <v>14582.268598511899</v>
      </c>
      <c r="H199" s="8">
        <v>1343878.1998319302</v>
      </c>
      <c r="I199" s="8">
        <v>224743.7714</v>
      </c>
      <c r="J199" s="8">
        <v>140.792105</v>
      </c>
      <c r="K199" s="8">
        <v>143966.57258928</v>
      </c>
      <c r="L199" s="8">
        <v>39430.507172800135</v>
      </c>
      <c r="M199" s="8">
        <v>1752159.8430990104</v>
      </c>
      <c r="N199" s="8">
        <v>87.06114796867959</v>
      </c>
      <c r="O199" s="9"/>
      <c r="P199" s="9"/>
      <c r="Q199" s="10"/>
      <c r="R199" s="10"/>
      <c r="S199" s="10"/>
    </row>
    <row r="200" spans="1:19" ht="13.5">
      <c r="A200" s="11"/>
      <c r="B200" s="7" t="s">
        <v>29</v>
      </c>
      <c r="C200" s="8">
        <v>600776.3914685858</v>
      </c>
      <c r="D200" s="8">
        <v>766843.3480879869</v>
      </c>
      <c r="E200" s="8">
        <v>1287.18093324</v>
      </c>
      <c r="F200" s="8">
        <v>139941.75654376</v>
      </c>
      <c r="G200" s="8">
        <v>5657.5027874014095</v>
      </c>
      <c r="H200" s="8">
        <v>1514506.1798209744</v>
      </c>
      <c r="I200" s="8">
        <v>224750.0714</v>
      </c>
      <c r="J200" s="8">
        <v>140.792105</v>
      </c>
      <c r="K200" s="8">
        <v>192961.39916244</v>
      </c>
      <c r="L200" s="8">
        <v>39556.0381347097</v>
      </c>
      <c r="M200" s="8">
        <v>1971914.4806231242</v>
      </c>
      <c r="N200" s="8">
        <v>87.6239781318333</v>
      </c>
      <c r="O200" s="9"/>
      <c r="P200" s="9"/>
      <c r="Q200" s="10"/>
      <c r="R200" s="10"/>
      <c r="S200" s="10"/>
    </row>
    <row r="201" spans="1:19" ht="13.5">
      <c r="A201" s="11"/>
      <c r="B201" s="7" t="s">
        <v>30</v>
      </c>
      <c r="C201" s="8">
        <v>542990.5757293771</v>
      </c>
      <c r="D201" s="8">
        <v>726349.6251371633</v>
      </c>
      <c r="E201" s="8">
        <v>212.85753695</v>
      </c>
      <c r="F201" s="8">
        <v>144306.55680204998</v>
      </c>
      <c r="G201" s="8">
        <v>2936.2826511346484</v>
      </c>
      <c r="H201" s="8">
        <v>1416795.8978566749</v>
      </c>
      <c r="I201" s="8">
        <v>224767.0714</v>
      </c>
      <c r="J201" s="8">
        <v>140.731228</v>
      </c>
      <c r="K201" s="8">
        <v>212374.13111679</v>
      </c>
      <c r="L201" s="8">
        <v>40319.2703174795</v>
      </c>
      <c r="M201" s="8">
        <v>1894397.1019189444</v>
      </c>
      <c r="N201" s="8">
        <v>87.38703715489147</v>
      </c>
      <c r="O201" s="9"/>
      <c r="P201" s="9"/>
      <c r="Q201" s="10"/>
      <c r="R201" s="10"/>
      <c r="S201" s="10"/>
    </row>
    <row r="202" spans="1:19" ht="13.5">
      <c r="A202" s="11"/>
      <c r="B202" s="7" t="s">
        <v>31</v>
      </c>
      <c r="C202" s="8">
        <v>521809.9917850518</v>
      </c>
      <c r="D202" s="8">
        <v>732343.6332727259</v>
      </c>
      <c r="E202" s="8">
        <v>217.12645135</v>
      </c>
      <c r="F202" s="8">
        <v>147200.65910215</v>
      </c>
      <c r="G202" s="8">
        <v>1019.5748033799027</v>
      </c>
      <c r="H202" s="8">
        <v>1402590.9854146575</v>
      </c>
      <c r="I202" s="8">
        <v>198632.5714</v>
      </c>
      <c r="J202" s="8">
        <v>95.96274982</v>
      </c>
      <c r="K202" s="8">
        <v>273009.2660827</v>
      </c>
      <c r="L202" s="8">
        <v>43109.948577929754</v>
      </c>
      <c r="M202" s="8">
        <v>1917438.7342251074</v>
      </c>
      <c r="N202" s="8">
        <v>86.92871908007706</v>
      </c>
      <c r="O202" s="9"/>
      <c r="P202" s="9"/>
      <c r="Q202" s="10"/>
      <c r="R202" s="10"/>
      <c r="S202" s="10"/>
    </row>
    <row r="203" spans="1:19" ht="13.5">
      <c r="A203" s="11"/>
      <c r="B203" s="7" t="s">
        <v>75</v>
      </c>
      <c r="C203" s="8">
        <v>370877.6078462927</v>
      </c>
      <c r="D203" s="8">
        <v>714639.9180091996</v>
      </c>
      <c r="E203" s="8">
        <v>1274.0312128399999</v>
      </c>
      <c r="F203" s="8">
        <v>146300.14507803</v>
      </c>
      <c r="G203" s="8">
        <v>2734.0812718382704</v>
      </c>
      <c r="H203" s="8">
        <v>1235825.7834182004</v>
      </c>
      <c r="I203" s="8">
        <v>237797.9714</v>
      </c>
      <c r="J203" s="8">
        <v>95.96274982</v>
      </c>
      <c r="K203" s="8">
        <v>277547.86176929006</v>
      </c>
      <c r="L203" s="8">
        <v>42283.76718244306</v>
      </c>
      <c r="M203" s="8">
        <v>1793551.3465197536</v>
      </c>
      <c r="N203" s="8">
        <v>81.92710728196936</v>
      </c>
      <c r="O203" s="9"/>
      <c r="P203" s="9"/>
      <c r="Q203" s="10"/>
      <c r="R203" s="10"/>
      <c r="S203" s="10"/>
    </row>
    <row r="204" spans="1:19" ht="13.5">
      <c r="A204" s="11"/>
      <c r="B204" s="7" t="s">
        <v>21</v>
      </c>
      <c r="C204" s="8">
        <v>346656.60264886374</v>
      </c>
      <c r="D204" s="8">
        <v>682533.3911761191</v>
      </c>
      <c r="E204" s="8">
        <v>65.83903701</v>
      </c>
      <c r="F204" s="8">
        <v>145948.95970498</v>
      </c>
      <c r="G204" s="8">
        <v>44201.096921365744</v>
      </c>
      <c r="H204" s="8">
        <v>1219405.8894883385</v>
      </c>
      <c r="I204" s="8">
        <v>236817.6714</v>
      </c>
      <c r="J204" s="8">
        <v>95.96275</v>
      </c>
      <c r="K204" s="8">
        <v>273644.20358984</v>
      </c>
      <c r="L204" s="8">
        <v>43750.517492191866</v>
      </c>
      <c r="M204" s="8">
        <v>1773714.24472037</v>
      </c>
      <c r="N204" s="8">
        <v>81.7406059490357</v>
      </c>
      <c r="O204" s="9"/>
      <c r="P204" s="9"/>
      <c r="Q204" s="10"/>
      <c r="R204" s="10"/>
      <c r="S204" s="10"/>
    </row>
    <row r="205" spans="1:19" ht="13.5">
      <c r="A205" s="11"/>
      <c r="B205" s="7" t="s">
        <v>22</v>
      </c>
      <c r="C205" s="8">
        <v>655794.5655046769</v>
      </c>
      <c r="D205" s="8">
        <v>666053.3328428015</v>
      </c>
      <c r="E205" s="8">
        <v>64.04663343</v>
      </c>
      <c r="F205" s="8">
        <v>141975.64149421002</v>
      </c>
      <c r="G205" s="8">
        <v>16907.42400030549</v>
      </c>
      <c r="H205" s="8">
        <v>1480795.0104754241</v>
      </c>
      <c r="I205" s="8">
        <v>237804.3714</v>
      </c>
      <c r="J205" s="8">
        <v>95.441613</v>
      </c>
      <c r="K205" s="8">
        <v>265778.29734248</v>
      </c>
      <c r="L205" s="8">
        <v>47507.84962192946</v>
      </c>
      <c r="M205" s="8">
        <v>2031980.9704528335</v>
      </c>
      <c r="N205" s="8">
        <v>84.50811735044292</v>
      </c>
      <c r="O205" s="9"/>
      <c r="P205" s="9"/>
      <c r="Q205" s="10"/>
      <c r="R205" s="10"/>
      <c r="S205" s="10"/>
    </row>
    <row r="206" spans="1:19" ht="13.5">
      <c r="A206" s="11"/>
      <c r="B206" s="7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9"/>
      <c r="P206" s="9"/>
      <c r="Q206" s="10"/>
      <c r="R206" s="10"/>
      <c r="S206" s="10"/>
    </row>
    <row r="207" spans="1:19" ht="13.5">
      <c r="A207" s="11"/>
      <c r="B207" s="41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9"/>
      <c r="P207" s="9"/>
      <c r="Q207" s="10"/>
      <c r="R207" s="10"/>
      <c r="S207" s="10"/>
    </row>
    <row r="208" spans="1:19" ht="13.5">
      <c r="A208" s="11"/>
      <c r="B208" s="15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9"/>
      <c r="P208" s="9"/>
      <c r="Q208" s="10"/>
      <c r="R208" s="10"/>
      <c r="S208" s="10"/>
    </row>
    <row r="209" spans="1:18" ht="9.75">
      <c r="A209" s="11"/>
      <c r="B209" s="17" t="s">
        <v>53</v>
      </c>
      <c r="C209" s="2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9"/>
      <c r="P209" s="9"/>
      <c r="R209" s="2"/>
    </row>
    <row r="210" spans="2:36" ht="12.75" customHeight="1">
      <c r="B210" s="17" t="s">
        <v>54</v>
      </c>
      <c r="C210" s="2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9"/>
      <c r="P210" s="19"/>
      <c r="Q210" s="19"/>
      <c r="R210" s="19"/>
      <c r="S210" s="19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2:36" ht="10.5" customHeight="1">
      <c r="B211" s="20" t="s">
        <v>43</v>
      </c>
      <c r="C211" s="2"/>
      <c r="D211" s="21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19"/>
      <c r="P211" s="19"/>
      <c r="Q211" s="19"/>
      <c r="R211" s="19"/>
      <c r="S211" s="19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2:36" ht="12.75" customHeight="1">
      <c r="B212" s="20" t="s">
        <v>44</v>
      </c>
      <c r="C212" s="2"/>
      <c r="D212" s="21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19"/>
      <c r="P212" s="19"/>
      <c r="Q212" s="19"/>
      <c r="R212" s="19"/>
      <c r="S212" s="19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2:36" ht="14.25" customHeight="1">
      <c r="B213" s="20" t="s">
        <v>55</v>
      </c>
      <c r="C213" s="2"/>
      <c r="D213" s="21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19"/>
      <c r="P213" s="19"/>
      <c r="Q213" s="19"/>
      <c r="R213" s="19"/>
      <c r="S213" s="19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  <row r="214" spans="2:36" ht="12" customHeight="1">
      <c r="B214" s="20" t="s">
        <v>56</v>
      </c>
      <c r="C214" s="17"/>
      <c r="D214" s="24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19"/>
      <c r="P214" s="19"/>
      <c r="Q214" s="19"/>
      <c r="R214" s="19"/>
      <c r="S214" s="19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</row>
    <row r="215" spans="2:36" ht="13.5" customHeight="1">
      <c r="B215" s="20" t="s">
        <v>67</v>
      </c>
      <c r="C215" s="17"/>
      <c r="D215" s="24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19"/>
      <c r="P215" s="19"/>
      <c r="Q215" s="19"/>
      <c r="R215" s="19"/>
      <c r="S215" s="19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</row>
    <row r="216" spans="2:36" ht="12" customHeight="1"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</row>
    <row r="217" spans="2:36" ht="14.25">
      <c r="B217" s="52" t="s">
        <v>9</v>
      </c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19"/>
      <c r="P217" s="19"/>
      <c r="Q217" s="19"/>
      <c r="R217" s="19"/>
      <c r="S217" s="19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</row>
    <row r="218" spans="2:36" ht="17.25" customHeight="1"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3" t="s">
        <v>3</v>
      </c>
      <c r="Q218" s="19"/>
      <c r="R218" s="19"/>
      <c r="S218" s="19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</row>
    <row r="219" spans="2:36" ht="12.75" customHeight="1">
      <c r="B219" s="59" t="s">
        <v>42</v>
      </c>
      <c r="C219" s="62" t="s">
        <v>10</v>
      </c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4"/>
      <c r="Q219" s="19"/>
      <c r="R219" s="19"/>
      <c r="S219" s="19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2:36" ht="9.75">
      <c r="B220" s="46"/>
      <c r="C220" s="65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7"/>
      <c r="Q220" s="19"/>
      <c r="R220" s="19"/>
      <c r="S220" s="19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</row>
    <row r="221" spans="2:36" ht="9.75">
      <c r="B221" s="46"/>
      <c r="C221" s="26" t="s">
        <v>14</v>
      </c>
      <c r="D221" s="26"/>
      <c r="E221" s="27"/>
      <c r="F221" s="53" t="s">
        <v>11</v>
      </c>
      <c r="G221" s="54"/>
      <c r="H221" s="55"/>
      <c r="I221" s="28"/>
      <c r="J221" s="53" t="s">
        <v>12</v>
      </c>
      <c r="K221" s="54"/>
      <c r="L221" s="54"/>
      <c r="M221" s="54"/>
      <c r="N221" s="54"/>
      <c r="O221" s="54"/>
      <c r="P221" s="55"/>
      <c r="Q221" s="19"/>
      <c r="R221" s="19"/>
      <c r="S221" s="19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</row>
    <row r="222" spans="2:36" ht="71.25" customHeight="1">
      <c r="B222" s="47"/>
      <c r="C222" s="29" t="s">
        <v>14</v>
      </c>
      <c r="D222" s="30" t="s">
        <v>15</v>
      </c>
      <c r="E222" s="30" t="s">
        <v>0</v>
      </c>
      <c r="F222" s="30" t="s">
        <v>16</v>
      </c>
      <c r="G222" s="30" t="s">
        <v>17</v>
      </c>
      <c r="H222" s="31" t="s">
        <v>0</v>
      </c>
      <c r="I222" s="30" t="s">
        <v>74</v>
      </c>
      <c r="J222" s="29" t="s">
        <v>18</v>
      </c>
      <c r="K222" s="30" t="s">
        <v>41</v>
      </c>
      <c r="L222" s="30" t="s">
        <v>19</v>
      </c>
      <c r="M222" s="30" t="s">
        <v>57</v>
      </c>
      <c r="N222" s="30" t="s">
        <v>1</v>
      </c>
      <c r="O222" s="31" t="s">
        <v>0</v>
      </c>
      <c r="P222" s="30" t="s">
        <v>13</v>
      </c>
      <c r="Q222" s="19"/>
      <c r="R222" s="19"/>
      <c r="S222" s="19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</row>
    <row r="223" spans="2:22" ht="13.5" hidden="1">
      <c r="B223" s="8" t="s">
        <v>34</v>
      </c>
      <c r="C223" s="8">
        <v>15</v>
      </c>
      <c r="D223" s="8">
        <v>985</v>
      </c>
      <c r="E223" s="8">
        <v>1000</v>
      </c>
      <c r="F223" s="8">
        <v>82726.2</v>
      </c>
      <c r="G223" s="8">
        <v>3292.8</v>
      </c>
      <c r="H223" s="8">
        <v>86019</v>
      </c>
      <c r="I223" s="8">
        <v>0</v>
      </c>
      <c r="J223" s="8">
        <v>250</v>
      </c>
      <c r="K223" s="8">
        <v>17.6</v>
      </c>
      <c r="L223" s="8">
        <v>37489.8</v>
      </c>
      <c r="M223" s="8">
        <v>86847</v>
      </c>
      <c r="N223" s="8">
        <v>537.6</v>
      </c>
      <c r="O223" s="8">
        <v>125142</v>
      </c>
      <c r="P223" s="8">
        <v>91029.79999999999</v>
      </c>
      <c r="Q223" s="10"/>
      <c r="R223" s="10"/>
      <c r="S223" s="10"/>
      <c r="T223" s="10"/>
      <c r="U223" s="10"/>
      <c r="V223" s="10"/>
    </row>
    <row r="224" spans="1:22" ht="13.5" hidden="1">
      <c r="A224" s="6"/>
      <c r="B224" s="8" t="s">
        <v>21</v>
      </c>
      <c r="C224" s="8">
        <v>15</v>
      </c>
      <c r="D224" s="8">
        <v>985</v>
      </c>
      <c r="E224" s="8">
        <v>1000</v>
      </c>
      <c r="F224" s="8">
        <v>83676.4</v>
      </c>
      <c r="G224" s="8">
        <v>3300.6</v>
      </c>
      <c r="H224" s="8">
        <v>86977</v>
      </c>
      <c r="I224" s="8">
        <v>0</v>
      </c>
      <c r="J224" s="8">
        <v>427.8</v>
      </c>
      <c r="K224" s="8">
        <v>17.8</v>
      </c>
      <c r="L224" s="8">
        <v>40145.3</v>
      </c>
      <c r="M224" s="8">
        <v>91596</v>
      </c>
      <c r="N224" s="8">
        <v>640.9</v>
      </c>
      <c r="O224" s="8">
        <v>132827.8</v>
      </c>
      <c r="P224" s="8">
        <v>82005.79999999999</v>
      </c>
      <c r="Q224" s="10"/>
      <c r="R224" s="10"/>
      <c r="S224" s="10"/>
      <c r="T224" s="10"/>
      <c r="U224" s="10"/>
      <c r="V224" s="10"/>
    </row>
    <row r="225" spans="1:22" ht="13.5" hidden="1">
      <c r="A225" s="11"/>
      <c r="B225" s="8" t="s">
        <v>22</v>
      </c>
      <c r="C225" s="8">
        <v>15</v>
      </c>
      <c r="D225" s="8">
        <v>985</v>
      </c>
      <c r="E225" s="8">
        <v>1000</v>
      </c>
      <c r="F225" s="8">
        <v>88156.6</v>
      </c>
      <c r="G225" s="8">
        <v>3320.1</v>
      </c>
      <c r="H225" s="8">
        <v>91476.7</v>
      </c>
      <c r="I225" s="8">
        <v>0</v>
      </c>
      <c r="J225" s="8">
        <v>164.3</v>
      </c>
      <c r="K225" s="8">
        <v>17.5</v>
      </c>
      <c r="L225" s="8">
        <v>40282.6</v>
      </c>
      <c r="M225" s="8">
        <v>87726.4</v>
      </c>
      <c r="N225" s="8">
        <v>441.2</v>
      </c>
      <c r="O225" s="8">
        <v>128631.99999999999</v>
      </c>
      <c r="P225" s="8">
        <v>76273.3</v>
      </c>
      <c r="Q225" s="10"/>
      <c r="R225" s="10"/>
      <c r="S225" s="10"/>
      <c r="T225" s="10"/>
      <c r="U225" s="10"/>
      <c r="V225" s="10"/>
    </row>
    <row r="226" spans="1:22" ht="13.5" hidden="1">
      <c r="A226" s="11"/>
      <c r="B226" s="8" t="s">
        <v>23</v>
      </c>
      <c r="C226" s="8">
        <v>15</v>
      </c>
      <c r="D226" s="8">
        <v>985</v>
      </c>
      <c r="E226" s="8">
        <v>1000</v>
      </c>
      <c r="F226" s="8">
        <v>88023.5</v>
      </c>
      <c r="G226" s="8">
        <v>3341.3</v>
      </c>
      <c r="H226" s="8">
        <v>91364.8</v>
      </c>
      <c r="I226" s="8">
        <v>0</v>
      </c>
      <c r="J226" s="8">
        <v>223.6</v>
      </c>
      <c r="K226" s="8">
        <v>16.4</v>
      </c>
      <c r="L226" s="8">
        <v>37261</v>
      </c>
      <c r="M226" s="8">
        <v>102147.6</v>
      </c>
      <c r="N226" s="8">
        <v>657.8</v>
      </c>
      <c r="O226" s="8">
        <v>140306.4</v>
      </c>
      <c r="P226" s="8">
        <v>87303.20000000004</v>
      </c>
      <c r="Q226" s="10"/>
      <c r="R226" s="10"/>
      <c r="S226" s="10"/>
      <c r="T226" s="10"/>
      <c r="U226" s="10"/>
      <c r="V226" s="10"/>
    </row>
    <row r="227" spans="1:22" ht="13.5" hidden="1">
      <c r="A227" s="11"/>
      <c r="B227" s="8" t="s">
        <v>24</v>
      </c>
      <c r="C227" s="8">
        <v>15</v>
      </c>
      <c r="D227" s="8">
        <v>985</v>
      </c>
      <c r="E227" s="8">
        <v>1000</v>
      </c>
      <c r="F227" s="8">
        <v>87172.5</v>
      </c>
      <c r="G227" s="8">
        <v>3351.2</v>
      </c>
      <c r="H227" s="8">
        <v>90523.7</v>
      </c>
      <c r="I227" s="8">
        <v>0</v>
      </c>
      <c r="J227" s="8">
        <v>515.2</v>
      </c>
      <c r="K227" s="8">
        <v>16.7</v>
      </c>
      <c r="L227" s="8">
        <v>41879.7</v>
      </c>
      <c r="M227" s="8">
        <v>95655</v>
      </c>
      <c r="N227" s="8">
        <v>625.1</v>
      </c>
      <c r="O227" s="8">
        <v>138691.7</v>
      </c>
      <c r="P227" s="8">
        <v>87728.56999999995</v>
      </c>
      <c r="Q227" s="10"/>
      <c r="R227" s="10"/>
      <c r="S227" s="10"/>
      <c r="T227" s="10"/>
      <c r="U227" s="10"/>
      <c r="V227" s="10"/>
    </row>
    <row r="228" spans="1:22" ht="13.5" hidden="1">
      <c r="A228" s="11"/>
      <c r="B228" s="8" t="s">
        <v>25</v>
      </c>
      <c r="C228" s="8">
        <v>15</v>
      </c>
      <c r="D228" s="8">
        <v>985</v>
      </c>
      <c r="E228" s="8">
        <v>1000</v>
      </c>
      <c r="F228" s="8">
        <v>85901.2</v>
      </c>
      <c r="G228" s="8">
        <v>3369.8</v>
      </c>
      <c r="H228" s="8">
        <v>89271</v>
      </c>
      <c r="I228" s="8">
        <v>0</v>
      </c>
      <c r="J228" s="8">
        <v>238.6</v>
      </c>
      <c r="K228" s="8">
        <v>18.4</v>
      </c>
      <c r="L228" s="8">
        <v>41436.3</v>
      </c>
      <c r="M228" s="8">
        <v>100354</v>
      </c>
      <c r="N228" s="8">
        <v>904.9</v>
      </c>
      <c r="O228" s="8">
        <v>142952.19999999998</v>
      </c>
      <c r="P228" s="8">
        <v>87878.20000000004</v>
      </c>
      <c r="Q228" s="10"/>
      <c r="R228" s="10"/>
      <c r="S228" s="10"/>
      <c r="T228" s="10"/>
      <c r="U228" s="10"/>
      <c r="V228" s="10"/>
    </row>
    <row r="229" spans="1:22" ht="13.5" hidden="1">
      <c r="A229" s="11"/>
      <c r="B229" s="8" t="s">
        <v>26</v>
      </c>
      <c r="C229" s="8">
        <v>15</v>
      </c>
      <c r="D229" s="8">
        <v>985</v>
      </c>
      <c r="E229" s="8">
        <v>1000</v>
      </c>
      <c r="F229" s="8">
        <v>85819.6</v>
      </c>
      <c r="G229" s="8">
        <v>3386.8</v>
      </c>
      <c r="H229" s="8">
        <v>89206.4</v>
      </c>
      <c r="I229" s="8">
        <v>0</v>
      </c>
      <c r="J229" s="8">
        <v>112.4</v>
      </c>
      <c r="K229" s="8">
        <v>17.6</v>
      </c>
      <c r="L229" s="8">
        <v>41802.2</v>
      </c>
      <c r="M229" s="8">
        <v>91771.9</v>
      </c>
      <c r="N229" s="8">
        <v>573.9</v>
      </c>
      <c r="O229" s="8">
        <v>134277.99999999997</v>
      </c>
      <c r="P229" s="8">
        <v>85741.10000000003</v>
      </c>
      <c r="Q229" s="10"/>
      <c r="R229" s="10"/>
      <c r="S229" s="10"/>
      <c r="T229" s="10"/>
      <c r="U229" s="10"/>
      <c r="V229" s="10"/>
    </row>
    <row r="230" spans="1:22" ht="13.5" hidden="1">
      <c r="A230" s="11"/>
      <c r="B230" s="8" t="s">
        <v>27</v>
      </c>
      <c r="C230" s="8">
        <v>15</v>
      </c>
      <c r="D230" s="8">
        <v>985</v>
      </c>
      <c r="E230" s="8">
        <v>1000</v>
      </c>
      <c r="F230" s="8">
        <v>87651.1</v>
      </c>
      <c r="G230" s="8">
        <v>3405.7</v>
      </c>
      <c r="H230" s="8">
        <v>91056.8</v>
      </c>
      <c r="I230" s="8">
        <v>0</v>
      </c>
      <c r="J230" s="8">
        <v>307.8</v>
      </c>
      <c r="K230" s="8">
        <v>16.9</v>
      </c>
      <c r="L230" s="8">
        <v>44172.1</v>
      </c>
      <c r="M230" s="8">
        <v>98574.4</v>
      </c>
      <c r="N230" s="8">
        <v>587.5</v>
      </c>
      <c r="O230" s="8">
        <v>143658.69999999998</v>
      </c>
      <c r="P230" s="8">
        <v>81101.50000000003</v>
      </c>
      <c r="Q230" s="10"/>
      <c r="R230" s="10"/>
      <c r="S230" s="10"/>
      <c r="T230" s="10"/>
      <c r="U230" s="10"/>
      <c r="V230" s="10"/>
    </row>
    <row r="231" spans="1:22" ht="13.5" hidden="1">
      <c r="A231" s="11"/>
      <c r="B231" s="8" t="s">
        <v>28</v>
      </c>
      <c r="C231" s="8">
        <v>15</v>
      </c>
      <c r="D231" s="8">
        <v>985</v>
      </c>
      <c r="E231" s="8">
        <v>1000</v>
      </c>
      <c r="F231" s="8">
        <v>88144.3</v>
      </c>
      <c r="G231" s="8">
        <v>3426.4</v>
      </c>
      <c r="H231" s="8">
        <v>91570.7</v>
      </c>
      <c r="I231" s="8">
        <v>0</v>
      </c>
      <c r="J231" s="8">
        <v>255.9</v>
      </c>
      <c r="K231" s="8">
        <v>17.1</v>
      </c>
      <c r="L231" s="8">
        <v>43012.4</v>
      </c>
      <c r="M231" s="8">
        <v>96485.6</v>
      </c>
      <c r="N231" s="8">
        <v>382.5</v>
      </c>
      <c r="O231" s="8">
        <v>140153.5</v>
      </c>
      <c r="P231" s="8">
        <v>86334</v>
      </c>
      <c r="Q231" s="10"/>
      <c r="R231" s="10"/>
      <c r="S231" s="10"/>
      <c r="T231" s="10"/>
      <c r="U231" s="10"/>
      <c r="V231" s="10"/>
    </row>
    <row r="232" spans="1:22" ht="13.5" hidden="1">
      <c r="A232" s="11"/>
      <c r="B232" s="8" t="s">
        <v>29</v>
      </c>
      <c r="C232" s="8">
        <v>15</v>
      </c>
      <c r="D232" s="8">
        <v>985</v>
      </c>
      <c r="E232" s="8">
        <v>1000</v>
      </c>
      <c r="F232" s="8">
        <v>88736.6</v>
      </c>
      <c r="G232" s="8">
        <v>3449.5</v>
      </c>
      <c r="H232" s="8">
        <v>92186.1</v>
      </c>
      <c r="I232" s="8">
        <v>0</v>
      </c>
      <c r="J232" s="8">
        <v>743.4</v>
      </c>
      <c r="K232" s="8">
        <v>17.3</v>
      </c>
      <c r="L232" s="8">
        <v>45523.9</v>
      </c>
      <c r="M232" s="8">
        <v>103077.8</v>
      </c>
      <c r="N232" s="8">
        <v>896.1</v>
      </c>
      <c r="O232" s="8">
        <v>150258.5</v>
      </c>
      <c r="P232" s="8">
        <v>80584.30000000002</v>
      </c>
      <c r="Q232" s="10"/>
      <c r="R232" s="10"/>
      <c r="S232" s="10"/>
      <c r="T232" s="10"/>
      <c r="U232" s="10"/>
      <c r="V232" s="10"/>
    </row>
    <row r="233" spans="1:22" ht="13.5" hidden="1">
      <c r="A233" s="11"/>
      <c r="B233" s="8" t="s">
        <v>30</v>
      </c>
      <c r="C233" s="8">
        <v>15</v>
      </c>
      <c r="D233" s="8">
        <v>985</v>
      </c>
      <c r="E233" s="8">
        <v>1000</v>
      </c>
      <c r="F233" s="8">
        <v>91406.9</v>
      </c>
      <c r="G233" s="8">
        <v>3474.1</v>
      </c>
      <c r="H233" s="8">
        <v>94880.99</v>
      </c>
      <c r="I233" s="8">
        <v>0</v>
      </c>
      <c r="J233" s="8">
        <v>807.3</v>
      </c>
      <c r="K233" s="8">
        <v>16.8</v>
      </c>
      <c r="L233" s="8">
        <v>46091.6</v>
      </c>
      <c r="M233" s="8">
        <v>96329.38</v>
      </c>
      <c r="N233" s="8">
        <v>700.98</v>
      </c>
      <c r="O233" s="8">
        <v>143946.06000000003</v>
      </c>
      <c r="P233" s="8">
        <v>84263.94999999998</v>
      </c>
      <c r="Q233" s="10"/>
      <c r="R233" s="10"/>
      <c r="S233" s="10"/>
      <c r="T233" s="10"/>
      <c r="U233" s="10"/>
      <c r="V233" s="10"/>
    </row>
    <row r="234" spans="1:22" ht="13.5" hidden="1">
      <c r="A234" s="11"/>
      <c r="B234" s="8" t="s">
        <v>31</v>
      </c>
      <c r="C234" s="8">
        <v>15</v>
      </c>
      <c r="D234" s="8">
        <v>985</v>
      </c>
      <c r="E234" s="8">
        <v>1000</v>
      </c>
      <c r="F234" s="8">
        <v>95282</v>
      </c>
      <c r="G234" s="8">
        <v>3503</v>
      </c>
      <c r="H234" s="8">
        <v>98785</v>
      </c>
      <c r="I234" s="8">
        <v>0</v>
      </c>
      <c r="J234" s="8">
        <v>568.9</v>
      </c>
      <c r="K234" s="8">
        <v>19.8</v>
      </c>
      <c r="L234" s="8">
        <v>42641.6</v>
      </c>
      <c r="M234" s="8">
        <v>113849.4</v>
      </c>
      <c r="N234" s="8">
        <v>758</v>
      </c>
      <c r="O234" s="8">
        <v>157837.69999999998</v>
      </c>
      <c r="P234" s="8">
        <v>96959.80000000002</v>
      </c>
      <c r="Q234" s="10"/>
      <c r="R234" s="10"/>
      <c r="S234" s="10"/>
      <c r="T234" s="10"/>
      <c r="U234" s="10"/>
      <c r="V234" s="10"/>
    </row>
    <row r="235" spans="1:22" ht="13.5" hidden="1">
      <c r="A235" s="11"/>
      <c r="B235" s="8" t="s">
        <v>35</v>
      </c>
      <c r="C235" s="8">
        <v>15</v>
      </c>
      <c r="D235" s="8">
        <v>985</v>
      </c>
      <c r="E235" s="8">
        <v>1000</v>
      </c>
      <c r="F235" s="8">
        <v>95419.3</v>
      </c>
      <c r="G235" s="8">
        <v>3525.1</v>
      </c>
      <c r="H235" s="8">
        <v>98944.4</v>
      </c>
      <c r="I235" s="8">
        <v>0</v>
      </c>
      <c r="J235" s="8">
        <v>584.4</v>
      </c>
      <c r="K235" s="8">
        <v>19.7</v>
      </c>
      <c r="L235" s="8">
        <v>46916.5</v>
      </c>
      <c r="M235" s="8">
        <v>101626.9</v>
      </c>
      <c r="N235" s="8">
        <v>547</v>
      </c>
      <c r="O235" s="8">
        <v>149694.5</v>
      </c>
      <c r="P235" s="8">
        <v>91058.50000000003</v>
      </c>
      <c r="Q235" s="10"/>
      <c r="R235" s="10"/>
      <c r="S235" s="10"/>
      <c r="T235" s="10"/>
      <c r="U235" s="10"/>
      <c r="V235" s="10"/>
    </row>
    <row r="236" spans="1:22" ht="13.5" hidden="1">
      <c r="A236" s="6"/>
      <c r="B236" s="8" t="s">
        <v>21</v>
      </c>
      <c r="C236" s="8">
        <v>15</v>
      </c>
      <c r="D236" s="8">
        <v>985</v>
      </c>
      <c r="E236" s="8">
        <v>1000</v>
      </c>
      <c r="F236" s="8">
        <v>98088.2</v>
      </c>
      <c r="G236" s="8">
        <v>3540.8</v>
      </c>
      <c r="H236" s="8">
        <v>101629</v>
      </c>
      <c r="I236" s="8">
        <v>0</v>
      </c>
      <c r="J236" s="8">
        <v>561.9</v>
      </c>
      <c r="K236" s="8">
        <v>20.6</v>
      </c>
      <c r="L236" s="8">
        <v>45118</v>
      </c>
      <c r="M236" s="8">
        <v>112323.3</v>
      </c>
      <c r="N236" s="8">
        <v>792.2</v>
      </c>
      <c r="O236" s="8">
        <v>158816</v>
      </c>
      <c r="P236" s="8">
        <v>92759.5</v>
      </c>
      <c r="Q236" s="10"/>
      <c r="R236" s="10"/>
      <c r="S236" s="10"/>
      <c r="T236" s="10"/>
      <c r="U236" s="10"/>
      <c r="V236" s="10"/>
    </row>
    <row r="237" spans="1:22" ht="13.5" hidden="1">
      <c r="A237" s="11"/>
      <c r="B237" s="8" t="s">
        <v>22</v>
      </c>
      <c r="C237" s="8">
        <v>15</v>
      </c>
      <c r="D237" s="8">
        <v>985</v>
      </c>
      <c r="E237" s="8">
        <v>1000</v>
      </c>
      <c r="F237" s="8">
        <v>113357.6</v>
      </c>
      <c r="G237" s="8">
        <v>3582.6</v>
      </c>
      <c r="H237" s="8">
        <v>116940.1</v>
      </c>
      <c r="I237" s="8">
        <v>0</v>
      </c>
      <c r="J237" s="8">
        <v>452</v>
      </c>
      <c r="K237" s="8">
        <v>20.2</v>
      </c>
      <c r="L237" s="8">
        <v>41698.7</v>
      </c>
      <c r="M237" s="8">
        <v>117336.5</v>
      </c>
      <c r="N237" s="8">
        <v>750.8</v>
      </c>
      <c r="O237" s="8">
        <v>160258.19999999998</v>
      </c>
      <c r="P237" s="8">
        <v>90977.60000000003</v>
      </c>
      <c r="Q237" s="10"/>
      <c r="R237" s="10"/>
      <c r="S237" s="10"/>
      <c r="T237" s="10"/>
      <c r="U237" s="10"/>
      <c r="V237" s="10"/>
    </row>
    <row r="238" spans="1:22" ht="13.5" hidden="1">
      <c r="A238" s="11"/>
      <c r="B238" s="8" t="s">
        <v>23</v>
      </c>
      <c r="C238" s="8">
        <v>15</v>
      </c>
      <c r="D238" s="8">
        <v>985</v>
      </c>
      <c r="E238" s="8">
        <v>1000</v>
      </c>
      <c r="F238" s="8">
        <v>103219.2</v>
      </c>
      <c r="G238" s="8">
        <v>3596</v>
      </c>
      <c r="H238" s="8">
        <v>106815.2</v>
      </c>
      <c r="I238" s="8">
        <v>0</v>
      </c>
      <c r="J238" s="8">
        <v>573</v>
      </c>
      <c r="K238" s="8">
        <v>19.7</v>
      </c>
      <c r="L238" s="8">
        <v>46249.5</v>
      </c>
      <c r="M238" s="8">
        <v>121139.6</v>
      </c>
      <c r="N238" s="8">
        <v>769.4</v>
      </c>
      <c r="O238" s="8">
        <v>168751.19999999998</v>
      </c>
      <c r="P238" s="8">
        <v>86864.80000000002</v>
      </c>
      <c r="Q238" s="10"/>
      <c r="R238" s="10"/>
      <c r="S238" s="10"/>
      <c r="T238" s="10"/>
      <c r="U238" s="10"/>
      <c r="V238" s="10"/>
    </row>
    <row r="239" spans="1:22" ht="13.5" hidden="1">
      <c r="A239" s="11"/>
      <c r="B239" s="8" t="s">
        <v>24</v>
      </c>
      <c r="C239" s="8">
        <v>15</v>
      </c>
      <c r="D239" s="8">
        <v>985</v>
      </c>
      <c r="E239" s="8">
        <v>1000</v>
      </c>
      <c r="F239" s="8">
        <v>102423.2</v>
      </c>
      <c r="G239" s="8">
        <v>3602.5</v>
      </c>
      <c r="H239" s="8">
        <v>106025.7</v>
      </c>
      <c r="I239" s="8">
        <v>0</v>
      </c>
      <c r="J239" s="8">
        <v>457.2</v>
      </c>
      <c r="K239" s="8">
        <v>19.8</v>
      </c>
      <c r="L239" s="8">
        <v>46139.1</v>
      </c>
      <c r="M239" s="8">
        <v>100339.3</v>
      </c>
      <c r="N239" s="8">
        <v>647.5</v>
      </c>
      <c r="O239" s="8">
        <v>147602.9</v>
      </c>
      <c r="P239" s="8">
        <v>85141.99999999997</v>
      </c>
      <c r="Q239" s="10"/>
      <c r="R239" s="10"/>
      <c r="S239" s="10"/>
      <c r="T239" s="10"/>
      <c r="U239" s="10"/>
      <c r="V239" s="10"/>
    </row>
    <row r="240" spans="1:22" ht="13.5" hidden="1">
      <c r="A240" s="11"/>
      <c r="B240" s="8" t="s">
        <v>25</v>
      </c>
      <c r="C240" s="8">
        <v>15</v>
      </c>
      <c r="D240" s="8">
        <v>985</v>
      </c>
      <c r="E240" s="8">
        <v>1000</v>
      </c>
      <c r="F240" s="8">
        <v>102040.1</v>
      </c>
      <c r="G240" s="8">
        <v>3622.4</v>
      </c>
      <c r="H240" s="8">
        <v>105662.5</v>
      </c>
      <c r="I240" s="8">
        <v>0</v>
      </c>
      <c r="J240" s="8">
        <v>728.2</v>
      </c>
      <c r="K240" s="8">
        <v>4.4</v>
      </c>
      <c r="L240" s="8">
        <v>45463.3</v>
      </c>
      <c r="M240" s="8">
        <v>123300.8</v>
      </c>
      <c r="N240" s="8">
        <v>551.1</v>
      </c>
      <c r="O240" s="8">
        <v>170047.80000000002</v>
      </c>
      <c r="P240" s="8">
        <v>91344.1</v>
      </c>
      <c r="Q240" s="10"/>
      <c r="R240" s="10"/>
      <c r="S240" s="10"/>
      <c r="T240" s="10"/>
      <c r="U240" s="10"/>
      <c r="V240" s="10"/>
    </row>
    <row r="241" spans="1:22" ht="13.5" hidden="1">
      <c r="A241" s="11"/>
      <c r="B241" s="8" t="s">
        <v>26</v>
      </c>
      <c r="C241" s="8">
        <v>15</v>
      </c>
      <c r="D241" s="8">
        <v>985</v>
      </c>
      <c r="E241" s="8">
        <v>1000</v>
      </c>
      <c r="F241" s="8">
        <v>103634.1</v>
      </c>
      <c r="G241" s="8">
        <v>3639.5</v>
      </c>
      <c r="H241" s="8">
        <v>107273.6</v>
      </c>
      <c r="I241" s="8">
        <v>0</v>
      </c>
      <c r="J241" s="8">
        <v>39.2</v>
      </c>
      <c r="K241" s="8">
        <v>4.1</v>
      </c>
      <c r="L241" s="8">
        <v>49041</v>
      </c>
      <c r="M241" s="8">
        <v>107530.1</v>
      </c>
      <c r="N241" s="8">
        <v>671.2</v>
      </c>
      <c r="O241" s="8">
        <v>157285.60000000003</v>
      </c>
      <c r="P241" s="8">
        <v>92834.69999999998</v>
      </c>
      <c r="Q241" s="10"/>
      <c r="R241" s="10"/>
      <c r="S241" s="10"/>
      <c r="T241" s="10"/>
      <c r="U241" s="10"/>
      <c r="V241" s="10"/>
    </row>
    <row r="242" spans="1:22" ht="13.5" hidden="1">
      <c r="A242" s="11"/>
      <c r="B242" s="8" t="s">
        <v>27</v>
      </c>
      <c r="C242" s="8">
        <v>15</v>
      </c>
      <c r="D242" s="8">
        <v>985</v>
      </c>
      <c r="E242" s="8">
        <v>1000</v>
      </c>
      <c r="F242" s="8">
        <v>105268.2</v>
      </c>
      <c r="G242" s="8">
        <v>3650.4</v>
      </c>
      <c r="H242" s="8">
        <v>108918.6</v>
      </c>
      <c r="I242" s="8">
        <v>0</v>
      </c>
      <c r="J242" s="8">
        <v>515.3</v>
      </c>
      <c r="K242" s="8">
        <v>4.8</v>
      </c>
      <c r="L242" s="8">
        <v>46926.2</v>
      </c>
      <c r="M242" s="8">
        <v>118682.7</v>
      </c>
      <c r="N242" s="8">
        <v>578</v>
      </c>
      <c r="O242" s="8">
        <v>166707</v>
      </c>
      <c r="P242" s="8">
        <v>95023.19999999998</v>
      </c>
      <c r="Q242" s="10"/>
      <c r="R242" s="10"/>
      <c r="S242" s="10"/>
      <c r="T242" s="10"/>
      <c r="U242" s="10"/>
      <c r="V242" s="10"/>
    </row>
    <row r="243" spans="1:22" ht="13.5" hidden="1">
      <c r="A243" s="11"/>
      <c r="B243" s="8" t="s">
        <v>28</v>
      </c>
      <c r="C243" s="8">
        <v>15</v>
      </c>
      <c r="D243" s="8">
        <v>985</v>
      </c>
      <c r="E243" s="8">
        <v>1000</v>
      </c>
      <c r="F243" s="8">
        <v>106095</v>
      </c>
      <c r="G243" s="8">
        <v>3668.4</v>
      </c>
      <c r="H243" s="8">
        <v>109763.4</v>
      </c>
      <c r="I243" s="8">
        <v>0</v>
      </c>
      <c r="J243" s="8">
        <v>527.8</v>
      </c>
      <c r="K243" s="8">
        <v>4.5</v>
      </c>
      <c r="L243" s="8">
        <v>48473.2</v>
      </c>
      <c r="M243" s="8">
        <v>109718.7</v>
      </c>
      <c r="N243" s="8">
        <v>497.3</v>
      </c>
      <c r="O243" s="8">
        <v>159221.5</v>
      </c>
      <c r="P243" s="8">
        <v>100109.4</v>
      </c>
      <c r="Q243" s="10"/>
      <c r="R243" s="10"/>
      <c r="S243" s="10"/>
      <c r="T243" s="10"/>
      <c r="U243" s="10"/>
      <c r="V243" s="10"/>
    </row>
    <row r="244" spans="1:22" ht="13.5" hidden="1">
      <c r="A244" s="11"/>
      <c r="B244" s="8" t="s">
        <v>29</v>
      </c>
      <c r="C244" s="8">
        <v>15</v>
      </c>
      <c r="D244" s="8">
        <v>985</v>
      </c>
      <c r="E244" s="8">
        <v>1000</v>
      </c>
      <c r="F244" s="8">
        <v>107175.7</v>
      </c>
      <c r="G244" s="8">
        <v>3690</v>
      </c>
      <c r="H244" s="8">
        <v>110865.7</v>
      </c>
      <c r="I244" s="8">
        <v>0</v>
      </c>
      <c r="J244" s="8">
        <v>539.1</v>
      </c>
      <c r="K244" s="8">
        <v>3.9</v>
      </c>
      <c r="L244" s="8">
        <v>50935.8</v>
      </c>
      <c r="M244" s="8">
        <v>112730.9</v>
      </c>
      <c r="N244" s="8">
        <v>392.6</v>
      </c>
      <c r="O244" s="8">
        <v>164602.30000000002</v>
      </c>
      <c r="P244" s="8">
        <v>101778.9</v>
      </c>
      <c r="Q244" s="10"/>
      <c r="R244" s="10"/>
      <c r="S244" s="10"/>
      <c r="T244" s="10"/>
      <c r="U244" s="10"/>
      <c r="V244" s="10"/>
    </row>
    <row r="245" spans="1:22" ht="13.5" hidden="1">
      <c r="A245" s="11"/>
      <c r="B245" s="8" t="s">
        <v>30</v>
      </c>
      <c r="C245" s="8">
        <v>15</v>
      </c>
      <c r="D245" s="8">
        <v>985</v>
      </c>
      <c r="E245" s="8">
        <v>1000</v>
      </c>
      <c r="F245" s="8">
        <v>108819.1</v>
      </c>
      <c r="G245" s="8">
        <v>3710.7</v>
      </c>
      <c r="H245" s="8">
        <v>112529.8</v>
      </c>
      <c r="I245" s="8">
        <v>0</v>
      </c>
      <c r="J245" s="8">
        <v>553.1</v>
      </c>
      <c r="K245" s="8">
        <v>4.1</v>
      </c>
      <c r="L245" s="8">
        <v>51387.6</v>
      </c>
      <c r="M245" s="8">
        <v>115199.3</v>
      </c>
      <c r="N245" s="8">
        <v>440.4</v>
      </c>
      <c r="O245" s="8">
        <v>167584.5</v>
      </c>
      <c r="P245" s="8">
        <v>109002.58000000002</v>
      </c>
      <c r="Q245" s="10"/>
      <c r="R245" s="10"/>
      <c r="S245" s="10"/>
      <c r="T245" s="10"/>
      <c r="U245" s="10"/>
      <c r="V245" s="10"/>
    </row>
    <row r="246" spans="1:22" ht="13.5" hidden="1">
      <c r="A246" s="11"/>
      <c r="B246" s="8" t="s">
        <v>31</v>
      </c>
      <c r="C246" s="8">
        <v>15</v>
      </c>
      <c r="D246" s="8">
        <v>985</v>
      </c>
      <c r="E246" s="8">
        <v>1000</v>
      </c>
      <c r="F246" s="8">
        <v>112173.7</v>
      </c>
      <c r="G246" s="8">
        <v>3735.3</v>
      </c>
      <c r="H246" s="8">
        <v>115909</v>
      </c>
      <c r="I246" s="8">
        <v>0</v>
      </c>
      <c r="J246" s="8">
        <v>522.7</v>
      </c>
      <c r="K246" s="8">
        <v>7.3</v>
      </c>
      <c r="L246" s="8">
        <v>55051.1</v>
      </c>
      <c r="M246" s="8">
        <v>132918.7</v>
      </c>
      <c r="N246" s="8">
        <v>458.5</v>
      </c>
      <c r="O246" s="8">
        <v>188958.30000000002</v>
      </c>
      <c r="P246" s="8">
        <v>108145.19999999998</v>
      </c>
      <c r="Q246" s="10"/>
      <c r="R246" s="10"/>
      <c r="S246" s="10"/>
      <c r="T246" s="10"/>
      <c r="U246" s="10"/>
      <c r="V246" s="10"/>
    </row>
    <row r="247" spans="1:22" ht="13.5" hidden="1">
      <c r="A247" s="11"/>
      <c r="B247" s="8" t="s">
        <v>36</v>
      </c>
      <c r="C247" s="8">
        <v>15</v>
      </c>
      <c r="D247" s="8">
        <v>985</v>
      </c>
      <c r="E247" s="8">
        <v>1000</v>
      </c>
      <c r="F247" s="8">
        <v>114802</v>
      </c>
      <c r="G247" s="8">
        <v>3752</v>
      </c>
      <c r="H247" s="8">
        <v>118554</v>
      </c>
      <c r="I247" s="8">
        <v>0</v>
      </c>
      <c r="J247" s="8">
        <v>1254.4</v>
      </c>
      <c r="K247" s="8">
        <v>7.4</v>
      </c>
      <c r="L247" s="8">
        <v>56086.5</v>
      </c>
      <c r="M247" s="8">
        <v>100666.3</v>
      </c>
      <c r="N247" s="8">
        <v>13.6</v>
      </c>
      <c r="O247" s="8">
        <v>158028.2</v>
      </c>
      <c r="P247" s="8">
        <v>101319.09999999998</v>
      </c>
      <c r="Q247" s="10"/>
      <c r="R247" s="10"/>
      <c r="S247" s="10"/>
      <c r="T247" s="10"/>
      <c r="U247" s="10"/>
      <c r="V247" s="10"/>
    </row>
    <row r="248" spans="1:22" ht="13.5" hidden="1">
      <c r="A248" s="6"/>
      <c r="B248" s="8" t="s">
        <v>21</v>
      </c>
      <c r="C248" s="8">
        <v>15</v>
      </c>
      <c r="D248" s="8">
        <v>985</v>
      </c>
      <c r="E248" s="8">
        <v>1000</v>
      </c>
      <c r="F248" s="8">
        <v>117634.9</v>
      </c>
      <c r="G248" s="8">
        <v>3764.4</v>
      </c>
      <c r="H248" s="8">
        <v>121399.3</v>
      </c>
      <c r="I248" s="8">
        <v>0</v>
      </c>
      <c r="J248" s="8">
        <v>1567.7</v>
      </c>
      <c r="K248" s="8">
        <v>7.8</v>
      </c>
      <c r="L248" s="8">
        <v>53259.2</v>
      </c>
      <c r="M248" s="8">
        <v>110167.4</v>
      </c>
      <c r="N248" s="8">
        <v>22.4</v>
      </c>
      <c r="O248" s="8">
        <v>165024.49999999997</v>
      </c>
      <c r="P248" s="8">
        <v>104164.00000000003</v>
      </c>
      <c r="Q248" s="10"/>
      <c r="R248" s="10"/>
      <c r="S248" s="10"/>
      <c r="T248" s="10"/>
      <c r="U248" s="10"/>
      <c r="V248" s="10"/>
    </row>
    <row r="249" spans="1:22" ht="13.5" hidden="1">
      <c r="A249" s="11"/>
      <c r="B249" s="8" t="s">
        <v>22</v>
      </c>
      <c r="C249" s="8">
        <v>15</v>
      </c>
      <c r="D249" s="8">
        <v>985</v>
      </c>
      <c r="E249" s="8">
        <v>1000</v>
      </c>
      <c r="F249" s="8">
        <v>129993.5</v>
      </c>
      <c r="G249" s="8">
        <v>3779.7</v>
      </c>
      <c r="H249" s="8">
        <v>133773.2</v>
      </c>
      <c r="I249" s="8">
        <v>0</v>
      </c>
      <c r="J249" s="8">
        <v>1517.6</v>
      </c>
      <c r="K249" s="8">
        <v>7</v>
      </c>
      <c r="L249" s="8">
        <v>56974.3</v>
      </c>
      <c r="M249" s="8">
        <v>115875.6</v>
      </c>
      <c r="N249" s="8">
        <v>21.3</v>
      </c>
      <c r="O249" s="8">
        <v>174395.8</v>
      </c>
      <c r="P249" s="8">
        <v>107311.29999999999</v>
      </c>
      <c r="Q249" s="10"/>
      <c r="R249" s="10"/>
      <c r="S249" s="10"/>
      <c r="T249" s="10"/>
      <c r="U249" s="10"/>
      <c r="V249" s="10"/>
    </row>
    <row r="250" spans="1:22" ht="13.5" hidden="1">
      <c r="A250" s="11"/>
      <c r="B250" s="8" t="s">
        <v>23</v>
      </c>
      <c r="C250" s="8">
        <v>15</v>
      </c>
      <c r="D250" s="8">
        <v>985</v>
      </c>
      <c r="E250" s="8">
        <v>1000</v>
      </c>
      <c r="F250" s="8">
        <v>123610.1</v>
      </c>
      <c r="G250" s="8">
        <v>3799.7</v>
      </c>
      <c r="H250" s="8">
        <v>127409.8</v>
      </c>
      <c r="I250" s="8">
        <v>0</v>
      </c>
      <c r="J250" s="8">
        <v>1945.8</v>
      </c>
      <c r="K250" s="8">
        <v>7.4</v>
      </c>
      <c r="L250" s="8">
        <v>54444.4</v>
      </c>
      <c r="M250" s="8">
        <v>132361</v>
      </c>
      <c r="N250" s="8">
        <v>37.4</v>
      </c>
      <c r="O250" s="8">
        <v>188796</v>
      </c>
      <c r="P250" s="8">
        <v>106951.10000000003</v>
      </c>
      <c r="Q250" s="10"/>
      <c r="R250" s="10"/>
      <c r="S250" s="10"/>
      <c r="T250" s="10"/>
      <c r="U250" s="10"/>
      <c r="V250" s="10"/>
    </row>
    <row r="251" spans="1:22" ht="13.5" hidden="1">
      <c r="A251" s="11"/>
      <c r="B251" s="8" t="s">
        <v>24</v>
      </c>
      <c r="C251" s="8">
        <v>15</v>
      </c>
      <c r="D251" s="8">
        <v>985</v>
      </c>
      <c r="E251" s="8">
        <v>1000</v>
      </c>
      <c r="F251" s="8">
        <v>119777.1</v>
      </c>
      <c r="G251" s="8">
        <v>3814.1</v>
      </c>
      <c r="H251" s="8">
        <v>123591.2</v>
      </c>
      <c r="I251" s="8">
        <v>0</v>
      </c>
      <c r="J251" s="8">
        <v>2029.8</v>
      </c>
      <c r="K251" s="8">
        <v>7.9</v>
      </c>
      <c r="L251" s="8">
        <v>55596.1</v>
      </c>
      <c r="M251" s="8">
        <v>109454.5</v>
      </c>
      <c r="N251" s="8">
        <v>4.7</v>
      </c>
      <c r="O251" s="8">
        <v>167093</v>
      </c>
      <c r="P251" s="8">
        <v>87740.79999999999</v>
      </c>
      <c r="Q251" s="10"/>
      <c r="R251" s="10"/>
      <c r="S251" s="10"/>
      <c r="T251" s="10"/>
      <c r="U251" s="10"/>
      <c r="V251" s="10"/>
    </row>
    <row r="252" spans="1:22" ht="13.5" hidden="1">
      <c r="A252" s="11"/>
      <c r="B252" s="8" t="s">
        <v>25</v>
      </c>
      <c r="C252" s="8">
        <v>15</v>
      </c>
      <c r="D252" s="8">
        <v>985</v>
      </c>
      <c r="E252" s="8">
        <v>1000</v>
      </c>
      <c r="F252" s="8">
        <v>119534.4</v>
      </c>
      <c r="G252" s="8">
        <v>3833.4</v>
      </c>
      <c r="H252" s="8">
        <v>123367.8</v>
      </c>
      <c r="I252" s="8">
        <v>0</v>
      </c>
      <c r="J252" s="8">
        <v>2243.2</v>
      </c>
      <c r="K252" s="8">
        <v>7.8</v>
      </c>
      <c r="L252" s="8">
        <v>56441.9</v>
      </c>
      <c r="M252" s="8">
        <v>127656.8</v>
      </c>
      <c r="N252" s="8">
        <v>6.3</v>
      </c>
      <c r="O252" s="8">
        <v>186356</v>
      </c>
      <c r="P252" s="8">
        <v>93540.79999999999</v>
      </c>
      <c r="Q252" s="10"/>
      <c r="R252" s="10"/>
      <c r="S252" s="10"/>
      <c r="T252" s="10"/>
      <c r="U252" s="10"/>
      <c r="V252" s="10"/>
    </row>
    <row r="253" spans="1:22" ht="13.5" hidden="1">
      <c r="A253" s="11"/>
      <c r="B253" s="8" t="s">
        <v>26</v>
      </c>
      <c r="C253" s="8">
        <v>15</v>
      </c>
      <c r="D253" s="8">
        <v>985</v>
      </c>
      <c r="E253" s="8">
        <v>1000</v>
      </c>
      <c r="F253" s="8">
        <v>120301</v>
      </c>
      <c r="G253" s="8">
        <v>3852.7</v>
      </c>
      <c r="H253" s="8">
        <v>124153.7</v>
      </c>
      <c r="I253" s="8">
        <v>0</v>
      </c>
      <c r="J253" s="8">
        <v>2808.5</v>
      </c>
      <c r="K253" s="8">
        <v>7.8</v>
      </c>
      <c r="L253" s="8">
        <v>60485.5</v>
      </c>
      <c r="M253" s="8">
        <v>126649</v>
      </c>
      <c r="N253" s="8">
        <v>4.3</v>
      </c>
      <c r="O253" s="8">
        <v>189955.09999999998</v>
      </c>
      <c r="P253" s="8">
        <v>93858.5</v>
      </c>
      <c r="Q253" s="10"/>
      <c r="R253" s="10"/>
      <c r="S253" s="10"/>
      <c r="T253" s="10"/>
      <c r="U253" s="10"/>
      <c r="V253" s="10"/>
    </row>
    <row r="254" spans="1:22" ht="13.5" hidden="1">
      <c r="A254" s="11"/>
      <c r="B254" s="8" t="s">
        <v>27</v>
      </c>
      <c r="C254" s="8">
        <v>15</v>
      </c>
      <c r="D254" s="8">
        <v>985</v>
      </c>
      <c r="E254" s="8">
        <v>1000</v>
      </c>
      <c r="F254" s="8">
        <v>122513.9</v>
      </c>
      <c r="G254" s="8">
        <v>3873.7</v>
      </c>
      <c r="H254" s="8">
        <v>126387.6</v>
      </c>
      <c r="I254" s="8">
        <v>0</v>
      </c>
      <c r="J254" s="8">
        <v>2971</v>
      </c>
      <c r="K254" s="8">
        <v>7.9</v>
      </c>
      <c r="L254" s="8">
        <v>57893.5</v>
      </c>
      <c r="M254" s="8">
        <v>132563.2</v>
      </c>
      <c r="N254" s="8">
        <v>7.8</v>
      </c>
      <c r="O254" s="8">
        <v>193443.4</v>
      </c>
      <c r="P254" s="8">
        <v>99804.79999999996</v>
      </c>
      <c r="Q254" s="10"/>
      <c r="R254" s="10"/>
      <c r="S254" s="10"/>
      <c r="T254" s="10"/>
      <c r="U254" s="10"/>
      <c r="V254" s="10"/>
    </row>
    <row r="255" spans="1:22" ht="13.5" hidden="1">
      <c r="A255" s="11"/>
      <c r="B255" s="8" t="s">
        <v>28</v>
      </c>
      <c r="C255" s="8">
        <v>15</v>
      </c>
      <c r="D255" s="8">
        <v>985</v>
      </c>
      <c r="E255" s="8">
        <v>1000</v>
      </c>
      <c r="F255" s="8">
        <v>123107.3</v>
      </c>
      <c r="G255" s="8">
        <v>3888.7</v>
      </c>
      <c r="H255" s="8">
        <v>126996</v>
      </c>
      <c r="I255" s="8">
        <v>0</v>
      </c>
      <c r="J255" s="8">
        <v>3047.2</v>
      </c>
      <c r="K255" s="8">
        <v>8.2</v>
      </c>
      <c r="L255" s="8">
        <v>60889.3</v>
      </c>
      <c r="M255" s="8">
        <v>127121</v>
      </c>
      <c r="N255" s="8">
        <v>8.5</v>
      </c>
      <c r="O255" s="8">
        <v>191074.2</v>
      </c>
      <c r="P255" s="8">
        <v>104982</v>
      </c>
      <c r="Q255" s="10"/>
      <c r="R255" s="10"/>
      <c r="S255" s="10"/>
      <c r="T255" s="10"/>
      <c r="U255" s="10"/>
      <c r="V255" s="10"/>
    </row>
    <row r="256" spans="1:22" ht="13.5" hidden="1">
      <c r="A256" s="11"/>
      <c r="B256" s="8" t="s">
        <v>29</v>
      </c>
      <c r="C256" s="8">
        <v>15</v>
      </c>
      <c r="D256" s="8">
        <v>985</v>
      </c>
      <c r="E256" s="8">
        <v>1000</v>
      </c>
      <c r="F256" s="8">
        <v>125890.4</v>
      </c>
      <c r="G256" s="8">
        <v>3910</v>
      </c>
      <c r="H256" s="8">
        <v>129800.4</v>
      </c>
      <c r="I256" s="8">
        <v>0</v>
      </c>
      <c r="J256" s="8">
        <v>3198.5</v>
      </c>
      <c r="K256" s="8">
        <v>7.9</v>
      </c>
      <c r="L256" s="8">
        <v>61370.7</v>
      </c>
      <c r="M256" s="8">
        <v>167726.4</v>
      </c>
      <c r="N256" s="8">
        <v>6.2</v>
      </c>
      <c r="O256" s="8">
        <v>232309.7</v>
      </c>
      <c r="P256" s="8">
        <v>96098.99999999994</v>
      </c>
      <c r="Q256" s="10"/>
      <c r="R256" s="10"/>
      <c r="S256" s="10"/>
      <c r="T256" s="10"/>
      <c r="U256" s="10"/>
      <c r="V256" s="10"/>
    </row>
    <row r="257" spans="1:22" ht="13.5" hidden="1">
      <c r="A257" s="11"/>
      <c r="B257" s="8" t="s">
        <v>30</v>
      </c>
      <c r="C257" s="8">
        <v>15</v>
      </c>
      <c r="D257" s="8">
        <v>985</v>
      </c>
      <c r="E257" s="8">
        <v>1000</v>
      </c>
      <c r="F257" s="8">
        <v>125812</v>
      </c>
      <c r="G257" s="8">
        <v>3921.8</v>
      </c>
      <c r="H257" s="8">
        <v>129733.8</v>
      </c>
      <c r="I257" s="8">
        <v>0</v>
      </c>
      <c r="J257" s="8">
        <v>3488</v>
      </c>
      <c r="K257" s="8">
        <v>8</v>
      </c>
      <c r="L257" s="8">
        <v>61226.5</v>
      </c>
      <c r="M257" s="8">
        <v>125299.38</v>
      </c>
      <c r="N257" s="8">
        <v>48.6</v>
      </c>
      <c r="O257" s="8">
        <v>190070.48</v>
      </c>
      <c r="P257" s="8">
        <v>98039.92000000001</v>
      </c>
      <c r="Q257" s="10"/>
      <c r="R257" s="10"/>
      <c r="S257" s="10"/>
      <c r="T257" s="10"/>
      <c r="U257" s="10"/>
      <c r="V257" s="10"/>
    </row>
    <row r="258" spans="1:22" ht="13.5" hidden="1">
      <c r="A258" s="11"/>
      <c r="B258" s="8" t="s">
        <v>31</v>
      </c>
      <c r="C258" s="8">
        <v>15</v>
      </c>
      <c r="D258" s="8">
        <v>985</v>
      </c>
      <c r="E258" s="8">
        <v>1000</v>
      </c>
      <c r="F258" s="8">
        <v>128492</v>
      </c>
      <c r="G258" s="8">
        <v>3944.4</v>
      </c>
      <c r="H258" s="8">
        <v>132436.4</v>
      </c>
      <c r="I258" s="8">
        <v>0</v>
      </c>
      <c r="J258" s="8">
        <v>919.5</v>
      </c>
      <c r="K258" s="8">
        <v>12.02</v>
      </c>
      <c r="L258" s="8">
        <v>65483.5</v>
      </c>
      <c r="M258" s="8">
        <v>137534.9</v>
      </c>
      <c r="N258" s="8">
        <v>199.3</v>
      </c>
      <c r="O258" s="8">
        <v>204149.21999999997</v>
      </c>
      <c r="P258" s="8">
        <v>103011.28000000003</v>
      </c>
      <c r="Q258" s="10"/>
      <c r="R258" s="10"/>
      <c r="S258" s="10"/>
      <c r="T258" s="10"/>
      <c r="U258" s="10"/>
      <c r="V258" s="10"/>
    </row>
    <row r="259" spans="1:22" ht="13.5" hidden="1">
      <c r="A259" s="11"/>
      <c r="B259" s="8" t="s">
        <v>37</v>
      </c>
      <c r="C259" s="8">
        <v>15</v>
      </c>
      <c r="D259" s="8">
        <v>985</v>
      </c>
      <c r="E259" s="8">
        <v>1000</v>
      </c>
      <c r="F259" s="8">
        <v>127019.9</v>
      </c>
      <c r="G259" s="8">
        <v>3967.1</v>
      </c>
      <c r="H259" s="8">
        <v>130987</v>
      </c>
      <c r="I259" s="8">
        <v>0</v>
      </c>
      <c r="J259" s="8">
        <v>1548.4</v>
      </c>
      <c r="K259" s="8">
        <v>25.6</v>
      </c>
      <c r="L259" s="8">
        <v>65850.5</v>
      </c>
      <c r="M259" s="8">
        <v>127548.9</v>
      </c>
      <c r="N259" s="8">
        <v>29.6</v>
      </c>
      <c r="O259" s="8">
        <v>195003</v>
      </c>
      <c r="P259" s="8">
        <v>108360.79999999999</v>
      </c>
      <c r="Q259" s="10"/>
      <c r="R259" s="10"/>
      <c r="S259" s="10"/>
      <c r="T259" s="10"/>
      <c r="U259" s="10"/>
      <c r="V259" s="10"/>
    </row>
    <row r="260" spans="1:22" ht="13.5" hidden="1">
      <c r="A260" s="12"/>
      <c r="B260" s="8" t="s">
        <v>21</v>
      </c>
      <c r="C260" s="8">
        <v>15</v>
      </c>
      <c r="D260" s="8">
        <v>985</v>
      </c>
      <c r="E260" s="8">
        <v>1000</v>
      </c>
      <c r="F260" s="8">
        <v>130747.1</v>
      </c>
      <c r="G260" s="8">
        <v>3989.3</v>
      </c>
      <c r="H260" s="8">
        <v>134736.4</v>
      </c>
      <c r="I260" s="8">
        <v>0</v>
      </c>
      <c r="J260" s="8">
        <v>1130.2</v>
      </c>
      <c r="K260" s="8">
        <v>25.9</v>
      </c>
      <c r="L260" s="8">
        <v>68267.1</v>
      </c>
      <c r="M260" s="8">
        <v>143912.5</v>
      </c>
      <c r="N260" s="8">
        <v>3.3</v>
      </c>
      <c r="O260" s="8">
        <v>213339</v>
      </c>
      <c r="P260" s="8">
        <v>104905.69999999995</v>
      </c>
      <c r="Q260" s="10"/>
      <c r="R260" s="10"/>
      <c r="S260" s="10"/>
      <c r="T260" s="10"/>
      <c r="U260" s="10"/>
      <c r="V260" s="10"/>
    </row>
    <row r="261" spans="1:22" ht="13.5" hidden="1">
      <c r="A261" s="11"/>
      <c r="B261" s="8" t="s">
        <v>22</v>
      </c>
      <c r="C261" s="8">
        <v>15</v>
      </c>
      <c r="D261" s="8">
        <v>985</v>
      </c>
      <c r="E261" s="8">
        <v>1000</v>
      </c>
      <c r="F261" s="8">
        <v>143539.2</v>
      </c>
      <c r="G261" s="8">
        <v>4025.1</v>
      </c>
      <c r="H261" s="8">
        <v>147564.3</v>
      </c>
      <c r="I261" s="8">
        <v>0</v>
      </c>
      <c r="J261" s="8">
        <v>1491.4</v>
      </c>
      <c r="K261" s="8">
        <v>51.3</v>
      </c>
      <c r="L261" s="8">
        <v>69553.1</v>
      </c>
      <c r="M261" s="8">
        <v>141153</v>
      </c>
      <c r="N261" s="8">
        <v>7.8</v>
      </c>
      <c r="O261" s="8">
        <v>212256.59999999998</v>
      </c>
      <c r="P261" s="8">
        <v>96388.90000000002</v>
      </c>
      <c r="Q261" s="10"/>
      <c r="R261" s="10"/>
      <c r="S261" s="10"/>
      <c r="T261" s="10"/>
      <c r="U261" s="10"/>
      <c r="V261" s="10"/>
    </row>
    <row r="262" spans="1:22" ht="13.5" hidden="1">
      <c r="A262" s="11"/>
      <c r="B262" s="8" t="s">
        <v>23</v>
      </c>
      <c r="C262" s="8">
        <v>15</v>
      </c>
      <c r="D262" s="8">
        <v>985</v>
      </c>
      <c r="E262" s="8">
        <v>1000</v>
      </c>
      <c r="F262" s="8">
        <v>144902</v>
      </c>
      <c r="G262" s="8">
        <v>4051.6</v>
      </c>
      <c r="H262" s="8">
        <v>148953.6</v>
      </c>
      <c r="I262" s="8">
        <v>0</v>
      </c>
      <c r="J262" s="8">
        <v>1747.4</v>
      </c>
      <c r="K262" s="8">
        <v>126.3</v>
      </c>
      <c r="L262" s="8">
        <v>71065.5</v>
      </c>
      <c r="M262" s="8">
        <v>142447.1</v>
      </c>
      <c r="N262" s="8">
        <v>3.1</v>
      </c>
      <c r="O262" s="8">
        <v>215389.4</v>
      </c>
      <c r="P262" s="8">
        <v>98715.90000000005</v>
      </c>
      <c r="Q262" s="10"/>
      <c r="R262" s="10"/>
      <c r="S262" s="10"/>
      <c r="T262" s="10"/>
      <c r="U262" s="10"/>
      <c r="V262" s="10"/>
    </row>
    <row r="263" spans="1:22" ht="13.5" hidden="1">
      <c r="A263" s="11"/>
      <c r="B263" s="8" t="s">
        <v>24</v>
      </c>
      <c r="C263" s="8">
        <v>15</v>
      </c>
      <c r="D263" s="8">
        <v>985</v>
      </c>
      <c r="E263" s="8">
        <v>1000</v>
      </c>
      <c r="F263" s="8">
        <v>136469.5</v>
      </c>
      <c r="G263" s="8">
        <v>4080.2</v>
      </c>
      <c r="H263" s="8">
        <v>140549.7</v>
      </c>
      <c r="I263" s="8">
        <v>0</v>
      </c>
      <c r="J263" s="8">
        <v>1221</v>
      </c>
      <c r="K263" s="8">
        <v>27.5</v>
      </c>
      <c r="L263" s="8">
        <v>71449.7</v>
      </c>
      <c r="M263" s="8">
        <v>112632</v>
      </c>
      <c r="N263" s="8">
        <v>12.3</v>
      </c>
      <c r="O263" s="8">
        <v>185342.5</v>
      </c>
      <c r="P263" s="8">
        <v>102044.79999999999</v>
      </c>
      <c r="Q263" s="10"/>
      <c r="R263" s="10"/>
      <c r="S263" s="10"/>
      <c r="T263" s="10"/>
      <c r="U263" s="10"/>
      <c r="V263" s="10"/>
    </row>
    <row r="264" spans="1:22" ht="13.5" hidden="1">
      <c r="A264" s="11"/>
      <c r="B264" s="8" t="s">
        <v>32</v>
      </c>
      <c r="C264" s="8">
        <v>15</v>
      </c>
      <c r="D264" s="8">
        <v>985</v>
      </c>
      <c r="E264" s="8">
        <v>1000</v>
      </c>
      <c r="F264" s="8">
        <v>135919</v>
      </c>
      <c r="G264" s="8">
        <v>4114.1</v>
      </c>
      <c r="H264" s="8">
        <v>140033.1</v>
      </c>
      <c r="I264" s="8">
        <v>0</v>
      </c>
      <c r="J264" s="8">
        <v>1226.4</v>
      </c>
      <c r="K264" s="8">
        <v>24.4</v>
      </c>
      <c r="L264" s="8">
        <v>72361.1</v>
      </c>
      <c r="M264" s="8">
        <v>154111</v>
      </c>
      <c r="N264" s="8">
        <v>10.6</v>
      </c>
      <c r="O264" s="8">
        <v>227733.50000000003</v>
      </c>
      <c r="P264" s="8">
        <v>105133.09999999995</v>
      </c>
      <c r="Q264" s="10"/>
      <c r="R264" s="10"/>
      <c r="S264" s="10"/>
      <c r="T264" s="10"/>
      <c r="U264" s="10"/>
      <c r="V264" s="10"/>
    </row>
    <row r="265" spans="1:22" ht="13.5" hidden="1">
      <c r="A265" s="11"/>
      <c r="B265" s="8" t="s">
        <v>33</v>
      </c>
      <c r="C265" s="8">
        <v>15</v>
      </c>
      <c r="D265" s="8">
        <v>985</v>
      </c>
      <c r="E265" s="8">
        <v>1000</v>
      </c>
      <c r="F265" s="8">
        <v>138696.4</v>
      </c>
      <c r="G265" s="8">
        <v>4143.2</v>
      </c>
      <c r="H265" s="8">
        <v>142839.6</v>
      </c>
      <c r="I265" s="8">
        <v>0</v>
      </c>
      <c r="J265" s="8">
        <v>1031</v>
      </c>
      <c r="K265" s="8">
        <v>22.2</v>
      </c>
      <c r="L265" s="8">
        <v>71982.9</v>
      </c>
      <c r="M265" s="8">
        <v>123875.8</v>
      </c>
      <c r="N265" s="8">
        <v>14.2</v>
      </c>
      <c r="O265" s="8">
        <v>196926.1</v>
      </c>
      <c r="P265" s="8">
        <v>104275.70000000004</v>
      </c>
      <c r="Q265" s="10"/>
      <c r="R265" s="10"/>
      <c r="S265" s="10"/>
      <c r="T265" s="10"/>
      <c r="U265" s="10"/>
      <c r="V265" s="10"/>
    </row>
    <row r="266" spans="1:22" ht="13.5" hidden="1">
      <c r="A266" s="11"/>
      <c r="B266" s="8" t="s">
        <v>27</v>
      </c>
      <c r="C266" s="8">
        <v>15</v>
      </c>
      <c r="D266" s="8">
        <v>985</v>
      </c>
      <c r="E266" s="8">
        <v>1000</v>
      </c>
      <c r="F266" s="8">
        <v>140414.3</v>
      </c>
      <c r="G266" s="8">
        <v>4182.7</v>
      </c>
      <c r="H266" s="8">
        <v>144597</v>
      </c>
      <c r="I266" s="8">
        <v>0</v>
      </c>
      <c r="J266" s="8">
        <v>982.23</v>
      </c>
      <c r="K266" s="8">
        <v>62.4</v>
      </c>
      <c r="L266" s="8">
        <v>69235.49</v>
      </c>
      <c r="M266" s="8">
        <v>154799.7</v>
      </c>
      <c r="N266" s="8">
        <v>16.52</v>
      </c>
      <c r="O266" s="8">
        <v>225096.34</v>
      </c>
      <c r="P266" s="8">
        <v>110354.66</v>
      </c>
      <c r="Q266" s="10"/>
      <c r="R266" s="10"/>
      <c r="S266" s="10"/>
      <c r="T266" s="10"/>
      <c r="U266" s="10"/>
      <c r="V266" s="10"/>
    </row>
    <row r="267" spans="1:22" ht="13.5" hidden="1">
      <c r="A267" s="11"/>
      <c r="B267" s="8" t="s">
        <v>28</v>
      </c>
      <c r="C267" s="8">
        <v>15</v>
      </c>
      <c r="D267" s="8">
        <v>985</v>
      </c>
      <c r="E267" s="8">
        <v>1000</v>
      </c>
      <c r="F267" s="8">
        <v>142194.4</v>
      </c>
      <c r="G267" s="8">
        <v>4216.8</v>
      </c>
      <c r="H267" s="8">
        <v>146411.2</v>
      </c>
      <c r="I267" s="8">
        <v>0</v>
      </c>
      <c r="J267" s="8">
        <v>1129.9</v>
      </c>
      <c r="K267" s="8">
        <v>19.1</v>
      </c>
      <c r="L267" s="8">
        <v>75710.1</v>
      </c>
      <c r="M267" s="8">
        <v>116538.2</v>
      </c>
      <c r="N267" s="8">
        <v>4.7</v>
      </c>
      <c r="O267" s="8">
        <v>193402</v>
      </c>
      <c r="P267" s="8">
        <v>106482.39999999997</v>
      </c>
      <c r="Q267" s="10"/>
      <c r="R267" s="10"/>
      <c r="S267" s="10"/>
      <c r="T267" s="10"/>
      <c r="U267" s="10"/>
      <c r="V267" s="10"/>
    </row>
    <row r="268" spans="1:22" ht="13.5" hidden="1">
      <c r="A268" s="11"/>
      <c r="B268" s="8" t="s">
        <v>29</v>
      </c>
      <c r="C268" s="8">
        <v>15</v>
      </c>
      <c r="D268" s="8">
        <v>985</v>
      </c>
      <c r="E268" s="8">
        <v>1000</v>
      </c>
      <c r="F268" s="8">
        <v>145942.1</v>
      </c>
      <c r="G268" s="8">
        <v>4248.4</v>
      </c>
      <c r="H268" s="8">
        <v>150190.5</v>
      </c>
      <c r="I268" s="8">
        <v>0</v>
      </c>
      <c r="J268" s="8">
        <v>1156.7</v>
      </c>
      <c r="K268" s="8">
        <v>19.1</v>
      </c>
      <c r="L268" s="8">
        <v>75303</v>
      </c>
      <c r="M268" s="8">
        <v>144859.5</v>
      </c>
      <c r="N268" s="8">
        <v>10.5</v>
      </c>
      <c r="O268" s="8">
        <v>221348.8</v>
      </c>
      <c r="P268" s="8">
        <v>116335.90000000002</v>
      </c>
      <c r="Q268" s="10"/>
      <c r="R268" s="10"/>
      <c r="S268" s="10"/>
      <c r="T268" s="10"/>
      <c r="U268" s="10"/>
      <c r="V268" s="10"/>
    </row>
    <row r="269" spans="1:22" ht="13.5" hidden="1">
      <c r="A269" s="11"/>
      <c r="B269" s="8" t="s">
        <v>30</v>
      </c>
      <c r="C269" s="8">
        <v>15</v>
      </c>
      <c r="D269" s="8">
        <v>985</v>
      </c>
      <c r="E269" s="8">
        <v>1000</v>
      </c>
      <c r="F269" s="8">
        <v>146055.85</v>
      </c>
      <c r="G269" s="8">
        <v>4278.25</v>
      </c>
      <c r="H269" s="8">
        <v>150334.1</v>
      </c>
      <c r="I269" s="8">
        <v>0</v>
      </c>
      <c r="J269" s="8">
        <v>1726.8</v>
      </c>
      <c r="K269" s="8">
        <v>10.5</v>
      </c>
      <c r="L269" s="8">
        <v>76282.7</v>
      </c>
      <c r="M269" s="8">
        <v>133238.2</v>
      </c>
      <c r="N269" s="8">
        <v>4.15</v>
      </c>
      <c r="O269" s="8">
        <v>211262.35</v>
      </c>
      <c r="P269" s="8">
        <v>126672.04000000001</v>
      </c>
      <c r="Q269" s="10"/>
      <c r="R269" s="10"/>
      <c r="S269" s="10"/>
      <c r="T269" s="10"/>
      <c r="U269" s="10"/>
      <c r="V269" s="10"/>
    </row>
    <row r="270" spans="1:22" ht="13.5" hidden="1">
      <c r="A270" s="11"/>
      <c r="B270" s="8" t="s">
        <v>31</v>
      </c>
      <c r="C270" s="8">
        <v>15</v>
      </c>
      <c r="D270" s="8">
        <v>985</v>
      </c>
      <c r="E270" s="8">
        <v>1000</v>
      </c>
      <c r="F270" s="8">
        <v>152919</v>
      </c>
      <c r="G270" s="8">
        <v>4320</v>
      </c>
      <c r="H270" s="8">
        <v>157239</v>
      </c>
      <c r="I270" s="8">
        <v>0</v>
      </c>
      <c r="J270" s="8">
        <v>1348</v>
      </c>
      <c r="K270" s="8">
        <v>8.3</v>
      </c>
      <c r="L270" s="8">
        <v>82615.38</v>
      </c>
      <c r="M270" s="8">
        <v>130706.18</v>
      </c>
      <c r="N270" s="8">
        <v>6.6</v>
      </c>
      <c r="O270" s="8">
        <v>214684.46</v>
      </c>
      <c r="P270" s="8">
        <v>119926.84</v>
      </c>
      <c r="Q270" s="10"/>
      <c r="R270" s="10"/>
      <c r="S270" s="10"/>
      <c r="T270" s="10"/>
      <c r="U270" s="10"/>
      <c r="V270" s="10"/>
    </row>
    <row r="271" spans="1:22" ht="13.5" hidden="1">
      <c r="A271" s="11"/>
      <c r="B271" s="8" t="s">
        <v>38</v>
      </c>
      <c r="C271" s="8">
        <v>15</v>
      </c>
      <c r="D271" s="8">
        <v>985</v>
      </c>
      <c r="E271" s="8">
        <v>1000</v>
      </c>
      <c r="F271" s="8">
        <v>153166.25</v>
      </c>
      <c r="G271" s="8">
        <v>4350.3</v>
      </c>
      <c r="H271" s="8">
        <v>157516.55</v>
      </c>
      <c r="I271" s="8">
        <v>0</v>
      </c>
      <c r="J271" s="8">
        <v>1355.5</v>
      </c>
      <c r="K271" s="8">
        <v>7.5</v>
      </c>
      <c r="L271" s="8">
        <v>79257.8</v>
      </c>
      <c r="M271" s="8">
        <v>125378.1</v>
      </c>
      <c r="N271" s="8">
        <v>85</v>
      </c>
      <c r="O271" s="8">
        <v>206083.90000000002</v>
      </c>
      <c r="P271" s="8">
        <v>132704.05</v>
      </c>
      <c r="Q271" s="10"/>
      <c r="R271" s="10"/>
      <c r="S271" s="10"/>
      <c r="T271" s="10"/>
      <c r="U271" s="10"/>
      <c r="V271" s="10"/>
    </row>
    <row r="272" spans="1:22" ht="13.5" hidden="1">
      <c r="A272" s="12"/>
      <c r="B272" s="8" t="s">
        <v>21</v>
      </c>
      <c r="C272" s="8">
        <v>15</v>
      </c>
      <c r="D272" s="8">
        <v>985</v>
      </c>
      <c r="E272" s="8">
        <v>1000</v>
      </c>
      <c r="F272" s="8">
        <v>160083.79</v>
      </c>
      <c r="G272" s="8">
        <v>4375.78</v>
      </c>
      <c r="H272" s="8">
        <v>164459.57</v>
      </c>
      <c r="I272" s="8">
        <v>0</v>
      </c>
      <c r="J272" s="8">
        <v>1256.7</v>
      </c>
      <c r="K272" s="8">
        <v>7.3</v>
      </c>
      <c r="L272" s="8">
        <v>77829.16</v>
      </c>
      <c r="M272" s="8">
        <v>144801.55</v>
      </c>
      <c r="N272" s="8">
        <v>3.95</v>
      </c>
      <c r="O272" s="8">
        <v>223898.66</v>
      </c>
      <c r="P272" s="8">
        <v>124390.09</v>
      </c>
      <c r="Q272" s="10"/>
      <c r="R272" s="10"/>
      <c r="S272" s="10"/>
      <c r="T272" s="10"/>
      <c r="U272" s="10"/>
      <c r="V272" s="10"/>
    </row>
    <row r="273" spans="1:22" ht="13.5" hidden="1">
      <c r="A273" s="11"/>
      <c r="B273" s="8" t="s">
        <v>22</v>
      </c>
      <c r="C273" s="8">
        <v>15</v>
      </c>
      <c r="D273" s="8">
        <v>985</v>
      </c>
      <c r="E273" s="8">
        <v>1000</v>
      </c>
      <c r="F273" s="8">
        <v>168752.19</v>
      </c>
      <c r="G273" s="8">
        <v>4405.13</v>
      </c>
      <c r="H273" s="8">
        <v>173157.32</v>
      </c>
      <c r="I273" s="8">
        <v>0</v>
      </c>
      <c r="J273" s="8">
        <v>1163.13</v>
      </c>
      <c r="K273" s="8">
        <v>6</v>
      </c>
      <c r="L273" s="8">
        <v>79790.7</v>
      </c>
      <c r="M273" s="8">
        <v>135366.98</v>
      </c>
      <c r="N273" s="8">
        <v>13.42</v>
      </c>
      <c r="O273" s="8">
        <v>216340.23</v>
      </c>
      <c r="P273" s="8">
        <v>124212.76999999999</v>
      </c>
      <c r="Q273" s="10"/>
      <c r="R273" s="10"/>
      <c r="S273" s="10"/>
      <c r="T273" s="10"/>
      <c r="U273" s="10"/>
      <c r="V273" s="10"/>
    </row>
    <row r="274" spans="1:22" ht="13.5" hidden="1">
      <c r="A274" s="11"/>
      <c r="B274" s="8" t="s">
        <v>23</v>
      </c>
      <c r="C274" s="8">
        <v>15</v>
      </c>
      <c r="D274" s="8">
        <v>985</v>
      </c>
      <c r="E274" s="8">
        <v>1000</v>
      </c>
      <c r="F274" s="8">
        <v>163674.66</v>
      </c>
      <c r="G274" s="8">
        <v>4427.59</v>
      </c>
      <c r="H274" s="8">
        <v>168102.25</v>
      </c>
      <c r="I274" s="8">
        <v>0</v>
      </c>
      <c r="J274" s="8">
        <v>1731.2</v>
      </c>
      <c r="K274" s="8">
        <v>6.1</v>
      </c>
      <c r="L274" s="8">
        <v>81228.57</v>
      </c>
      <c r="M274" s="8">
        <v>160057</v>
      </c>
      <c r="N274" s="8">
        <v>3.58</v>
      </c>
      <c r="O274" s="8">
        <v>243026.44999999998</v>
      </c>
      <c r="P274" s="8">
        <v>143266.45000000004</v>
      </c>
      <c r="Q274" s="10"/>
      <c r="R274" s="10"/>
      <c r="S274" s="10"/>
      <c r="T274" s="10"/>
      <c r="U274" s="10"/>
      <c r="V274" s="10"/>
    </row>
    <row r="275" spans="1:22" ht="13.5" hidden="1">
      <c r="A275" s="11"/>
      <c r="B275" s="8" t="s">
        <v>24</v>
      </c>
      <c r="C275" s="8">
        <v>15</v>
      </c>
      <c r="D275" s="8">
        <v>985</v>
      </c>
      <c r="E275" s="8">
        <v>1000</v>
      </c>
      <c r="F275" s="8">
        <v>157170.64</v>
      </c>
      <c r="G275" s="8">
        <v>4443.16</v>
      </c>
      <c r="H275" s="8">
        <v>161613.8</v>
      </c>
      <c r="I275" s="8">
        <v>0</v>
      </c>
      <c r="J275" s="8">
        <v>1239</v>
      </c>
      <c r="K275" s="8">
        <v>4</v>
      </c>
      <c r="L275" s="8">
        <v>84602.63</v>
      </c>
      <c r="M275" s="8">
        <v>119292.49</v>
      </c>
      <c r="N275" s="8">
        <v>2.4</v>
      </c>
      <c r="O275" s="8">
        <v>205140.52</v>
      </c>
      <c r="P275" s="8">
        <v>132948.55000000002</v>
      </c>
      <c r="Q275" s="10"/>
      <c r="R275" s="10"/>
      <c r="S275" s="10"/>
      <c r="T275" s="10"/>
      <c r="U275" s="10"/>
      <c r="V275" s="10"/>
    </row>
    <row r="276" spans="1:22" ht="13.5" hidden="1">
      <c r="A276" s="11"/>
      <c r="B276" s="8" t="s">
        <v>32</v>
      </c>
      <c r="C276" s="8">
        <v>15</v>
      </c>
      <c r="D276" s="8">
        <v>985</v>
      </c>
      <c r="E276" s="8">
        <v>1000</v>
      </c>
      <c r="F276" s="8">
        <v>155724.1</v>
      </c>
      <c r="G276" s="8">
        <v>4455.4</v>
      </c>
      <c r="H276" s="8">
        <v>160179.5</v>
      </c>
      <c r="I276" s="8">
        <v>0</v>
      </c>
      <c r="J276" s="8">
        <v>1135.5</v>
      </c>
      <c r="K276" s="8">
        <v>7.5</v>
      </c>
      <c r="L276" s="8">
        <v>87659.4</v>
      </c>
      <c r="M276" s="8">
        <v>165646.52</v>
      </c>
      <c r="N276" s="8">
        <v>5.9</v>
      </c>
      <c r="O276" s="8">
        <v>254454.81999999998</v>
      </c>
      <c r="P276" s="8">
        <v>128914.37999999998</v>
      </c>
      <c r="Q276" s="10"/>
      <c r="R276" s="10"/>
      <c r="S276" s="10"/>
      <c r="T276" s="10"/>
      <c r="U276" s="10"/>
      <c r="V276" s="10"/>
    </row>
    <row r="277" spans="1:22" ht="13.5" hidden="1">
      <c r="A277" s="11"/>
      <c r="B277" s="8" t="s">
        <v>33</v>
      </c>
      <c r="C277" s="8">
        <v>15</v>
      </c>
      <c r="D277" s="8">
        <v>985</v>
      </c>
      <c r="E277" s="8">
        <v>1000</v>
      </c>
      <c r="F277" s="8">
        <v>158378.13</v>
      </c>
      <c r="G277" s="8">
        <v>4471.82</v>
      </c>
      <c r="H277" s="8">
        <v>162849.95</v>
      </c>
      <c r="I277" s="8">
        <v>0</v>
      </c>
      <c r="J277" s="8">
        <v>1170.3</v>
      </c>
      <c r="K277" s="8">
        <v>5.7</v>
      </c>
      <c r="L277" s="8">
        <v>84353.5</v>
      </c>
      <c r="M277" s="8">
        <v>133655.4</v>
      </c>
      <c r="N277" s="8">
        <v>6.1</v>
      </c>
      <c r="O277" s="8">
        <v>219191</v>
      </c>
      <c r="P277" s="8">
        <v>142325.64999999997</v>
      </c>
      <c r="Q277" s="10"/>
      <c r="R277" s="10"/>
      <c r="S277" s="10"/>
      <c r="T277" s="10"/>
      <c r="U277" s="10"/>
      <c r="V277" s="10"/>
    </row>
    <row r="278" spans="1:22" ht="13.5" hidden="1">
      <c r="A278" s="11"/>
      <c r="B278" s="8" t="s">
        <v>27</v>
      </c>
      <c r="C278" s="8">
        <v>15</v>
      </c>
      <c r="D278" s="8">
        <v>985</v>
      </c>
      <c r="E278" s="8">
        <v>1000</v>
      </c>
      <c r="F278" s="8">
        <v>159683.1</v>
      </c>
      <c r="G278" s="8">
        <v>4534.79</v>
      </c>
      <c r="H278" s="8">
        <v>164217.89</v>
      </c>
      <c r="I278" s="8">
        <v>0</v>
      </c>
      <c r="J278" s="8">
        <v>1042.6</v>
      </c>
      <c r="K278" s="8">
        <v>4.4</v>
      </c>
      <c r="L278" s="8">
        <v>92841.44</v>
      </c>
      <c r="M278" s="8">
        <v>155476.2</v>
      </c>
      <c r="N278" s="8">
        <v>4.75</v>
      </c>
      <c r="O278" s="8">
        <v>249369.39</v>
      </c>
      <c r="P278" s="8">
        <v>138704.87</v>
      </c>
      <c r="Q278" s="10"/>
      <c r="R278" s="10"/>
      <c r="S278" s="10"/>
      <c r="T278" s="10"/>
      <c r="U278" s="10"/>
      <c r="V278" s="10"/>
    </row>
    <row r="279" spans="1:22" ht="13.5" hidden="1">
      <c r="A279" s="11"/>
      <c r="B279" s="8" t="s">
        <v>28</v>
      </c>
      <c r="C279" s="8">
        <v>15</v>
      </c>
      <c r="D279" s="8">
        <v>985</v>
      </c>
      <c r="E279" s="8">
        <v>1000</v>
      </c>
      <c r="F279" s="8">
        <v>164462.9</v>
      </c>
      <c r="G279" s="8">
        <v>4523.12</v>
      </c>
      <c r="H279" s="8">
        <v>168986.02</v>
      </c>
      <c r="I279" s="8">
        <v>0</v>
      </c>
      <c r="J279" s="8">
        <v>1286.58</v>
      </c>
      <c r="K279" s="8">
        <v>5.8</v>
      </c>
      <c r="L279" s="8">
        <v>87723.11</v>
      </c>
      <c r="M279" s="8">
        <v>131810.5</v>
      </c>
      <c r="N279" s="8">
        <v>8.48</v>
      </c>
      <c r="O279" s="8">
        <v>220834.47</v>
      </c>
      <c r="P279" s="8">
        <v>146810.24999999997</v>
      </c>
      <c r="Q279" s="10"/>
      <c r="R279" s="10"/>
      <c r="S279" s="10"/>
      <c r="T279" s="10"/>
      <c r="U279" s="10"/>
      <c r="V279" s="10"/>
    </row>
    <row r="280" spans="1:22" ht="13.5" hidden="1">
      <c r="A280" s="11"/>
      <c r="B280" s="8" t="s">
        <v>29</v>
      </c>
      <c r="C280" s="8">
        <v>15</v>
      </c>
      <c r="D280" s="8">
        <v>985</v>
      </c>
      <c r="E280" s="8">
        <v>1000</v>
      </c>
      <c r="F280" s="8">
        <v>163053.76</v>
      </c>
      <c r="G280" s="8">
        <v>4537.58</v>
      </c>
      <c r="H280" s="8">
        <v>167591.34</v>
      </c>
      <c r="I280" s="8">
        <v>0</v>
      </c>
      <c r="J280" s="8">
        <v>1274.71</v>
      </c>
      <c r="K280" s="8">
        <v>3.9</v>
      </c>
      <c r="L280" s="8">
        <v>88923.7</v>
      </c>
      <c r="M280" s="8">
        <v>149189.3</v>
      </c>
      <c r="N280" s="8">
        <v>6.4</v>
      </c>
      <c r="O280" s="8">
        <v>239398.00999999998</v>
      </c>
      <c r="P280" s="8">
        <v>174869.6900000001</v>
      </c>
      <c r="Q280" s="10"/>
      <c r="R280" s="10"/>
      <c r="S280" s="10"/>
      <c r="T280" s="10"/>
      <c r="U280" s="10"/>
      <c r="V280" s="10"/>
    </row>
    <row r="281" spans="1:22" ht="13.5" hidden="1">
      <c r="A281" s="11"/>
      <c r="B281" s="8" t="s">
        <v>30</v>
      </c>
      <c r="C281" s="8">
        <v>15</v>
      </c>
      <c r="D281" s="8">
        <v>985</v>
      </c>
      <c r="E281" s="8">
        <v>1000</v>
      </c>
      <c r="F281" s="8">
        <v>163984.3</v>
      </c>
      <c r="G281" s="8">
        <v>4559.2</v>
      </c>
      <c r="H281" s="8">
        <v>168543.5</v>
      </c>
      <c r="I281" s="8">
        <v>0</v>
      </c>
      <c r="J281" s="8">
        <v>1558.3</v>
      </c>
      <c r="K281" s="8">
        <v>2</v>
      </c>
      <c r="L281" s="8">
        <v>95534.9</v>
      </c>
      <c r="M281" s="8">
        <v>128378.3</v>
      </c>
      <c r="N281" s="8">
        <v>2.7</v>
      </c>
      <c r="O281" s="8">
        <v>225476.2</v>
      </c>
      <c r="P281" s="8">
        <v>156432.8</v>
      </c>
      <c r="Q281" s="10"/>
      <c r="R281" s="10"/>
      <c r="S281" s="10"/>
      <c r="T281" s="10"/>
      <c r="U281" s="10"/>
      <c r="V281" s="10"/>
    </row>
    <row r="282" spans="1:22" ht="13.5" hidden="1">
      <c r="A282" s="11"/>
      <c r="B282" s="8" t="s">
        <v>31</v>
      </c>
      <c r="C282" s="8">
        <v>15</v>
      </c>
      <c r="D282" s="8">
        <v>985</v>
      </c>
      <c r="E282" s="8">
        <v>1000</v>
      </c>
      <c r="F282" s="8">
        <v>168781.7</v>
      </c>
      <c r="G282" s="8">
        <v>4581.99</v>
      </c>
      <c r="H282" s="8">
        <v>173363.69</v>
      </c>
      <c r="I282" s="8">
        <v>0</v>
      </c>
      <c r="J282" s="8">
        <v>1413.4</v>
      </c>
      <c r="K282" s="8">
        <v>2.7</v>
      </c>
      <c r="L282" s="8">
        <v>91053.024</v>
      </c>
      <c r="M282" s="8">
        <v>147407.2</v>
      </c>
      <c r="N282" s="8">
        <v>2.263</v>
      </c>
      <c r="O282" s="8">
        <v>239878.58700000003</v>
      </c>
      <c r="P282" s="8">
        <v>147693.094</v>
      </c>
      <c r="Q282" s="10"/>
      <c r="R282" s="10"/>
      <c r="S282" s="10"/>
      <c r="T282" s="10"/>
      <c r="U282" s="10"/>
      <c r="V282" s="10"/>
    </row>
    <row r="283" spans="1:22" s="2" customFormat="1" ht="13.5" hidden="1">
      <c r="A283" s="13"/>
      <c r="B283" s="8" t="s">
        <v>47</v>
      </c>
      <c r="C283" s="8">
        <v>15</v>
      </c>
      <c r="D283" s="8">
        <v>985</v>
      </c>
      <c r="E283" s="8">
        <v>1000</v>
      </c>
      <c r="F283" s="8">
        <v>167063.4</v>
      </c>
      <c r="G283" s="8">
        <v>4599.5</v>
      </c>
      <c r="H283" s="8">
        <v>171662.9</v>
      </c>
      <c r="I283" s="8">
        <v>0</v>
      </c>
      <c r="J283" s="8">
        <v>2067.8</v>
      </c>
      <c r="K283" s="8">
        <v>2.8</v>
      </c>
      <c r="L283" s="8">
        <v>88758.1</v>
      </c>
      <c r="M283" s="8">
        <v>149277.9</v>
      </c>
      <c r="N283" s="8">
        <v>2.3</v>
      </c>
      <c r="O283" s="8">
        <v>240108.9</v>
      </c>
      <c r="P283" s="8">
        <v>164279.134</v>
      </c>
      <c r="Q283" s="10"/>
      <c r="R283" s="10"/>
      <c r="S283" s="10"/>
      <c r="T283" s="10"/>
      <c r="U283" s="10"/>
      <c r="V283" s="10"/>
    </row>
    <row r="284" spans="1:22" s="2" customFormat="1" ht="13.5" hidden="1">
      <c r="A284" s="13"/>
      <c r="B284" s="8" t="s">
        <v>21</v>
      </c>
      <c r="C284" s="8">
        <v>15</v>
      </c>
      <c r="D284" s="8">
        <v>985</v>
      </c>
      <c r="E284" s="8">
        <v>1000</v>
      </c>
      <c r="F284" s="8">
        <v>171285.999</v>
      </c>
      <c r="G284" s="8">
        <v>4618.098</v>
      </c>
      <c r="H284" s="8">
        <v>175904.097</v>
      </c>
      <c r="I284" s="8">
        <v>0</v>
      </c>
      <c r="J284" s="8">
        <v>2082.911</v>
      </c>
      <c r="K284" s="8">
        <v>1.2</v>
      </c>
      <c r="L284" s="8">
        <v>97103.896</v>
      </c>
      <c r="M284" s="8">
        <v>185459.9</v>
      </c>
      <c r="N284" s="8">
        <v>5.161</v>
      </c>
      <c r="O284" s="8">
        <v>284653.068</v>
      </c>
      <c r="P284" s="8">
        <v>159893.82799999998</v>
      </c>
      <c r="Q284" s="10"/>
      <c r="R284" s="10"/>
      <c r="S284" s="10"/>
      <c r="T284" s="10"/>
      <c r="U284" s="10"/>
      <c r="V284" s="10"/>
    </row>
    <row r="285" spans="1:22" s="2" customFormat="1" ht="13.5" hidden="1">
      <c r="A285" s="13"/>
      <c r="B285" s="8" t="s">
        <v>22</v>
      </c>
      <c r="C285" s="8">
        <v>15</v>
      </c>
      <c r="D285" s="8">
        <v>985</v>
      </c>
      <c r="E285" s="8">
        <v>1000</v>
      </c>
      <c r="F285" s="8">
        <v>183117.108</v>
      </c>
      <c r="G285" s="8">
        <v>4643.829</v>
      </c>
      <c r="H285" s="8">
        <v>187760.937</v>
      </c>
      <c r="I285" s="8">
        <v>7523.588</v>
      </c>
      <c r="J285" s="8">
        <v>1112.3</v>
      </c>
      <c r="K285" s="8">
        <v>2.3</v>
      </c>
      <c r="L285" s="8">
        <v>88582.932</v>
      </c>
      <c r="M285" s="8">
        <v>145087.9</v>
      </c>
      <c r="N285" s="8">
        <v>6.524</v>
      </c>
      <c r="O285" s="8">
        <v>242315.544</v>
      </c>
      <c r="P285" s="8">
        <v>158362.87599999993</v>
      </c>
      <c r="Q285" s="10"/>
      <c r="R285" s="10"/>
      <c r="S285" s="10"/>
      <c r="T285" s="10"/>
      <c r="U285" s="10"/>
      <c r="V285" s="10"/>
    </row>
    <row r="286" spans="1:22" s="2" customFormat="1" ht="13.5" hidden="1">
      <c r="A286" s="13"/>
      <c r="B286" s="8" t="s">
        <v>23</v>
      </c>
      <c r="C286" s="8">
        <v>15</v>
      </c>
      <c r="D286" s="8">
        <v>985</v>
      </c>
      <c r="E286" s="8">
        <v>1000</v>
      </c>
      <c r="F286" s="8">
        <v>182237.488</v>
      </c>
      <c r="G286" s="8">
        <v>4667.859</v>
      </c>
      <c r="H286" s="8">
        <v>186905.347</v>
      </c>
      <c r="I286" s="8">
        <v>0</v>
      </c>
      <c r="J286" s="8">
        <v>1196.3</v>
      </c>
      <c r="K286" s="8">
        <v>6.9</v>
      </c>
      <c r="L286" s="8">
        <v>93288.774</v>
      </c>
      <c r="M286" s="8">
        <v>153221.9</v>
      </c>
      <c r="N286" s="8">
        <v>8.2</v>
      </c>
      <c r="O286" s="8">
        <v>247722.07400000002</v>
      </c>
      <c r="P286" s="8">
        <v>149470.51799999998</v>
      </c>
      <c r="Q286" s="10"/>
      <c r="R286" s="10"/>
      <c r="S286" s="10"/>
      <c r="T286" s="10"/>
      <c r="U286" s="10"/>
      <c r="V286" s="10"/>
    </row>
    <row r="287" spans="1:22" s="2" customFormat="1" ht="13.5" hidden="1">
      <c r="A287" s="13"/>
      <c r="B287" s="8" t="s">
        <v>24</v>
      </c>
      <c r="C287" s="8">
        <v>15</v>
      </c>
      <c r="D287" s="8">
        <v>985</v>
      </c>
      <c r="E287" s="8">
        <v>1000</v>
      </c>
      <c r="F287" s="8">
        <v>174857.909</v>
      </c>
      <c r="G287" s="8">
        <v>4684.323</v>
      </c>
      <c r="H287" s="8">
        <v>179542.23200000002</v>
      </c>
      <c r="I287" s="8">
        <v>0</v>
      </c>
      <c r="J287" s="8">
        <v>1209.7</v>
      </c>
      <c r="K287" s="8">
        <v>6</v>
      </c>
      <c r="L287" s="8">
        <v>98027.709</v>
      </c>
      <c r="M287" s="8">
        <v>135604.7</v>
      </c>
      <c r="N287" s="8">
        <v>12.9</v>
      </c>
      <c r="O287" s="8">
        <v>234861.009</v>
      </c>
      <c r="P287" s="8">
        <v>149112.208</v>
      </c>
      <c r="Q287" s="10"/>
      <c r="R287" s="10"/>
      <c r="S287" s="10"/>
      <c r="T287" s="10"/>
      <c r="U287" s="10"/>
      <c r="V287" s="10"/>
    </row>
    <row r="288" spans="1:22" s="2" customFormat="1" ht="13.5" hidden="1">
      <c r="A288" s="13"/>
      <c r="B288" s="8" t="s">
        <v>32</v>
      </c>
      <c r="C288" s="8">
        <v>15</v>
      </c>
      <c r="D288" s="8">
        <v>985</v>
      </c>
      <c r="E288" s="8">
        <v>1000</v>
      </c>
      <c r="F288" s="8">
        <v>171726.067</v>
      </c>
      <c r="G288" s="8">
        <v>4694.889</v>
      </c>
      <c r="H288" s="8">
        <v>176420.956</v>
      </c>
      <c r="I288" s="8">
        <v>2364.242</v>
      </c>
      <c r="J288" s="8">
        <v>1200.6</v>
      </c>
      <c r="K288" s="8">
        <v>6.7</v>
      </c>
      <c r="L288" s="8">
        <v>94784.6</v>
      </c>
      <c r="M288" s="8">
        <v>167963.6</v>
      </c>
      <c r="N288" s="8">
        <v>3.5</v>
      </c>
      <c r="O288" s="8">
        <v>266323.242</v>
      </c>
      <c r="P288" s="8">
        <v>154494.68</v>
      </c>
      <c r="Q288" s="10"/>
      <c r="R288" s="10"/>
      <c r="S288" s="10"/>
      <c r="T288" s="10"/>
      <c r="U288" s="10"/>
      <c r="V288" s="10"/>
    </row>
    <row r="289" spans="1:22" s="2" customFormat="1" ht="13.5" hidden="1">
      <c r="A289" s="13"/>
      <c r="B289" s="8" t="s">
        <v>33</v>
      </c>
      <c r="C289" s="8">
        <v>15</v>
      </c>
      <c r="D289" s="8">
        <v>985</v>
      </c>
      <c r="E289" s="8">
        <v>1000</v>
      </c>
      <c r="F289" s="8">
        <v>178819.039</v>
      </c>
      <c r="G289" s="8">
        <v>4706.67</v>
      </c>
      <c r="H289" s="8">
        <v>183525.709</v>
      </c>
      <c r="I289" s="8">
        <v>9011.399</v>
      </c>
      <c r="J289" s="8">
        <v>1109.7</v>
      </c>
      <c r="K289" s="8">
        <v>4.3</v>
      </c>
      <c r="L289" s="8">
        <v>97762</v>
      </c>
      <c r="M289" s="8">
        <v>176693.3</v>
      </c>
      <c r="N289" s="8">
        <v>5.2</v>
      </c>
      <c r="O289" s="8">
        <v>284585.89900000003</v>
      </c>
      <c r="P289" s="8">
        <v>148127.5949999999</v>
      </c>
      <c r="Q289" s="10"/>
      <c r="R289" s="10"/>
      <c r="S289" s="10"/>
      <c r="T289" s="10"/>
      <c r="U289" s="10"/>
      <c r="V289" s="10"/>
    </row>
    <row r="290" spans="1:22" s="2" customFormat="1" ht="13.5" hidden="1">
      <c r="A290" s="13"/>
      <c r="B290" s="8" t="s">
        <v>27</v>
      </c>
      <c r="C290" s="8">
        <v>15</v>
      </c>
      <c r="D290" s="8">
        <v>985</v>
      </c>
      <c r="E290" s="8">
        <v>1000</v>
      </c>
      <c r="F290" s="8">
        <v>176063.5</v>
      </c>
      <c r="G290" s="8">
        <v>4719.5</v>
      </c>
      <c r="H290" s="8">
        <v>180783</v>
      </c>
      <c r="I290" s="8">
        <v>3969.9</v>
      </c>
      <c r="J290" s="8">
        <v>1097.8</v>
      </c>
      <c r="K290" s="8">
        <v>3.4</v>
      </c>
      <c r="L290" s="8">
        <v>101789.2</v>
      </c>
      <c r="M290" s="8">
        <v>206055.5</v>
      </c>
      <c r="N290" s="8">
        <v>5</v>
      </c>
      <c r="O290" s="8">
        <v>312920.8</v>
      </c>
      <c r="P290" s="8">
        <v>137330.12900000002</v>
      </c>
      <c r="Q290" s="10"/>
      <c r="R290" s="10"/>
      <c r="S290" s="10"/>
      <c r="T290" s="10"/>
      <c r="U290" s="10"/>
      <c r="V290" s="10"/>
    </row>
    <row r="291" spans="1:22" s="2" customFormat="1" ht="13.5" hidden="1">
      <c r="A291" s="13"/>
      <c r="B291" s="8" t="s">
        <v>28</v>
      </c>
      <c r="C291" s="8">
        <v>25000</v>
      </c>
      <c r="D291" s="8">
        <v>0</v>
      </c>
      <c r="E291" s="8">
        <v>25000</v>
      </c>
      <c r="F291" s="8">
        <v>175770.433</v>
      </c>
      <c r="G291" s="8">
        <v>4740.348</v>
      </c>
      <c r="H291" s="8">
        <v>180510.781</v>
      </c>
      <c r="I291" s="8">
        <v>0</v>
      </c>
      <c r="J291" s="8">
        <v>1220.3</v>
      </c>
      <c r="K291" s="8">
        <v>3.2</v>
      </c>
      <c r="L291" s="8">
        <v>99700.8</v>
      </c>
      <c r="M291" s="8">
        <v>150385.9</v>
      </c>
      <c r="N291" s="8">
        <v>9.9</v>
      </c>
      <c r="O291" s="8">
        <v>251320.1</v>
      </c>
      <c r="P291" s="8">
        <v>113964.802</v>
      </c>
      <c r="Q291" s="10"/>
      <c r="R291" s="10"/>
      <c r="S291" s="10"/>
      <c r="T291" s="10"/>
      <c r="U291" s="10"/>
      <c r="V291" s="10"/>
    </row>
    <row r="292" spans="1:22" s="2" customFormat="1" ht="13.5" hidden="1">
      <c r="A292" s="13"/>
      <c r="B292" s="8" t="s">
        <v>29</v>
      </c>
      <c r="C292" s="8">
        <v>25000</v>
      </c>
      <c r="D292" s="8">
        <v>0</v>
      </c>
      <c r="E292" s="8">
        <v>25000</v>
      </c>
      <c r="F292" s="8">
        <v>172822.87</v>
      </c>
      <c r="G292" s="8">
        <v>4752.972</v>
      </c>
      <c r="H292" s="8">
        <v>177575.842</v>
      </c>
      <c r="I292" s="8">
        <v>0</v>
      </c>
      <c r="J292" s="8">
        <v>1046</v>
      </c>
      <c r="K292" s="8">
        <v>17</v>
      </c>
      <c r="L292" s="8">
        <v>98510</v>
      </c>
      <c r="M292" s="8">
        <v>178694</v>
      </c>
      <c r="N292" s="8">
        <v>3.3</v>
      </c>
      <c r="O292" s="8">
        <v>278270.3</v>
      </c>
      <c r="P292" s="8">
        <v>100670.23900000006</v>
      </c>
      <c r="Q292" s="10"/>
      <c r="R292" s="10"/>
      <c r="S292" s="10"/>
      <c r="T292" s="10"/>
      <c r="U292" s="10"/>
      <c r="V292" s="10"/>
    </row>
    <row r="293" spans="1:22" s="2" customFormat="1" ht="13.5" hidden="1">
      <c r="A293" s="13"/>
      <c r="B293" s="8" t="s">
        <v>30</v>
      </c>
      <c r="C293" s="8">
        <v>25000</v>
      </c>
      <c r="D293" s="8">
        <v>0</v>
      </c>
      <c r="E293" s="8">
        <v>25000</v>
      </c>
      <c r="F293" s="8">
        <v>169695.32</v>
      </c>
      <c r="G293" s="8">
        <v>4771.45</v>
      </c>
      <c r="H293" s="8">
        <v>174466.77</v>
      </c>
      <c r="I293" s="8">
        <v>0</v>
      </c>
      <c r="J293" s="8">
        <v>1213.3</v>
      </c>
      <c r="K293" s="8">
        <v>15.1</v>
      </c>
      <c r="L293" s="8">
        <v>79086.9</v>
      </c>
      <c r="M293" s="8">
        <v>161255.7</v>
      </c>
      <c r="N293" s="8">
        <v>7</v>
      </c>
      <c r="O293" s="8">
        <v>241578</v>
      </c>
      <c r="P293" s="8">
        <v>105889.78099999996</v>
      </c>
      <c r="Q293" s="10"/>
      <c r="R293" s="10"/>
      <c r="S293" s="10"/>
      <c r="T293" s="10"/>
      <c r="U293" s="10"/>
      <c r="V293" s="10"/>
    </row>
    <row r="294" spans="1:22" s="2" customFormat="1" ht="13.5" hidden="1">
      <c r="A294" s="13"/>
      <c r="B294" s="8" t="s">
        <v>31</v>
      </c>
      <c r="C294" s="8">
        <v>25000</v>
      </c>
      <c r="D294" s="8">
        <v>0</v>
      </c>
      <c r="E294" s="8">
        <v>25000</v>
      </c>
      <c r="F294" s="8">
        <v>181307.106</v>
      </c>
      <c r="G294" s="8">
        <v>4791.808</v>
      </c>
      <c r="H294" s="8">
        <v>186098.914</v>
      </c>
      <c r="I294" s="8">
        <v>0</v>
      </c>
      <c r="J294" s="8">
        <v>1230.5</v>
      </c>
      <c r="K294" s="8">
        <v>15.1</v>
      </c>
      <c r="L294" s="8">
        <v>82311.2</v>
      </c>
      <c r="M294" s="8">
        <v>177294.6</v>
      </c>
      <c r="N294" s="8">
        <v>7.1</v>
      </c>
      <c r="O294" s="8">
        <v>260858.50000000003</v>
      </c>
      <c r="P294" s="8">
        <v>126412.64399999994</v>
      </c>
      <c r="Q294" s="10"/>
      <c r="R294" s="10"/>
      <c r="S294" s="10"/>
      <c r="T294" s="10"/>
      <c r="U294" s="10"/>
      <c r="V294" s="10"/>
    </row>
    <row r="295" spans="1:22" s="2" customFormat="1" ht="13.5" hidden="1">
      <c r="A295" s="13"/>
      <c r="B295" s="8" t="s">
        <v>48</v>
      </c>
      <c r="C295" s="8">
        <v>25000</v>
      </c>
      <c r="D295" s="8">
        <v>0</v>
      </c>
      <c r="E295" s="8">
        <v>25000</v>
      </c>
      <c r="F295" s="8">
        <v>173158.887</v>
      </c>
      <c r="G295" s="8">
        <v>4811.059</v>
      </c>
      <c r="H295" s="8">
        <v>177969.946</v>
      </c>
      <c r="I295" s="8">
        <v>0</v>
      </c>
      <c r="J295" s="8">
        <v>1220.5</v>
      </c>
      <c r="K295" s="8">
        <v>12.9</v>
      </c>
      <c r="L295" s="8">
        <v>85786.8</v>
      </c>
      <c r="M295" s="8">
        <v>120193.3</v>
      </c>
      <c r="N295" s="8">
        <v>2.99</v>
      </c>
      <c r="O295" s="8">
        <v>207216.49</v>
      </c>
      <c r="P295" s="8">
        <v>119360.20999999996</v>
      </c>
      <c r="Q295" s="10"/>
      <c r="R295" s="10"/>
      <c r="S295" s="10"/>
      <c r="T295" s="10"/>
      <c r="U295" s="10"/>
      <c r="V295" s="10"/>
    </row>
    <row r="296" spans="1:22" s="2" customFormat="1" ht="13.5" hidden="1">
      <c r="A296" s="13"/>
      <c r="B296" s="8" t="s">
        <v>21</v>
      </c>
      <c r="C296" s="8">
        <v>25000</v>
      </c>
      <c r="D296" s="8">
        <v>0</v>
      </c>
      <c r="E296" s="8">
        <v>25000</v>
      </c>
      <c r="F296" s="8">
        <v>175109.706</v>
      </c>
      <c r="G296" s="8">
        <v>4828.285</v>
      </c>
      <c r="H296" s="8">
        <v>179937.991</v>
      </c>
      <c r="I296" s="8">
        <v>0</v>
      </c>
      <c r="J296" s="8">
        <v>1210</v>
      </c>
      <c r="K296" s="8">
        <v>13.4</v>
      </c>
      <c r="L296" s="8">
        <v>78146</v>
      </c>
      <c r="M296" s="8">
        <v>141167</v>
      </c>
      <c r="N296" s="8">
        <v>5.76</v>
      </c>
      <c r="O296" s="8">
        <v>220542.16</v>
      </c>
      <c r="P296" s="8">
        <v>148272.3429999999</v>
      </c>
      <c r="Q296" s="10"/>
      <c r="R296" s="10"/>
      <c r="S296" s="10"/>
      <c r="T296" s="10"/>
      <c r="U296" s="10"/>
      <c r="V296" s="10"/>
    </row>
    <row r="297" spans="1:22" s="2" customFormat="1" ht="13.5" hidden="1">
      <c r="A297" s="13"/>
      <c r="B297" s="8" t="s">
        <v>22</v>
      </c>
      <c r="C297" s="8">
        <v>25000</v>
      </c>
      <c r="D297" s="8">
        <v>0</v>
      </c>
      <c r="E297" s="8">
        <v>25000</v>
      </c>
      <c r="F297" s="8">
        <v>187857.364</v>
      </c>
      <c r="G297" s="8">
        <v>4850.519</v>
      </c>
      <c r="H297" s="8">
        <v>192707.883</v>
      </c>
      <c r="I297" s="8">
        <v>0</v>
      </c>
      <c r="J297" s="8">
        <v>1206.2</v>
      </c>
      <c r="K297" s="8">
        <v>13</v>
      </c>
      <c r="L297" s="8">
        <v>73630.1</v>
      </c>
      <c r="M297" s="8">
        <v>108101.5</v>
      </c>
      <c r="N297" s="8">
        <v>4.5</v>
      </c>
      <c r="O297" s="8">
        <v>182955.3</v>
      </c>
      <c r="P297" s="8">
        <v>161856.97500000003</v>
      </c>
      <c r="Q297" s="10"/>
      <c r="R297" s="10"/>
      <c r="S297" s="10"/>
      <c r="T297" s="10"/>
      <c r="U297" s="10"/>
      <c r="V297" s="10"/>
    </row>
    <row r="298" spans="1:22" s="2" customFormat="1" ht="13.5" hidden="1">
      <c r="A298" s="13"/>
      <c r="B298" s="8" t="s">
        <v>23</v>
      </c>
      <c r="C298" s="8">
        <v>25000</v>
      </c>
      <c r="D298" s="8">
        <v>0</v>
      </c>
      <c r="E298" s="8">
        <v>25000</v>
      </c>
      <c r="F298" s="8">
        <v>186473.097</v>
      </c>
      <c r="G298" s="8">
        <v>4868.808</v>
      </c>
      <c r="H298" s="8">
        <v>191341.905</v>
      </c>
      <c r="I298" s="8">
        <v>0</v>
      </c>
      <c r="J298" s="8">
        <v>1297.1</v>
      </c>
      <c r="K298" s="8">
        <v>12.9</v>
      </c>
      <c r="L298" s="8">
        <v>69821.8</v>
      </c>
      <c r="M298" s="8">
        <v>118895.7</v>
      </c>
      <c r="N298" s="8">
        <v>3.9</v>
      </c>
      <c r="O298" s="8">
        <v>190031.4</v>
      </c>
      <c r="P298" s="8">
        <v>154992.031</v>
      </c>
      <c r="Q298" s="10"/>
      <c r="R298" s="10"/>
      <c r="S298" s="10"/>
      <c r="T298" s="10"/>
      <c r="U298" s="10"/>
      <c r="V298" s="10"/>
    </row>
    <row r="299" spans="1:22" s="2" customFormat="1" ht="13.5" hidden="1">
      <c r="A299" s="13"/>
      <c r="B299" s="8" t="s">
        <v>24</v>
      </c>
      <c r="C299" s="8">
        <v>25000</v>
      </c>
      <c r="D299" s="8">
        <v>0</v>
      </c>
      <c r="E299" s="8">
        <v>25000</v>
      </c>
      <c r="F299" s="8">
        <v>185052.396</v>
      </c>
      <c r="G299" s="8">
        <v>4886.852</v>
      </c>
      <c r="H299" s="8">
        <v>189939.24800000002</v>
      </c>
      <c r="I299" s="8">
        <v>0</v>
      </c>
      <c r="J299" s="8">
        <v>1422.9</v>
      </c>
      <c r="K299" s="8">
        <v>13.1</v>
      </c>
      <c r="L299" s="8">
        <v>78650.7</v>
      </c>
      <c r="M299" s="8">
        <v>107088.29999999999</v>
      </c>
      <c r="N299" s="8">
        <v>5</v>
      </c>
      <c r="O299" s="8">
        <v>187180</v>
      </c>
      <c r="P299" s="8">
        <v>160998.87599999993</v>
      </c>
      <c r="Q299" s="10"/>
      <c r="R299" s="10"/>
      <c r="S299" s="10"/>
      <c r="T299" s="10"/>
      <c r="U299" s="10"/>
      <c r="V299" s="10"/>
    </row>
    <row r="300" spans="1:22" s="2" customFormat="1" ht="13.5" hidden="1">
      <c r="A300" s="13"/>
      <c r="B300" s="8" t="s">
        <v>32</v>
      </c>
      <c r="C300" s="8">
        <v>25000</v>
      </c>
      <c r="D300" s="8">
        <v>0</v>
      </c>
      <c r="E300" s="8">
        <v>25000</v>
      </c>
      <c r="F300" s="8">
        <v>180430.704</v>
      </c>
      <c r="G300" s="8">
        <v>4910.503</v>
      </c>
      <c r="H300" s="8">
        <v>185341.207</v>
      </c>
      <c r="I300" s="8">
        <v>0</v>
      </c>
      <c r="J300" s="8">
        <v>1585</v>
      </c>
      <c r="K300" s="8">
        <v>14</v>
      </c>
      <c r="L300" s="8">
        <v>77206</v>
      </c>
      <c r="M300" s="8">
        <v>119188</v>
      </c>
      <c r="N300" s="8">
        <v>3.751</v>
      </c>
      <c r="O300" s="8">
        <v>197996.751</v>
      </c>
      <c r="P300" s="8">
        <v>168859.14899999998</v>
      </c>
      <c r="Q300" s="10"/>
      <c r="R300" s="10"/>
      <c r="S300" s="10"/>
      <c r="T300" s="10"/>
      <c r="U300" s="10"/>
      <c r="V300" s="10"/>
    </row>
    <row r="301" spans="1:22" s="2" customFormat="1" ht="13.5" hidden="1">
      <c r="A301" s="13"/>
      <c r="B301" s="8" t="s">
        <v>33</v>
      </c>
      <c r="C301" s="8">
        <v>25000</v>
      </c>
      <c r="D301" s="8">
        <v>0</v>
      </c>
      <c r="E301" s="8">
        <v>25000</v>
      </c>
      <c r="F301" s="8">
        <v>182781.908</v>
      </c>
      <c r="G301" s="8">
        <v>4931.692</v>
      </c>
      <c r="H301" s="8">
        <v>187713.6</v>
      </c>
      <c r="I301" s="8">
        <v>0</v>
      </c>
      <c r="J301" s="8">
        <v>1549</v>
      </c>
      <c r="K301" s="8">
        <v>18</v>
      </c>
      <c r="L301" s="8">
        <v>87860</v>
      </c>
      <c r="M301" s="8">
        <v>144471</v>
      </c>
      <c r="N301" s="8">
        <v>2.498</v>
      </c>
      <c r="O301" s="8">
        <v>233900.498</v>
      </c>
      <c r="P301" s="8">
        <v>169937.18900000004</v>
      </c>
      <c r="Q301" s="10"/>
      <c r="R301" s="10"/>
      <c r="S301" s="10"/>
      <c r="T301" s="10"/>
      <c r="U301" s="10"/>
      <c r="V301" s="10"/>
    </row>
    <row r="302" spans="1:22" s="2" customFormat="1" ht="13.5" hidden="1">
      <c r="A302" s="13"/>
      <c r="B302" s="8" t="s">
        <v>27</v>
      </c>
      <c r="C302" s="8">
        <v>25000</v>
      </c>
      <c r="D302" s="8">
        <v>0</v>
      </c>
      <c r="E302" s="8">
        <v>25000</v>
      </c>
      <c r="F302" s="8">
        <v>187060.065845</v>
      </c>
      <c r="G302" s="8">
        <v>4957.485353</v>
      </c>
      <c r="H302" s="8">
        <v>192017.551198</v>
      </c>
      <c r="I302" s="8">
        <v>0</v>
      </c>
      <c r="J302" s="8">
        <v>1593</v>
      </c>
      <c r="K302" s="8">
        <v>15</v>
      </c>
      <c r="L302" s="8">
        <v>84564</v>
      </c>
      <c r="M302" s="8">
        <v>232258</v>
      </c>
      <c r="N302" s="8">
        <v>3.161</v>
      </c>
      <c r="O302" s="8">
        <v>318433.161</v>
      </c>
      <c r="P302" s="8">
        <v>179754.70997899998</v>
      </c>
      <c r="Q302" s="10"/>
      <c r="R302" s="10"/>
      <c r="S302" s="10"/>
      <c r="T302" s="10"/>
      <c r="U302" s="10"/>
      <c r="V302" s="10"/>
    </row>
    <row r="303" spans="1:22" s="2" customFormat="1" ht="13.5" hidden="1">
      <c r="A303" s="13"/>
      <c r="B303" s="8" t="s">
        <v>28</v>
      </c>
      <c r="C303" s="8">
        <v>25000</v>
      </c>
      <c r="D303" s="8">
        <v>0</v>
      </c>
      <c r="E303" s="8">
        <v>25000</v>
      </c>
      <c r="F303" s="8">
        <v>187089.576725</v>
      </c>
      <c r="G303" s="8">
        <v>4981.2732</v>
      </c>
      <c r="H303" s="8">
        <v>192070.849925</v>
      </c>
      <c r="I303" s="8">
        <v>0</v>
      </c>
      <c r="J303" s="8">
        <v>1481</v>
      </c>
      <c r="K303" s="8">
        <v>14</v>
      </c>
      <c r="L303" s="8">
        <v>82436</v>
      </c>
      <c r="M303" s="8">
        <v>274408</v>
      </c>
      <c r="N303" s="8">
        <v>7.066</v>
      </c>
      <c r="O303" s="8">
        <v>358346.066</v>
      </c>
      <c r="P303" s="8">
        <v>172562.389525</v>
      </c>
      <c r="Q303" s="10"/>
      <c r="R303" s="10"/>
      <c r="S303" s="10"/>
      <c r="T303" s="10"/>
      <c r="U303" s="10"/>
      <c r="V303" s="10"/>
    </row>
    <row r="304" spans="1:22" s="2" customFormat="1" ht="13.5" hidden="1">
      <c r="A304" s="13"/>
      <c r="B304" s="8" t="s">
        <v>29</v>
      </c>
      <c r="C304" s="8">
        <v>25000</v>
      </c>
      <c r="D304" s="8">
        <v>0</v>
      </c>
      <c r="E304" s="8">
        <v>25000</v>
      </c>
      <c r="F304" s="8">
        <v>192103.13628</v>
      </c>
      <c r="G304" s="8">
        <v>5113.561805</v>
      </c>
      <c r="H304" s="8">
        <v>197216.698085</v>
      </c>
      <c r="I304" s="8">
        <v>59468.637262</v>
      </c>
      <c r="J304" s="8">
        <v>2004</v>
      </c>
      <c r="K304" s="8">
        <v>17</v>
      </c>
      <c r="L304" s="8">
        <v>91597</v>
      </c>
      <c r="M304" s="8">
        <v>271011</v>
      </c>
      <c r="N304" s="8">
        <v>4.460231</v>
      </c>
      <c r="O304" s="8">
        <v>424102.097493</v>
      </c>
      <c r="P304" s="8">
        <v>168187.16819400003</v>
      </c>
      <c r="Q304" s="10"/>
      <c r="R304" s="10"/>
      <c r="S304" s="10"/>
      <c r="T304" s="10"/>
      <c r="U304" s="10"/>
      <c r="V304" s="10"/>
    </row>
    <row r="305" spans="1:22" s="2" customFormat="1" ht="13.5" hidden="1">
      <c r="A305" s="13"/>
      <c r="B305" s="8" t="s">
        <v>30</v>
      </c>
      <c r="C305" s="8">
        <v>25000</v>
      </c>
      <c r="D305" s="8">
        <v>0</v>
      </c>
      <c r="E305" s="8">
        <v>25000</v>
      </c>
      <c r="F305" s="8">
        <v>195391.737412</v>
      </c>
      <c r="G305" s="8">
        <v>5229.047223</v>
      </c>
      <c r="H305" s="8">
        <v>200620.784635</v>
      </c>
      <c r="I305" s="8">
        <v>68071.456807</v>
      </c>
      <c r="J305" s="8">
        <v>1954</v>
      </c>
      <c r="K305" s="8">
        <v>17</v>
      </c>
      <c r="L305" s="8">
        <v>87527</v>
      </c>
      <c r="M305" s="8">
        <v>300931</v>
      </c>
      <c r="N305" s="8">
        <v>3.782204</v>
      </c>
      <c r="O305" s="8">
        <v>458504.23901099997</v>
      </c>
      <c r="P305" s="8">
        <v>160820.3771900001</v>
      </c>
      <c r="Q305" s="10"/>
      <c r="R305" s="10"/>
      <c r="S305" s="10"/>
      <c r="T305" s="10"/>
      <c r="U305" s="10"/>
      <c r="V305" s="10"/>
    </row>
    <row r="306" spans="1:22" s="2" customFormat="1" ht="13.5" hidden="1">
      <c r="A306" s="13"/>
      <c r="B306" s="8" t="s">
        <v>31</v>
      </c>
      <c r="C306" s="8">
        <v>25000</v>
      </c>
      <c r="D306" s="8">
        <v>0</v>
      </c>
      <c r="E306" s="8">
        <v>25000</v>
      </c>
      <c r="F306" s="8">
        <v>212172.657658</v>
      </c>
      <c r="G306" s="8">
        <v>5257.175886</v>
      </c>
      <c r="H306" s="8">
        <v>217429.83354400002</v>
      </c>
      <c r="I306" s="8">
        <v>78799.653732</v>
      </c>
      <c r="J306" s="8">
        <v>2326</v>
      </c>
      <c r="K306" s="8">
        <v>22</v>
      </c>
      <c r="L306" s="8">
        <v>86086</v>
      </c>
      <c r="M306" s="8">
        <v>273481</v>
      </c>
      <c r="N306" s="8">
        <v>2.834162</v>
      </c>
      <c r="O306" s="8">
        <v>440717.487894</v>
      </c>
      <c r="P306" s="8">
        <v>138725.4396719999</v>
      </c>
      <c r="Q306" s="10"/>
      <c r="R306" s="10"/>
      <c r="S306" s="10"/>
      <c r="T306" s="10"/>
      <c r="U306" s="10"/>
      <c r="V306" s="10"/>
    </row>
    <row r="307" spans="1:22" s="2" customFormat="1" ht="13.5" hidden="1">
      <c r="A307" s="13"/>
      <c r="B307" s="8" t="s">
        <v>59</v>
      </c>
      <c r="C307" s="8">
        <v>25000</v>
      </c>
      <c r="D307" s="8">
        <v>0</v>
      </c>
      <c r="E307" s="8">
        <v>25000</v>
      </c>
      <c r="F307" s="8">
        <v>215965.787062</v>
      </c>
      <c r="G307" s="8">
        <v>5271.722522</v>
      </c>
      <c r="H307" s="8">
        <v>221237.50958399998</v>
      </c>
      <c r="I307" s="8">
        <v>72565.29388</v>
      </c>
      <c r="J307" s="8">
        <v>2313</v>
      </c>
      <c r="K307" s="8">
        <v>26</v>
      </c>
      <c r="L307" s="8">
        <v>87926</v>
      </c>
      <c r="M307" s="8">
        <v>298907</v>
      </c>
      <c r="N307" s="8">
        <v>5.278515</v>
      </c>
      <c r="O307" s="8">
        <v>461742.572395</v>
      </c>
      <c r="P307" s="8">
        <v>167845.321658</v>
      </c>
      <c r="Q307" s="10"/>
      <c r="R307" s="10"/>
      <c r="S307" s="10"/>
      <c r="T307" s="10"/>
      <c r="U307" s="10"/>
      <c r="V307" s="10"/>
    </row>
    <row r="308" spans="1:22" s="2" customFormat="1" ht="13.5" hidden="1">
      <c r="A308" s="13"/>
      <c r="B308" s="8" t="s">
        <v>21</v>
      </c>
      <c r="C308" s="8">
        <v>25000</v>
      </c>
      <c r="D308" s="8">
        <v>0</v>
      </c>
      <c r="E308" s="8">
        <v>25000</v>
      </c>
      <c r="F308" s="8">
        <v>215860.240795</v>
      </c>
      <c r="G308" s="8">
        <v>5289.051651</v>
      </c>
      <c r="H308" s="8">
        <v>221149.29244599998</v>
      </c>
      <c r="I308" s="8">
        <v>93312.593035</v>
      </c>
      <c r="J308" s="8">
        <v>2241</v>
      </c>
      <c r="K308" s="8">
        <v>46</v>
      </c>
      <c r="L308" s="8">
        <v>89614</v>
      </c>
      <c r="M308" s="8">
        <v>355271</v>
      </c>
      <c r="N308" s="8">
        <v>7.261814</v>
      </c>
      <c r="O308" s="8">
        <v>540491.854849</v>
      </c>
      <c r="P308" s="8">
        <v>144664.61147499993</v>
      </c>
      <c r="Q308" s="10"/>
      <c r="R308" s="10"/>
      <c r="S308" s="10"/>
      <c r="T308" s="10"/>
      <c r="U308" s="10"/>
      <c r="V308" s="10"/>
    </row>
    <row r="309" spans="1:22" ht="13.5" hidden="1">
      <c r="A309" s="13"/>
      <c r="B309" s="8" t="s">
        <v>22</v>
      </c>
      <c r="C309" s="32">
        <v>25000</v>
      </c>
      <c r="D309" s="32">
        <v>0</v>
      </c>
      <c r="E309" s="32">
        <v>25000</v>
      </c>
      <c r="F309" s="32">
        <v>234930.906</v>
      </c>
      <c r="G309" s="32">
        <v>5315.471</v>
      </c>
      <c r="H309" s="32">
        <v>240246.37699999998</v>
      </c>
      <c r="I309" s="32">
        <v>76780.179079</v>
      </c>
      <c r="J309" s="32">
        <v>2196</v>
      </c>
      <c r="K309" s="32">
        <v>45</v>
      </c>
      <c r="L309" s="33">
        <v>88561</v>
      </c>
      <c r="M309" s="33">
        <v>240839</v>
      </c>
      <c r="N309" s="33">
        <v>5.364737</v>
      </c>
      <c r="O309" s="33">
        <v>408426.54381600005</v>
      </c>
      <c r="P309" s="33">
        <v>160349.52351000003</v>
      </c>
      <c r="Q309" s="10"/>
      <c r="R309" s="10"/>
      <c r="S309" s="10"/>
      <c r="T309" s="10"/>
      <c r="U309" s="10"/>
      <c r="V309" s="10"/>
    </row>
    <row r="310" spans="1:22" ht="13.5" hidden="1">
      <c r="A310" s="13"/>
      <c r="B310" s="8" t="s">
        <v>23</v>
      </c>
      <c r="C310" s="32">
        <v>25000</v>
      </c>
      <c r="D310" s="32">
        <v>0</v>
      </c>
      <c r="E310" s="32">
        <v>25000</v>
      </c>
      <c r="F310" s="32">
        <v>239289.259986</v>
      </c>
      <c r="G310" s="32">
        <v>5356.521154</v>
      </c>
      <c r="H310" s="32">
        <v>244645.78113999998</v>
      </c>
      <c r="I310" s="32">
        <v>91757.473314</v>
      </c>
      <c r="J310" s="32">
        <v>2194</v>
      </c>
      <c r="K310" s="32">
        <v>48</v>
      </c>
      <c r="L310" s="33">
        <v>80311</v>
      </c>
      <c r="M310" s="33">
        <v>285081</v>
      </c>
      <c r="N310" s="33">
        <v>4.412467</v>
      </c>
      <c r="O310" s="33">
        <v>459395.885781</v>
      </c>
      <c r="P310" s="33">
        <v>156412.70022999996</v>
      </c>
      <c r="Q310" s="10"/>
      <c r="R310" s="10"/>
      <c r="S310" s="10"/>
      <c r="T310" s="10"/>
      <c r="U310" s="10"/>
      <c r="V310" s="10"/>
    </row>
    <row r="311" spans="1:22" ht="13.5" hidden="1">
      <c r="A311" s="13"/>
      <c r="B311" s="8" t="s">
        <v>24</v>
      </c>
      <c r="C311" s="32">
        <v>25000</v>
      </c>
      <c r="D311" s="32">
        <v>0</v>
      </c>
      <c r="E311" s="32">
        <v>25000</v>
      </c>
      <c r="F311" s="32">
        <v>230681.535316</v>
      </c>
      <c r="G311" s="32">
        <v>5397.373696</v>
      </c>
      <c r="H311" s="32">
        <v>236078.909012</v>
      </c>
      <c r="I311" s="32">
        <v>81681.114774</v>
      </c>
      <c r="J311" s="32">
        <v>2209</v>
      </c>
      <c r="K311" s="32">
        <v>22</v>
      </c>
      <c r="L311" s="33">
        <v>94507</v>
      </c>
      <c r="M311" s="33">
        <v>245162</v>
      </c>
      <c r="N311" s="33">
        <v>8.522695</v>
      </c>
      <c r="O311" s="33">
        <v>423589.637469</v>
      </c>
      <c r="P311" s="33">
        <v>138784.1423410001</v>
      </c>
      <c r="Q311" s="10"/>
      <c r="R311" s="10"/>
      <c r="S311" s="10"/>
      <c r="T311" s="10"/>
      <c r="U311" s="10"/>
      <c r="V311" s="10"/>
    </row>
    <row r="312" spans="1:22" ht="13.5" hidden="1">
      <c r="A312" s="13"/>
      <c r="B312" s="8" t="s">
        <v>32</v>
      </c>
      <c r="C312" s="32">
        <v>25000</v>
      </c>
      <c r="D312" s="32">
        <v>0</v>
      </c>
      <c r="E312" s="32">
        <v>25000</v>
      </c>
      <c r="F312" s="32">
        <v>227086.713581</v>
      </c>
      <c r="G312" s="32">
        <v>5439.536795</v>
      </c>
      <c r="H312" s="32">
        <v>232526.25037599998</v>
      </c>
      <c r="I312" s="32">
        <v>82783.242489</v>
      </c>
      <c r="J312" s="32">
        <v>2730</v>
      </c>
      <c r="K312" s="32">
        <v>22</v>
      </c>
      <c r="L312" s="33">
        <v>90358</v>
      </c>
      <c r="M312" s="33">
        <v>322898</v>
      </c>
      <c r="N312" s="33">
        <v>5.466119</v>
      </c>
      <c r="O312" s="33">
        <v>498796.70860799996</v>
      </c>
      <c r="P312" s="33">
        <v>135208.46709000005</v>
      </c>
      <c r="Q312" s="10"/>
      <c r="R312" s="10"/>
      <c r="S312" s="10"/>
      <c r="T312" s="10"/>
      <c r="U312" s="10"/>
      <c r="V312" s="10"/>
    </row>
    <row r="313" spans="1:22" ht="13.5" hidden="1">
      <c r="A313" s="13"/>
      <c r="B313" s="8" t="s">
        <v>33</v>
      </c>
      <c r="C313" s="32">
        <v>25000</v>
      </c>
      <c r="D313" s="32">
        <v>0</v>
      </c>
      <c r="E313" s="32">
        <v>25000</v>
      </c>
      <c r="F313" s="32">
        <v>227569.6049497</v>
      </c>
      <c r="G313" s="32">
        <v>5477.913341</v>
      </c>
      <c r="H313" s="32">
        <v>233047.5182907</v>
      </c>
      <c r="I313" s="32">
        <v>71697.701432</v>
      </c>
      <c r="J313" s="32">
        <v>2735.263437</v>
      </c>
      <c r="K313" s="32">
        <v>2.707</v>
      </c>
      <c r="L313" s="33">
        <v>98762.946417</v>
      </c>
      <c r="M313" s="33">
        <v>330926.16809299996</v>
      </c>
      <c r="N313" s="33">
        <v>9.505717</v>
      </c>
      <c r="O313" s="33">
        <v>504134.29209599993</v>
      </c>
      <c r="P313" s="33">
        <v>159031.24571529997</v>
      </c>
      <c r="Q313" s="10"/>
      <c r="R313" s="10"/>
      <c r="S313" s="10"/>
      <c r="T313" s="10"/>
      <c r="U313" s="10"/>
      <c r="V313" s="10"/>
    </row>
    <row r="314" spans="1:22" ht="13.5" hidden="1">
      <c r="A314" s="13"/>
      <c r="B314" s="8" t="s">
        <v>27</v>
      </c>
      <c r="C314" s="32">
        <v>25000</v>
      </c>
      <c r="D314" s="32">
        <v>0</v>
      </c>
      <c r="E314" s="32">
        <v>25000</v>
      </c>
      <c r="F314" s="32">
        <v>236310.922543</v>
      </c>
      <c r="G314" s="32">
        <v>5512.74979</v>
      </c>
      <c r="H314" s="32">
        <v>241823.672333</v>
      </c>
      <c r="I314" s="32">
        <v>89121.99599</v>
      </c>
      <c r="J314" s="32">
        <v>2682</v>
      </c>
      <c r="K314" s="32">
        <v>3</v>
      </c>
      <c r="L314" s="33">
        <v>94971</v>
      </c>
      <c r="M314" s="33">
        <v>399117</v>
      </c>
      <c r="N314" s="33">
        <v>7.593384</v>
      </c>
      <c r="O314" s="33">
        <v>585902.589374</v>
      </c>
      <c r="P314" s="33">
        <v>164199.50706600002</v>
      </c>
      <c r="Q314" s="10"/>
      <c r="R314" s="10"/>
      <c r="S314" s="10"/>
      <c r="T314" s="10"/>
      <c r="U314" s="10"/>
      <c r="V314" s="10"/>
    </row>
    <row r="315" spans="1:22" ht="13.5" hidden="1">
      <c r="A315" s="13"/>
      <c r="B315" s="8" t="s">
        <v>28</v>
      </c>
      <c r="C315" s="32">
        <v>25000</v>
      </c>
      <c r="D315" s="32">
        <v>0</v>
      </c>
      <c r="E315" s="32">
        <v>25000</v>
      </c>
      <c r="F315" s="32">
        <v>237796.029004</v>
      </c>
      <c r="G315" s="32">
        <v>5543.881361</v>
      </c>
      <c r="H315" s="32">
        <v>243339.91036500002</v>
      </c>
      <c r="I315" s="32">
        <v>75745.232301</v>
      </c>
      <c r="J315" s="32">
        <v>2518</v>
      </c>
      <c r="K315" s="32">
        <v>3</v>
      </c>
      <c r="L315" s="33">
        <v>95128</v>
      </c>
      <c r="M315" s="33">
        <v>344730</v>
      </c>
      <c r="N315" s="33">
        <v>11.3236</v>
      </c>
      <c r="O315" s="33">
        <v>518135.555901</v>
      </c>
      <c r="P315" s="33">
        <v>188939.39006399998</v>
      </c>
      <c r="Q315" s="10"/>
      <c r="R315" s="10"/>
      <c r="S315" s="10"/>
      <c r="T315" s="10"/>
      <c r="U315" s="10"/>
      <c r="V315" s="10"/>
    </row>
    <row r="316" spans="1:22" ht="13.5" hidden="1">
      <c r="A316" s="13"/>
      <c r="B316" s="8" t="s">
        <v>29</v>
      </c>
      <c r="C316" s="32">
        <v>25000</v>
      </c>
      <c r="D316" s="32">
        <v>0</v>
      </c>
      <c r="E316" s="32">
        <v>25000</v>
      </c>
      <c r="F316" s="32">
        <v>239401.720116</v>
      </c>
      <c r="G316" s="32">
        <v>5581.500124</v>
      </c>
      <c r="H316" s="32">
        <v>244983.22024000002</v>
      </c>
      <c r="I316" s="32">
        <v>48534.00862</v>
      </c>
      <c r="J316" s="32">
        <v>2507</v>
      </c>
      <c r="K316" s="32">
        <v>3</v>
      </c>
      <c r="L316" s="33">
        <v>103449</v>
      </c>
      <c r="M316" s="33">
        <v>402291</v>
      </c>
      <c r="N316" s="33">
        <v>8.355589</v>
      </c>
      <c r="O316" s="33">
        <v>556792.364209</v>
      </c>
      <c r="P316" s="33">
        <v>229538.71727799985</v>
      </c>
      <c r="Q316" s="10"/>
      <c r="R316" s="10"/>
      <c r="S316" s="10"/>
      <c r="T316" s="10"/>
      <c r="U316" s="10"/>
      <c r="V316" s="10"/>
    </row>
    <row r="317" spans="1:22" ht="13.5" hidden="1">
      <c r="A317" s="13"/>
      <c r="B317" s="8" t="s">
        <v>30</v>
      </c>
      <c r="C317" s="32">
        <v>25000</v>
      </c>
      <c r="D317" s="32">
        <v>0</v>
      </c>
      <c r="E317" s="32">
        <v>25000</v>
      </c>
      <c r="F317" s="32">
        <v>241653.779256</v>
      </c>
      <c r="G317" s="32">
        <v>5621.029998</v>
      </c>
      <c r="H317" s="32">
        <v>247274.80925400002</v>
      </c>
      <c r="I317" s="32">
        <v>0</v>
      </c>
      <c r="J317" s="32">
        <v>2688</v>
      </c>
      <c r="K317" s="32">
        <v>9</v>
      </c>
      <c r="L317" s="33">
        <v>96807</v>
      </c>
      <c r="M317" s="33">
        <v>378991</v>
      </c>
      <c r="N317" s="33">
        <v>5.611147</v>
      </c>
      <c r="O317" s="33">
        <v>478500.611147</v>
      </c>
      <c r="P317" s="33">
        <v>260180.1136990001</v>
      </c>
      <c r="Q317" s="10"/>
      <c r="R317" s="10"/>
      <c r="S317" s="10"/>
      <c r="T317" s="10"/>
      <c r="U317" s="10"/>
      <c r="V317" s="10"/>
    </row>
    <row r="318" spans="1:22" ht="13.5" hidden="1">
      <c r="A318" s="13"/>
      <c r="B318" s="8" t="s">
        <v>31</v>
      </c>
      <c r="C318" s="32">
        <v>25000</v>
      </c>
      <c r="D318" s="32">
        <v>0</v>
      </c>
      <c r="E318" s="32">
        <v>25000</v>
      </c>
      <c r="F318" s="32">
        <v>249976.795891</v>
      </c>
      <c r="G318" s="32">
        <v>5675.420917</v>
      </c>
      <c r="H318" s="32">
        <v>255652.216808</v>
      </c>
      <c r="I318" s="32">
        <v>95054.890849</v>
      </c>
      <c r="J318" s="32">
        <v>3083</v>
      </c>
      <c r="K318" s="32">
        <v>6</v>
      </c>
      <c r="L318" s="33">
        <v>104853</v>
      </c>
      <c r="M318" s="33">
        <v>357069</v>
      </c>
      <c r="N318" s="33">
        <v>5.695425</v>
      </c>
      <c r="O318" s="33">
        <v>560071.5862740001</v>
      </c>
      <c r="P318" s="33">
        <v>144682.74062199984</v>
      </c>
      <c r="Q318" s="10"/>
      <c r="R318" s="10"/>
      <c r="S318" s="10"/>
      <c r="T318" s="10"/>
      <c r="U318" s="10"/>
      <c r="V318" s="10"/>
    </row>
    <row r="319" spans="1:22" ht="13.5" hidden="1">
      <c r="A319" s="13"/>
      <c r="B319" s="7" t="s">
        <v>60</v>
      </c>
      <c r="C319" s="32">
        <v>25000</v>
      </c>
      <c r="D319" s="32">
        <v>0</v>
      </c>
      <c r="E319" s="32">
        <v>25000</v>
      </c>
      <c r="F319" s="32">
        <v>247498.604322</v>
      </c>
      <c r="G319" s="32">
        <v>5724.548814</v>
      </c>
      <c r="H319" s="32">
        <v>253223.153136</v>
      </c>
      <c r="I319" s="32">
        <v>0</v>
      </c>
      <c r="J319" s="32">
        <v>3056</v>
      </c>
      <c r="K319" s="32">
        <v>27</v>
      </c>
      <c r="L319" s="33">
        <v>109636</v>
      </c>
      <c r="M319" s="33">
        <v>352265</v>
      </c>
      <c r="N319" s="33">
        <v>6.556064</v>
      </c>
      <c r="O319" s="33">
        <v>464990.556064</v>
      </c>
      <c r="P319" s="33">
        <v>240777.19385699998</v>
      </c>
      <c r="Q319" s="10"/>
      <c r="R319" s="10"/>
      <c r="S319" s="10"/>
      <c r="T319" s="10"/>
      <c r="U319" s="10"/>
      <c r="V319" s="10"/>
    </row>
    <row r="320" spans="1:22" ht="13.5" hidden="1">
      <c r="A320" s="13"/>
      <c r="B320" s="7" t="s">
        <v>21</v>
      </c>
      <c r="C320" s="32">
        <v>25000</v>
      </c>
      <c r="D320" s="32">
        <v>0</v>
      </c>
      <c r="E320" s="32">
        <v>25000</v>
      </c>
      <c r="F320" s="32">
        <v>257631.143007</v>
      </c>
      <c r="G320" s="32">
        <v>5778.652106</v>
      </c>
      <c r="H320" s="32">
        <v>263409.79511300003</v>
      </c>
      <c r="I320" s="32">
        <v>0</v>
      </c>
      <c r="J320" s="32">
        <v>3413</v>
      </c>
      <c r="K320" s="32">
        <v>22</v>
      </c>
      <c r="L320" s="33">
        <v>102652</v>
      </c>
      <c r="M320" s="33">
        <v>394507</v>
      </c>
      <c r="N320" s="33">
        <v>5.673271</v>
      </c>
      <c r="O320" s="33">
        <v>500599.673271</v>
      </c>
      <c r="P320" s="33">
        <v>220513.96146499988</v>
      </c>
      <c r="Q320" s="10"/>
      <c r="R320" s="10"/>
      <c r="S320" s="10"/>
      <c r="T320" s="10"/>
      <c r="U320" s="10"/>
      <c r="V320" s="10"/>
    </row>
    <row r="321" spans="1:22" ht="13.5" hidden="1">
      <c r="A321" s="13"/>
      <c r="B321" s="7" t="s">
        <v>22</v>
      </c>
      <c r="C321" s="32">
        <v>25000</v>
      </c>
      <c r="D321" s="32">
        <v>0</v>
      </c>
      <c r="E321" s="32">
        <v>25000</v>
      </c>
      <c r="F321" s="32">
        <v>277036.484791</v>
      </c>
      <c r="G321" s="32">
        <v>5833.241103</v>
      </c>
      <c r="H321" s="32">
        <v>282869.72589400003</v>
      </c>
      <c r="I321" s="32">
        <v>0</v>
      </c>
      <c r="J321" s="32">
        <v>3528</v>
      </c>
      <c r="K321" s="32">
        <v>7</v>
      </c>
      <c r="L321" s="33">
        <v>99263</v>
      </c>
      <c r="M321" s="33">
        <v>377078</v>
      </c>
      <c r="N321" s="33">
        <v>8.128558</v>
      </c>
      <c r="O321" s="33">
        <v>479884.128558</v>
      </c>
      <c r="P321" s="33">
        <v>226296.57945299993</v>
      </c>
      <c r="Q321" s="10"/>
      <c r="R321" s="10"/>
      <c r="S321" s="10"/>
      <c r="T321" s="10"/>
      <c r="U321" s="10"/>
      <c r="V321" s="10"/>
    </row>
    <row r="322" spans="1:22" ht="13.5" hidden="1">
      <c r="A322" s="13"/>
      <c r="B322" s="7" t="s">
        <v>23</v>
      </c>
      <c r="C322" s="32">
        <v>25000</v>
      </c>
      <c r="D322" s="32">
        <v>0</v>
      </c>
      <c r="E322" s="32">
        <v>25000</v>
      </c>
      <c r="F322" s="32">
        <v>283527.343249</v>
      </c>
      <c r="G322" s="32">
        <v>5878.257297</v>
      </c>
      <c r="H322" s="32">
        <v>289405.600546</v>
      </c>
      <c r="I322" s="32">
        <v>0</v>
      </c>
      <c r="J322" s="32">
        <v>3506</v>
      </c>
      <c r="K322" s="32">
        <v>8</v>
      </c>
      <c r="L322" s="33">
        <v>116041</v>
      </c>
      <c r="M322" s="33">
        <v>418045</v>
      </c>
      <c r="N322" s="33">
        <v>4.429273</v>
      </c>
      <c r="O322" s="33">
        <v>537604.429273</v>
      </c>
      <c r="P322" s="33">
        <v>210506.32906999998</v>
      </c>
      <c r="Q322" s="10"/>
      <c r="R322" s="10"/>
      <c r="S322" s="10"/>
      <c r="T322" s="10"/>
      <c r="U322" s="10"/>
      <c r="V322" s="10"/>
    </row>
    <row r="323" spans="1:22" ht="13.5" hidden="1">
      <c r="A323" s="13"/>
      <c r="B323" s="7" t="s">
        <v>24</v>
      </c>
      <c r="C323" s="32">
        <v>25000</v>
      </c>
      <c r="D323" s="32">
        <v>0</v>
      </c>
      <c r="E323" s="32">
        <v>25000</v>
      </c>
      <c r="F323" s="32">
        <v>269124.178828</v>
      </c>
      <c r="G323" s="32">
        <v>5927.329979</v>
      </c>
      <c r="H323" s="32">
        <v>275051.50880699995</v>
      </c>
      <c r="I323" s="32">
        <v>0</v>
      </c>
      <c r="J323" s="32">
        <v>3468</v>
      </c>
      <c r="K323" s="32">
        <v>7</v>
      </c>
      <c r="L323" s="33">
        <v>124969.750047</v>
      </c>
      <c r="M323" s="33">
        <v>394533</v>
      </c>
      <c r="N323" s="33">
        <v>4.104224</v>
      </c>
      <c r="O323" s="33">
        <v>522981.854271</v>
      </c>
      <c r="P323" s="33">
        <v>207096.41159499995</v>
      </c>
      <c r="Q323" s="10"/>
      <c r="R323" s="10"/>
      <c r="S323" s="10"/>
      <c r="T323" s="10"/>
      <c r="U323" s="10"/>
      <c r="V323" s="10"/>
    </row>
    <row r="324" spans="1:22" ht="13.5" hidden="1">
      <c r="A324" s="13"/>
      <c r="B324" s="7" t="s">
        <v>32</v>
      </c>
      <c r="C324" s="32">
        <v>25000</v>
      </c>
      <c r="D324" s="32">
        <v>0</v>
      </c>
      <c r="E324" s="32">
        <v>25000</v>
      </c>
      <c r="F324" s="32">
        <v>265067.84603</v>
      </c>
      <c r="G324" s="32">
        <v>5969.581488</v>
      </c>
      <c r="H324" s="32">
        <v>271037.427518</v>
      </c>
      <c r="I324" s="32">
        <v>0</v>
      </c>
      <c r="J324" s="32">
        <v>3840</v>
      </c>
      <c r="K324" s="32">
        <v>7</v>
      </c>
      <c r="L324" s="33">
        <v>126149.769839</v>
      </c>
      <c r="M324" s="33">
        <v>568146</v>
      </c>
      <c r="N324" s="33">
        <v>4.290186</v>
      </c>
      <c r="O324" s="33">
        <v>698147.060025</v>
      </c>
      <c r="P324" s="33">
        <v>210302.83955200005</v>
      </c>
      <c r="Q324" s="10"/>
      <c r="R324" s="10"/>
      <c r="S324" s="10"/>
      <c r="T324" s="10"/>
      <c r="U324" s="10"/>
      <c r="V324" s="10"/>
    </row>
    <row r="325" spans="1:22" ht="13.5" hidden="1">
      <c r="A325" s="13"/>
      <c r="B325" s="7" t="s">
        <v>33</v>
      </c>
      <c r="C325" s="32">
        <v>25000</v>
      </c>
      <c r="D325" s="32">
        <v>0</v>
      </c>
      <c r="E325" s="32">
        <v>25000</v>
      </c>
      <c r="F325" s="32">
        <v>269711.873414</v>
      </c>
      <c r="G325" s="32">
        <v>6007.888427</v>
      </c>
      <c r="H325" s="32">
        <v>275719.761841</v>
      </c>
      <c r="I325" s="32">
        <v>0</v>
      </c>
      <c r="J325" s="32">
        <v>3435</v>
      </c>
      <c r="K325" s="32">
        <v>7</v>
      </c>
      <c r="L325" s="33">
        <v>137445.011747</v>
      </c>
      <c r="M325" s="33">
        <v>537891</v>
      </c>
      <c r="N325" s="33">
        <v>6.686288</v>
      </c>
      <c r="O325" s="33">
        <v>678784.698035</v>
      </c>
      <c r="P325" s="33">
        <v>228426.66073500004</v>
      </c>
      <c r="Q325" s="10"/>
      <c r="R325" s="10"/>
      <c r="S325" s="10"/>
      <c r="T325" s="10"/>
      <c r="U325" s="10"/>
      <c r="V325" s="10"/>
    </row>
    <row r="326" spans="1:22" ht="13.5" hidden="1">
      <c r="A326" s="13"/>
      <c r="B326" s="7" t="s">
        <v>27</v>
      </c>
      <c r="C326" s="32">
        <v>25000</v>
      </c>
      <c r="D326" s="32">
        <v>0</v>
      </c>
      <c r="E326" s="32">
        <v>25000</v>
      </c>
      <c r="F326" s="32">
        <v>279313.52414</v>
      </c>
      <c r="G326" s="32">
        <v>6036.827081</v>
      </c>
      <c r="H326" s="32">
        <v>285350.351221</v>
      </c>
      <c r="I326" s="32">
        <v>0</v>
      </c>
      <c r="J326" s="32">
        <v>3398</v>
      </c>
      <c r="K326" s="32">
        <v>6</v>
      </c>
      <c r="L326" s="33">
        <v>134580.287425</v>
      </c>
      <c r="M326" s="33">
        <v>617844</v>
      </c>
      <c r="N326" s="33">
        <v>4.976811</v>
      </c>
      <c r="O326" s="33">
        <v>755833.264236</v>
      </c>
      <c r="P326" s="33">
        <v>226597.81366999994</v>
      </c>
      <c r="Q326" s="10"/>
      <c r="R326" s="10"/>
      <c r="S326" s="10"/>
      <c r="T326" s="10"/>
      <c r="U326" s="10"/>
      <c r="V326" s="10"/>
    </row>
    <row r="327" spans="1:22" ht="13.5" hidden="1">
      <c r="A327" s="13"/>
      <c r="B327" s="7" t="s">
        <v>28</v>
      </c>
      <c r="C327" s="32">
        <v>25000</v>
      </c>
      <c r="D327" s="32">
        <v>0</v>
      </c>
      <c r="E327" s="32">
        <v>25000</v>
      </c>
      <c r="F327" s="32">
        <v>277853.621166</v>
      </c>
      <c r="G327" s="32">
        <v>6066.13133</v>
      </c>
      <c r="H327" s="32">
        <v>283919.75249600003</v>
      </c>
      <c r="I327" s="32">
        <v>0</v>
      </c>
      <c r="J327" s="32">
        <v>953</v>
      </c>
      <c r="K327" s="32">
        <v>1</v>
      </c>
      <c r="L327" s="33">
        <v>138356.752943</v>
      </c>
      <c r="M327" s="33">
        <v>535211</v>
      </c>
      <c r="N327" s="33">
        <v>3.637338</v>
      </c>
      <c r="O327" s="33">
        <v>674525.390281</v>
      </c>
      <c r="P327" s="33">
        <v>174914.8538269999</v>
      </c>
      <c r="Q327" s="10"/>
      <c r="R327" s="10"/>
      <c r="S327" s="10"/>
      <c r="T327" s="10"/>
      <c r="U327" s="10"/>
      <c r="V327" s="10"/>
    </row>
    <row r="328" spans="1:22" ht="13.5" hidden="1">
      <c r="A328" s="13"/>
      <c r="B328" s="7" t="s">
        <v>29</v>
      </c>
      <c r="C328" s="32">
        <v>25000</v>
      </c>
      <c r="D328" s="32">
        <v>0</v>
      </c>
      <c r="E328" s="32">
        <v>25000</v>
      </c>
      <c r="F328" s="32">
        <v>283258.419827</v>
      </c>
      <c r="G328" s="32">
        <v>6093.890223</v>
      </c>
      <c r="H328" s="32">
        <v>289352.31005000003</v>
      </c>
      <c r="I328" s="32">
        <v>0</v>
      </c>
      <c r="J328" s="32">
        <v>936</v>
      </c>
      <c r="K328" s="32">
        <v>7</v>
      </c>
      <c r="L328" s="33">
        <v>136100.121582</v>
      </c>
      <c r="M328" s="33">
        <v>557147</v>
      </c>
      <c r="N328" s="33">
        <v>3.949059</v>
      </c>
      <c r="O328" s="33">
        <v>694194.070641</v>
      </c>
      <c r="P328" s="33">
        <v>200579.78631899995</v>
      </c>
      <c r="Q328" s="10"/>
      <c r="R328" s="10"/>
      <c r="S328" s="10"/>
      <c r="T328" s="10"/>
      <c r="U328" s="10"/>
      <c r="V328" s="10"/>
    </row>
    <row r="329" spans="1:22" ht="13.5" hidden="1">
      <c r="A329" s="13"/>
      <c r="B329" s="7" t="s">
        <v>30</v>
      </c>
      <c r="C329" s="32">
        <v>25000</v>
      </c>
      <c r="D329" s="32">
        <v>0</v>
      </c>
      <c r="E329" s="32">
        <v>25000</v>
      </c>
      <c r="F329" s="32">
        <v>278339.973529</v>
      </c>
      <c r="G329" s="32">
        <v>6124.554347</v>
      </c>
      <c r="H329" s="32">
        <v>284464.52787600004</v>
      </c>
      <c r="I329" s="32">
        <v>0</v>
      </c>
      <c r="J329" s="32">
        <v>1056</v>
      </c>
      <c r="K329" s="32">
        <v>2</v>
      </c>
      <c r="L329" s="33">
        <v>135878.785032</v>
      </c>
      <c r="M329" s="33">
        <v>490494</v>
      </c>
      <c r="N329" s="33">
        <v>3.329849</v>
      </c>
      <c r="O329" s="33">
        <v>627434.114881</v>
      </c>
      <c r="P329" s="33">
        <v>203303.153331</v>
      </c>
      <c r="Q329" s="10"/>
      <c r="R329" s="10"/>
      <c r="S329" s="10"/>
      <c r="T329" s="10"/>
      <c r="U329" s="10"/>
      <c r="V329" s="10"/>
    </row>
    <row r="330" spans="1:22" ht="13.5" hidden="1">
      <c r="A330" s="13"/>
      <c r="B330" s="7" t="s">
        <v>31</v>
      </c>
      <c r="C330" s="32">
        <v>25000</v>
      </c>
      <c r="D330" s="32">
        <v>0</v>
      </c>
      <c r="E330" s="32">
        <v>25000</v>
      </c>
      <c r="F330" s="32">
        <v>287080.496087</v>
      </c>
      <c r="G330" s="32">
        <v>6152.864418</v>
      </c>
      <c r="H330" s="32">
        <v>293233.360505</v>
      </c>
      <c r="I330" s="32">
        <v>0</v>
      </c>
      <c r="J330" s="32">
        <v>1797</v>
      </c>
      <c r="K330" s="32">
        <v>2</v>
      </c>
      <c r="L330" s="33">
        <v>146269.185101</v>
      </c>
      <c r="M330" s="33">
        <v>498543</v>
      </c>
      <c r="N330" s="33">
        <v>4.383103</v>
      </c>
      <c r="O330" s="33">
        <v>646615.568204</v>
      </c>
      <c r="P330" s="33">
        <v>176868.271421</v>
      </c>
      <c r="Q330" s="10"/>
      <c r="R330" s="10"/>
      <c r="S330" s="10"/>
      <c r="T330" s="10"/>
      <c r="U330" s="10"/>
      <c r="V330" s="10"/>
    </row>
    <row r="331" spans="1:22" ht="13.5" hidden="1">
      <c r="A331" s="13"/>
      <c r="B331" s="7" t="s">
        <v>61</v>
      </c>
      <c r="C331" s="32">
        <v>25000</v>
      </c>
      <c r="D331" s="32">
        <v>0</v>
      </c>
      <c r="E331" s="32">
        <v>25000</v>
      </c>
      <c r="F331" s="32">
        <v>284673.312887</v>
      </c>
      <c r="G331" s="32">
        <v>6227.798269</v>
      </c>
      <c r="H331" s="32">
        <v>290901.111156</v>
      </c>
      <c r="I331" s="32">
        <v>0</v>
      </c>
      <c r="J331" s="32">
        <v>965</v>
      </c>
      <c r="K331" s="32">
        <v>2</v>
      </c>
      <c r="L331" s="33">
        <v>143995.770316</v>
      </c>
      <c r="M331" s="33">
        <v>513532</v>
      </c>
      <c r="N331" s="33">
        <v>2.788718</v>
      </c>
      <c r="O331" s="33">
        <v>658497.559034</v>
      </c>
      <c r="P331" s="33">
        <v>198946.9123539998</v>
      </c>
      <c r="Q331" s="10"/>
      <c r="R331" s="10"/>
      <c r="S331" s="10"/>
      <c r="T331" s="10"/>
      <c r="U331" s="10"/>
      <c r="V331" s="10"/>
    </row>
    <row r="332" spans="1:22" ht="13.5" hidden="1">
      <c r="A332" s="13"/>
      <c r="B332" s="7" t="s">
        <v>21</v>
      </c>
      <c r="C332" s="32">
        <v>25000</v>
      </c>
      <c r="D332" s="32">
        <v>0</v>
      </c>
      <c r="E332" s="32">
        <v>25000</v>
      </c>
      <c r="F332" s="32">
        <v>290452.446679</v>
      </c>
      <c r="G332" s="32">
        <v>6288.700681</v>
      </c>
      <c r="H332" s="32">
        <v>296741.14736</v>
      </c>
      <c r="I332" s="32">
        <v>0</v>
      </c>
      <c r="J332" s="32">
        <v>957</v>
      </c>
      <c r="K332" s="32">
        <v>1</v>
      </c>
      <c r="L332" s="33">
        <v>142663.92921</v>
      </c>
      <c r="M332" s="33">
        <v>561022</v>
      </c>
      <c r="N332" s="33">
        <v>5.063733</v>
      </c>
      <c r="O332" s="33">
        <v>704648.9929429999</v>
      </c>
      <c r="P332" s="33">
        <v>219348.42124099995</v>
      </c>
      <c r="Q332" s="10"/>
      <c r="R332" s="10"/>
      <c r="S332" s="10"/>
      <c r="T332" s="10"/>
      <c r="U332" s="10"/>
      <c r="V332" s="10"/>
    </row>
    <row r="333" spans="1:22" ht="13.5" hidden="1">
      <c r="A333" s="13"/>
      <c r="B333" s="7" t="s">
        <v>22</v>
      </c>
      <c r="C333" s="32">
        <v>35000</v>
      </c>
      <c r="D333" s="32">
        <v>0</v>
      </c>
      <c r="E333" s="32">
        <v>35000</v>
      </c>
      <c r="F333" s="32">
        <v>308980.955604</v>
      </c>
      <c r="G333" s="32">
        <v>6382.526756</v>
      </c>
      <c r="H333" s="32">
        <v>315363.48236</v>
      </c>
      <c r="I333" s="32">
        <v>0</v>
      </c>
      <c r="J333" s="32">
        <v>964</v>
      </c>
      <c r="K333" s="32">
        <v>1</v>
      </c>
      <c r="L333" s="33">
        <v>155781.777067</v>
      </c>
      <c r="M333" s="33">
        <v>534854</v>
      </c>
      <c r="N333" s="33">
        <v>4.582699</v>
      </c>
      <c r="O333" s="33">
        <v>691605.3597660001</v>
      </c>
      <c r="P333" s="33">
        <v>219941.446657</v>
      </c>
      <c r="Q333" s="10"/>
      <c r="R333" s="10"/>
      <c r="S333" s="10"/>
      <c r="T333" s="10"/>
      <c r="U333" s="10"/>
      <c r="V333" s="10"/>
    </row>
    <row r="334" spans="1:22" ht="13.5" hidden="1">
      <c r="A334" s="13"/>
      <c r="B334" s="7" t="s">
        <v>23</v>
      </c>
      <c r="C334" s="32">
        <v>35000</v>
      </c>
      <c r="D334" s="32">
        <v>0</v>
      </c>
      <c r="E334" s="32">
        <v>35000</v>
      </c>
      <c r="F334" s="32">
        <v>303090.876587</v>
      </c>
      <c r="G334" s="32">
        <v>6438.457808</v>
      </c>
      <c r="H334" s="32">
        <v>309529.33439499995</v>
      </c>
      <c r="I334" s="32">
        <v>0</v>
      </c>
      <c r="J334" s="32">
        <v>964</v>
      </c>
      <c r="K334" s="32">
        <v>446</v>
      </c>
      <c r="L334" s="33">
        <v>139331.457884</v>
      </c>
      <c r="M334" s="33">
        <v>650952</v>
      </c>
      <c r="N334" s="33">
        <v>3.391923</v>
      </c>
      <c r="O334" s="33">
        <v>791696.849807</v>
      </c>
      <c r="P334" s="33">
        <v>227033.67096600006</v>
      </c>
      <c r="Q334" s="10"/>
      <c r="R334" s="10"/>
      <c r="S334" s="10"/>
      <c r="T334" s="10"/>
      <c r="U334" s="10"/>
      <c r="V334" s="10"/>
    </row>
    <row r="335" spans="1:22" ht="13.5" hidden="1">
      <c r="A335" s="13"/>
      <c r="B335" s="7" t="s">
        <v>24</v>
      </c>
      <c r="C335" s="32">
        <v>35000</v>
      </c>
      <c r="D335" s="32">
        <v>0</v>
      </c>
      <c r="E335" s="32">
        <v>35000</v>
      </c>
      <c r="F335" s="32">
        <v>294271.120308</v>
      </c>
      <c r="G335" s="32">
        <v>6495.550834</v>
      </c>
      <c r="H335" s="32">
        <v>300766.671142</v>
      </c>
      <c r="I335" s="32">
        <v>0</v>
      </c>
      <c r="J335" s="32">
        <v>925</v>
      </c>
      <c r="K335" s="32">
        <v>4</v>
      </c>
      <c r="L335" s="33">
        <v>148708.933221</v>
      </c>
      <c r="M335" s="33">
        <v>584510</v>
      </c>
      <c r="N335" s="33">
        <v>3.08652</v>
      </c>
      <c r="O335" s="33">
        <v>734151.019741</v>
      </c>
      <c r="P335" s="33">
        <v>228496.59349300002</v>
      </c>
      <c r="Q335" s="10"/>
      <c r="R335" s="10"/>
      <c r="S335" s="10"/>
      <c r="T335" s="10"/>
      <c r="U335" s="10"/>
      <c r="V335" s="10"/>
    </row>
    <row r="336" spans="1:22" ht="13.5" hidden="1">
      <c r="A336" s="13"/>
      <c r="B336" s="7" t="s">
        <v>32</v>
      </c>
      <c r="C336" s="32">
        <v>35000</v>
      </c>
      <c r="D336" s="32">
        <v>0</v>
      </c>
      <c r="E336" s="32">
        <v>35000</v>
      </c>
      <c r="F336" s="32">
        <v>290775.763789</v>
      </c>
      <c r="G336" s="32">
        <v>6547.765876</v>
      </c>
      <c r="H336" s="32">
        <v>297323.529665</v>
      </c>
      <c r="I336" s="32">
        <v>0</v>
      </c>
      <c r="J336" s="32">
        <v>859</v>
      </c>
      <c r="K336" s="32">
        <v>4</v>
      </c>
      <c r="L336" s="33">
        <v>160198.889573</v>
      </c>
      <c r="M336" s="33">
        <v>697716</v>
      </c>
      <c r="N336" s="33">
        <v>3.300877</v>
      </c>
      <c r="O336" s="33">
        <v>858781.19045</v>
      </c>
      <c r="P336" s="33">
        <v>201183.76283700007</v>
      </c>
      <c r="Q336" s="10"/>
      <c r="R336" s="10"/>
      <c r="S336" s="10"/>
      <c r="T336" s="10"/>
      <c r="U336" s="10"/>
      <c r="V336" s="10"/>
    </row>
    <row r="337" spans="1:22" ht="13.5" hidden="1">
      <c r="A337" s="13"/>
      <c r="B337" s="7" t="s">
        <v>33</v>
      </c>
      <c r="C337" s="32">
        <v>35000</v>
      </c>
      <c r="D337" s="32">
        <v>0</v>
      </c>
      <c r="E337" s="32">
        <v>35000</v>
      </c>
      <c r="F337" s="32">
        <v>296487.769859</v>
      </c>
      <c r="G337" s="32">
        <v>6607.150594</v>
      </c>
      <c r="H337" s="32">
        <v>303094.920453</v>
      </c>
      <c r="I337" s="32">
        <v>0</v>
      </c>
      <c r="J337" s="32">
        <v>783</v>
      </c>
      <c r="K337" s="32">
        <v>4</v>
      </c>
      <c r="L337" s="33">
        <v>160313.86603</v>
      </c>
      <c r="M337" s="33">
        <v>739136</v>
      </c>
      <c r="N337" s="33">
        <v>2.968231</v>
      </c>
      <c r="O337" s="33">
        <v>900239.834261</v>
      </c>
      <c r="P337" s="33">
        <v>249520.40078500018</v>
      </c>
      <c r="Q337" s="10"/>
      <c r="R337" s="10"/>
      <c r="S337" s="10"/>
      <c r="T337" s="10"/>
      <c r="U337" s="10"/>
      <c r="V337" s="10"/>
    </row>
    <row r="338" spans="1:22" ht="13.5" hidden="1">
      <c r="A338" s="13"/>
      <c r="B338" s="7" t="s">
        <v>27</v>
      </c>
      <c r="C338" s="32">
        <v>35000</v>
      </c>
      <c r="D338" s="32">
        <v>0</v>
      </c>
      <c r="E338" s="32">
        <v>35000</v>
      </c>
      <c r="F338" s="32">
        <v>303710.629315</v>
      </c>
      <c r="G338" s="32">
        <v>6676.400073</v>
      </c>
      <c r="H338" s="32">
        <v>310387.029388</v>
      </c>
      <c r="I338" s="32">
        <v>0</v>
      </c>
      <c r="J338" s="32">
        <v>740</v>
      </c>
      <c r="K338" s="32">
        <v>3</v>
      </c>
      <c r="L338" s="33">
        <v>162559.915313</v>
      </c>
      <c r="M338" s="33">
        <v>718799</v>
      </c>
      <c r="N338" s="33">
        <v>3.726901</v>
      </c>
      <c r="O338" s="33">
        <v>882105.642214</v>
      </c>
      <c r="P338" s="33">
        <v>219052.42257099994</v>
      </c>
      <c r="Q338" s="10"/>
      <c r="R338" s="10"/>
      <c r="S338" s="10"/>
      <c r="T338" s="10"/>
      <c r="U338" s="10"/>
      <c r="V338" s="10"/>
    </row>
    <row r="339" spans="1:22" ht="13.5" hidden="1">
      <c r="A339" s="13"/>
      <c r="B339" s="7" t="s">
        <v>28</v>
      </c>
      <c r="C339" s="32">
        <v>35000</v>
      </c>
      <c r="D339" s="32">
        <v>0</v>
      </c>
      <c r="E339" s="32">
        <v>35000</v>
      </c>
      <c r="F339" s="32">
        <v>300217.1514027</v>
      </c>
      <c r="G339" s="32">
        <v>6743.80159363</v>
      </c>
      <c r="H339" s="32">
        <v>306960.95299633</v>
      </c>
      <c r="I339" s="32">
        <v>0</v>
      </c>
      <c r="J339" s="32">
        <v>689</v>
      </c>
      <c r="K339" s="32">
        <v>4</v>
      </c>
      <c r="L339" s="33">
        <v>166177.134452</v>
      </c>
      <c r="M339" s="33">
        <v>711287</v>
      </c>
      <c r="N339" s="33">
        <v>5.098146</v>
      </c>
      <c r="O339" s="33">
        <v>878162.232598</v>
      </c>
      <c r="P339" s="33">
        <v>214164.69103366998</v>
      </c>
      <c r="Q339" s="10"/>
      <c r="R339" s="10"/>
      <c r="S339" s="10"/>
      <c r="T339" s="10"/>
      <c r="U339" s="10"/>
      <c r="V339" s="10"/>
    </row>
    <row r="340" spans="1:22" ht="13.5" hidden="1">
      <c r="A340" s="13"/>
      <c r="B340" s="7" t="s">
        <v>29</v>
      </c>
      <c r="C340" s="32">
        <v>35000</v>
      </c>
      <c r="D340" s="32">
        <v>0</v>
      </c>
      <c r="E340" s="32">
        <v>35000</v>
      </c>
      <c r="F340" s="32">
        <v>299261.325679</v>
      </c>
      <c r="G340" s="32">
        <v>6797.685343</v>
      </c>
      <c r="H340" s="32">
        <v>306059.011022</v>
      </c>
      <c r="I340" s="32">
        <v>0</v>
      </c>
      <c r="J340" s="32">
        <v>650</v>
      </c>
      <c r="K340" s="32">
        <v>4</v>
      </c>
      <c r="L340" s="33">
        <v>165053.446249</v>
      </c>
      <c r="M340" s="33">
        <v>624335</v>
      </c>
      <c r="N340" s="33">
        <v>3.181833</v>
      </c>
      <c r="O340" s="33">
        <v>790045.6280820001</v>
      </c>
      <c r="P340" s="33">
        <v>208400.96722600004</v>
      </c>
      <c r="Q340" s="10"/>
      <c r="R340" s="10"/>
      <c r="S340" s="10"/>
      <c r="T340" s="10"/>
      <c r="U340" s="10"/>
      <c r="V340" s="10"/>
    </row>
    <row r="341" spans="1:22" ht="13.5" hidden="1">
      <c r="A341" s="13"/>
      <c r="B341" s="7" t="s">
        <v>30</v>
      </c>
      <c r="C341" s="32">
        <v>35000</v>
      </c>
      <c r="D341" s="32">
        <v>0</v>
      </c>
      <c r="E341" s="32">
        <v>35000</v>
      </c>
      <c r="F341" s="32">
        <v>297886.974287</v>
      </c>
      <c r="G341" s="32">
        <v>6852.407176</v>
      </c>
      <c r="H341" s="32">
        <v>304739.381463</v>
      </c>
      <c r="I341" s="32">
        <v>0</v>
      </c>
      <c r="J341" s="32">
        <v>749</v>
      </c>
      <c r="K341" s="32">
        <v>4</v>
      </c>
      <c r="L341" s="33">
        <v>172147</v>
      </c>
      <c r="M341" s="33">
        <v>582407</v>
      </c>
      <c r="N341" s="33">
        <v>3.778994</v>
      </c>
      <c r="O341" s="33">
        <v>755310.778994</v>
      </c>
      <c r="P341" s="33">
        <v>206543.29087099992</v>
      </c>
      <c r="Q341" s="10"/>
      <c r="R341" s="10"/>
      <c r="S341" s="10"/>
      <c r="T341" s="10"/>
      <c r="U341" s="10"/>
      <c r="V341" s="10"/>
    </row>
    <row r="342" spans="1:22" ht="13.5" hidden="1">
      <c r="A342" s="13"/>
      <c r="B342" s="7" t="s">
        <v>31</v>
      </c>
      <c r="C342" s="32">
        <v>35000</v>
      </c>
      <c r="D342" s="32">
        <v>0</v>
      </c>
      <c r="E342" s="32">
        <v>35000</v>
      </c>
      <c r="F342" s="32">
        <v>311151.6073847</v>
      </c>
      <c r="G342" s="32">
        <v>6908.534113</v>
      </c>
      <c r="H342" s="32">
        <v>318060.14149769995</v>
      </c>
      <c r="I342" s="32">
        <v>0</v>
      </c>
      <c r="J342" s="32">
        <v>686</v>
      </c>
      <c r="K342" s="32">
        <v>14</v>
      </c>
      <c r="L342" s="33">
        <v>166288.377889</v>
      </c>
      <c r="M342" s="33">
        <v>569454</v>
      </c>
      <c r="N342" s="33">
        <v>4.253043</v>
      </c>
      <c r="O342" s="33">
        <v>736446.630932</v>
      </c>
      <c r="P342" s="33">
        <v>194941.13813029998</v>
      </c>
      <c r="Q342" s="10"/>
      <c r="R342" s="10"/>
      <c r="S342" s="10"/>
      <c r="T342" s="10"/>
      <c r="U342" s="10"/>
      <c r="V342" s="10"/>
    </row>
    <row r="343" spans="1:22" ht="13.5" hidden="1">
      <c r="A343" s="13"/>
      <c r="B343" s="7" t="s">
        <v>62</v>
      </c>
      <c r="C343" s="32">
        <v>35000</v>
      </c>
      <c r="D343" s="32">
        <v>0</v>
      </c>
      <c r="E343" s="32">
        <v>35000</v>
      </c>
      <c r="F343" s="32">
        <v>302430.171266</v>
      </c>
      <c r="G343" s="32">
        <v>6947.462591</v>
      </c>
      <c r="H343" s="32">
        <v>309377.63385700004</v>
      </c>
      <c r="I343" s="32">
        <v>0</v>
      </c>
      <c r="J343" s="32">
        <v>710.328505</v>
      </c>
      <c r="K343" s="32">
        <v>13.339</v>
      </c>
      <c r="L343" s="33">
        <v>174705.022832</v>
      </c>
      <c r="M343" s="33">
        <v>567986.4788960001</v>
      </c>
      <c r="N343" s="33">
        <v>6.061141</v>
      </c>
      <c r="O343" s="33">
        <v>743421.230374</v>
      </c>
      <c r="P343" s="33">
        <v>214159.74644100002</v>
      </c>
      <c r="Q343" s="10"/>
      <c r="R343" s="10"/>
      <c r="S343" s="10"/>
      <c r="T343" s="10"/>
      <c r="U343" s="10"/>
      <c r="V343" s="10"/>
    </row>
    <row r="344" spans="1:22" ht="13.5" hidden="1">
      <c r="A344" s="13"/>
      <c r="B344" s="7" t="s">
        <v>21</v>
      </c>
      <c r="C344" s="32">
        <v>35000</v>
      </c>
      <c r="D344" s="32">
        <v>0</v>
      </c>
      <c r="E344" s="32">
        <v>35000</v>
      </c>
      <c r="F344" s="32">
        <v>305020.108616</v>
      </c>
      <c r="G344" s="32">
        <v>6987.578032</v>
      </c>
      <c r="H344" s="32">
        <v>312007.686648</v>
      </c>
      <c r="I344" s="32">
        <v>0</v>
      </c>
      <c r="J344" s="32">
        <v>640.9572139999999</v>
      </c>
      <c r="K344" s="32">
        <v>13.705</v>
      </c>
      <c r="L344" s="33">
        <v>174706.832</v>
      </c>
      <c r="M344" s="33">
        <v>585732.935266</v>
      </c>
      <c r="N344" s="33">
        <v>3.8718</v>
      </c>
      <c r="O344" s="33">
        <v>761098.3012799999</v>
      </c>
      <c r="P344" s="33">
        <v>185421.26345400012</v>
      </c>
      <c r="Q344" s="10"/>
      <c r="R344" s="10"/>
      <c r="S344" s="10"/>
      <c r="T344" s="10"/>
      <c r="U344" s="10"/>
      <c r="V344" s="10"/>
    </row>
    <row r="345" spans="1:22" ht="13.5" hidden="1">
      <c r="A345" s="13"/>
      <c r="B345" s="7" t="s">
        <v>22</v>
      </c>
      <c r="C345" s="32">
        <v>35000</v>
      </c>
      <c r="D345" s="32">
        <v>0</v>
      </c>
      <c r="E345" s="32">
        <v>35000</v>
      </c>
      <c r="F345" s="32">
        <v>325213.839529</v>
      </c>
      <c r="G345" s="32">
        <v>7047.155652</v>
      </c>
      <c r="H345" s="32">
        <v>332260.995181</v>
      </c>
      <c r="I345" s="32">
        <v>0</v>
      </c>
      <c r="J345" s="32">
        <v>575.772528</v>
      </c>
      <c r="K345" s="32">
        <v>1.509</v>
      </c>
      <c r="L345" s="33">
        <v>180133.406645</v>
      </c>
      <c r="M345" s="33">
        <v>550946.8140411032</v>
      </c>
      <c r="N345" s="33">
        <v>3.902491</v>
      </c>
      <c r="O345" s="33">
        <v>731661.4047051033</v>
      </c>
      <c r="P345" s="33">
        <v>181486.4786018968</v>
      </c>
      <c r="Q345" s="10"/>
      <c r="R345" s="10"/>
      <c r="S345" s="10"/>
      <c r="T345" s="10"/>
      <c r="U345" s="10"/>
      <c r="V345" s="10"/>
    </row>
    <row r="346" spans="1:22" ht="13.5" hidden="1">
      <c r="A346" s="13"/>
      <c r="B346" s="7" t="s">
        <v>23</v>
      </c>
      <c r="C346" s="32">
        <v>35000</v>
      </c>
      <c r="D346" s="32">
        <v>0</v>
      </c>
      <c r="E346" s="32">
        <v>35000</v>
      </c>
      <c r="F346" s="32">
        <v>321375.456049</v>
      </c>
      <c r="G346" s="32">
        <v>7087.885356</v>
      </c>
      <c r="H346" s="32">
        <v>328463.34140499996</v>
      </c>
      <c r="I346" s="32">
        <v>0</v>
      </c>
      <c r="J346" s="32">
        <v>484.538355</v>
      </c>
      <c r="K346" s="32">
        <v>2.613</v>
      </c>
      <c r="L346" s="33">
        <v>171821.684716</v>
      </c>
      <c r="M346" s="33">
        <v>583727.2617260001</v>
      </c>
      <c r="N346" s="33">
        <v>4.400463</v>
      </c>
      <c r="O346" s="33">
        <v>756040.4982600001</v>
      </c>
      <c r="P346" s="33">
        <v>155306.45473799994</v>
      </c>
      <c r="Q346" s="10"/>
      <c r="R346" s="10"/>
      <c r="S346" s="10"/>
      <c r="T346" s="10"/>
      <c r="U346" s="10"/>
      <c r="V346" s="10"/>
    </row>
    <row r="347" spans="1:22" ht="13.5" hidden="1">
      <c r="A347" s="13"/>
      <c r="B347" s="7" t="s">
        <v>24</v>
      </c>
      <c r="C347" s="32">
        <v>35000</v>
      </c>
      <c r="D347" s="32">
        <v>0</v>
      </c>
      <c r="E347" s="32">
        <v>35000</v>
      </c>
      <c r="F347" s="32">
        <v>311334.778832</v>
      </c>
      <c r="G347" s="32">
        <v>7110.098855</v>
      </c>
      <c r="H347" s="32">
        <v>318444.877687</v>
      </c>
      <c r="I347" s="32">
        <v>0</v>
      </c>
      <c r="J347" s="32">
        <v>444.02657899999997</v>
      </c>
      <c r="K347" s="32">
        <v>2.504</v>
      </c>
      <c r="L347" s="33">
        <v>188763.921402</v>
      </c>
      <c r="M347" s="33">
        <v>556757.637874</v>
      </c>
      <c r="N347" s="33">
        <v>3.143961</v>
      </c>
      <c r="O347" s="33">
        <v>745971.233816</v>
      </c>
      <c r="P347" s="33">
        <v>126486.40341999999</v>
      </c>
      <c r="Q347" s="10"/>
      <c r="R347" s="10"/>
      <c r="S347" s="10"/>
      <c r="T347" s="10"/>
      <c r="U347" s="10"/>
      <c r="V347" s="10"/>
    </row>
    <row r="348" spans="1:22" ht="13.5" hidden="1">
      <c r="A348" s="13"/>
      <c r="B348" s="7" t="s">
        <v>32</v>
      </c>
      <c r="C348" s="32">
        <v>35000</v>
      </c>
      <c r="D348" s="32">
        <v>0</v>
      </c>
      <c r="E348" s="32">
        <v>35000</v>
      </c>
      <c r="F348" s="32">
        <v>305885.8411307</v>
      </c>
      <c r="G348" s="32">
        <v>7138.25936222</v>
      </c>
      <c r="H348" s="32">
        <v>313024.10049292</v>
      </c>
      <c r="I348" s="32">
        <v>0</v>
      </c>
      <c r="J348" s="32">
        <v>467.709701</v>
      </c>
      <c r="K348" s="32">
        <v>2.682</v>
      </c>
      <c r="L348" s="33">
        <v>187274.437843</v>
      </c>
      <c r="M348" s="33">
        <v>554677.0479967326</v>
      </c>
      <c r="N348" s="33">
        <v>5.453873</v>
      </c>
      <c r="O348" s="33">
        <v>742427.3314137326</v>
      </c>
      <c r="P348" s="33">
        <v>96586.27115934738</v>
      </c>
      <c r="Q348" s="10"/>
      <c r="R348" s="10"/>
      <c r="S348" s="10"/>
      <c r="T348" s="10"/>
      <c r="U348" s="10"/>
      <c r="V348" s="10"/>
    </row>
    <row r="349" spans="1:22" ht="13.5" hidden="1">
      <c r="A349" s="13"/>
      <c r="B349" s="7" t="s">
        <v>33</v>
      </c>
      <c r="C349" s="32">
        <v>35000</v>
      </c>
      <c r="D349" s="32">
        <v>0</v>
      </c>
      <c r="E349" s="32">
        <v>35000</v>
      </c>
      <c r="F349" s="32">
        <v>309793.4443757</v>
      </c>
      <c r="G349" s="32">
        <v>7172.1150904</v>
      </c>
      <c r="H349" s="32">
        <v>316965.5594661</v>
      </c>
      <c r="I349" s="32">
        <v>0</v>
      </c>
      <c r="J349" s="32">
        <v>498.238267</v>
      </c>
      <c r="K349" s="32">
        <v>9.824</v>
      </c>
      <c r="L349" s="33">
        <v>139130.649325</v>
      </c>
      <c r="M349" s="33">
        <v>545477.075517</v>
      </c>
      <c r="N349" s="33">
        <v>3.523583</v>
      </c>
      <c r="O349" s="33">
        <v>685119.310692</v>
      </c>
      <c r="P349" s="33">
        <v>113082.20962990006</v>
      </c>
      <c r="Q349" s="10"/>
      <c r="R349" s="10"/>
      <c r="S349" s="10"/>
      <c r="T349" s="10"/>
      <c r="U349" s="10"/>
      <c r="V349" s="10"/>
    </row>
    <row r="350" spans="1:22" ht="13.5" hidden="1">
      <c r="A350" s="13"/>
      <c r="B350" s="7" t="s">
        <v>27</v>
      </c>
      <c r="C350" s="32">
        <v>35000</v>
      </c>
      <c r="D350" s="32">
        <v>0</v>
      </c>
      <c r="E350" s="32">
        <v>35000</v>
      </c>
      <c r="F350" s="32">
        <v>316414.4823107</v>
      </c>
      <c r="G350" s="32">
        <v>7207.55143724</v>
      </c>
      <c r="H350" s="32">
        <v>323622.03374794</v>
      </c>
      <c r="I350" s="32">
        <v>0</v>
      </c>
      <c r="J350" s="32">
        <v>462.067843</v>
      </c>
      <c r="K350" s="32">
        <v>0.974</v>
      </c>
      <c r="L350" s="33">
        <v>142960.91039</v>
      </c>
      <c r="M350" s="33">
        <v>579766.26416</v>
      </c>
      <c r="N350" s="33">
        <v>3.535705</v>
      </c>
      <c r="O350" s="33">
        <v>723193.752098</v>
      </c>
      <c r="P350" s="33">
        <v>140422.42688206</v>
      </c>
      <c r="Q350" s="10"/>
      <c r="R350" s="10"/>
      <c r="S350" s="10"/>
      <c r="T350" s="10"/>
      <c r="U350" s="10"/>
      <c r="V350" s="10"/>
    </row>
    <row r="351" spans="1:22" ht="13.5" hidden="1">
      <c r="A351" s="13"/>
      <c r="B351" s="7" t="s">
        <v>28</v>
      </c>
      <c r="C351" s="32">
        <v>35000</v>
      </c>
      <c r="D351" s="32">
        <v>0</v>
      </c>
      <c r="E351" s="32">
        <v>35000</v>
      </c>
      <c r="F351" s="32">
        <v>315648.8762027</v>
      </c>
      <c r="G351" s="32">
        <v>7237.21238934</v>
      </c>
      <c r="H351" s="32">
        <v>322886.08859204</v>
      </c>
      <c r="I351" s="32">
        <v>0</v>
      </c>
      <c r="J351" s="32">
        <v>74.780997</v>
      </c>
      <c r="K351" s="32">
        <v>15.471</v>
      </c>
      <c r="L351" s="33">
        <v>142841.136488</v>
      </c>
      <c r="M351" s="33">
        <v>527493.603441212</v>
      </c>
      <c r="N351" s="33">
        <v>22.5484</v>
      </c>
      <c r="O351" s="33">
        <v>670447.540326212</v>
      </c>
      <c r="P351" s="33">
        <v>175581.343554748</v>
      </c>
      <c r="Q351" s="10"/>
      <c r="R351" s="10"/>
      <c r="S351" s="10"/>
      <c r="T351" s="10"/>
      <c r="U351" s="10"/>
      <c r="V351" s="10"/>
    </row>
    <row r="352" spans="1:22" ht="13.5" hidden="1">
      <c r="A352" s="13"/>
      <c r="B352" s="7" t="s">
        <v>29</v>
      </c>
      <c r="C352" s="32">
        <v>35000</v>
      </c>
      <c r="D352" s="32">
        <v>0</v>
      </c>
      <c r="E352" s="32">
        <v>35000</v>
      </c>
      <c r="F352" s="32">
        <v>317802.3989687</v>
      </c>
      <c r="G352" s="32">
        <v>7271.24496893</v>
      </c>
      <c r="H352" s="32">
        <v>325073.64393763006</v>
      </c>
      <c r="I352" s="32">
        <v>0</v>
      </c>
      <c r="J352" s="32">
        <v>51.15446</v>
      </c>
      <c r="K352" s="32">
        <v>1.42</v>
      </c>
      <c r="L352" s="33">
        <v>141776.57331</v>
      </c>
      <c r="M352" s="33">
        <v>578368.4163449999</v>
      </c>
      <c r="N352" s="33">
        <v>7.264722</v>
      </c>
      <c r="O352" s="33">
        <v>720204.828837</v>
      </c>
      <c r="P352" s="33">
        <v>188698.46544836985</v>
      </c>
      <c r="Q352" s="10"/>
      <c r="R352" s="10"/>
      <c r="S352" s="10"/>
      <c r="T352" s="10"/>
      <c r="U352" s="10"/>
      <c r="V352" s="10"/>
    </row>
    <row r="353" spans="1:22" ht="13.5" hidden="1">
      <c r="A353" s="13"/>
      <c r="B353" s="7" t="s">
        <v>30</v>
      </c>
      <c r="C353" s="32">
        <v>35000</v>
      </c>
      <c r="D353" s="32">
        <v>0</v>
      </c>
      <c r="E353" s="32">
        <v>35000</v>
      </c>
      <c r="F353" s="32">
        <v>316402.9784237</v>
      </c>
      <c r="G353" s="32">
        <v>7325.18331339</v>
      </c>
      <c r="H353" s="32">
        <v>323728.16173709003</v>
      </c>
      <c r="I353" s="32">
        <v>0</v>
      </c>
      <c r="J353" s="32">
        <v>307.191525</v>
      </c>
      <c r="K353" s="32">
        <v>0.995</v>
      </c>
      <c r="L353" s="33">
        <v>148268.100909</v>
      </c>
      <c r="M353" s="33">
        <v>514621.283971</v>
      </c>
      <c r="N353" s="33">
        <v>3.781926</v>
      </c>
      <c r="O353" s="33">
        <v>663201.3533310001</v>
      </c>
      <c r="P353" s="33">
        <v>161709.3487339099</v>
      </c>
      <c r="Q353" s="10"/>
      <c r="R353" s="10"/>
      <c r="S353" s="10"/>
      <c r="T353" s="10"/>
      <c r="U353" s="10"/>
      <c r="V353" s="10"/>
    </row>
    <row r="354" spans="1:22" ht="13.5" hidden="1">
      <c r="A354" s="13"/>
      <c r="B354" s="7" t="s">
        <v>31</v>
      </c>
      <c r="C354" s="32">
        <v>35000</v>
      </c>
      <c r="D354" s="32">
        <v>0</v>
      </c>
      <c r="E354" s="32">
        <v>35000</v>
      </c>
      <c r="F354" s="32">
        <v>332382.0057517</v>
      </c>
      <c r="G354" s="32">
        <v>7388.97471877</v>
      </c>
      <c r="H354" s="32">
        <v>339770.98047047004</v>
      </c>
      <c r="I354" s="32">
        <v>0</v>
      </c>
      <c r="J354" s="32">
        <v>411.491083</v>
      </c>
      <c r="K354" s="32">
        <v>4.7393</v>
      </c>
      <c r="L354" s="33">
        <v>148809.893158</v>
      </c>
      <c r="M354" s="33">
        <v>529238.2890812997</v>
      </c>
      <c r="N354" s="33">
        <v>4.974925</v>
      </c>
      <c r="O354" s="33">
        <v>678469.3875472996</v>
      </c>
      <c r="P354" s="33">
        <v>192767.1584992304</v>
      </c>
      <c r="Q354" s="10"/>
      <c r="R354" s="10"/>
      <c r="S354" s="10"/>
      <c r="T354" s="10"/>
      <c r="U354" s="10"/>
      <c r="V354" s="10"/>
    </row>
    <row r="355" spans="1:22" ht="13.5" hidden="1">
      <c r="A355" s="13"/>
      <c r="B355" s="7" t="s">
        <v>63</v>
      </c>
      <c r="C355" s="32">
        <v>35000</v>
      </c>
      <c r="D355" s="32">
        <v>0</v>
      </c>
      <c r="E355" s="32">
        <v>35000</v>
      </c>
      <c r="F355" s="32">
        <v>328417.1017517</v>
      </c>
      <c r="G355" s="32">
        <v>7426.40161876</v>
      </c>
      <c r="H355" s="32">
        <v>335843.50337046</v>
      </c>
      <c r="I355" s="32">
        <v>0</v>
      </c>
      <c r="J355" s="32">
        <v>426.460003</v>
      </c>
      <c r="K355" s="32">
        <v>21.581</v>
      </c>
      <c r="L355" s="33">
        <v>149314.696183</v>
      </c>
      <c r="M355" s="33">
        <v>582442.7213533182</v>
      </c>
      <c r="N355" s="33">
        <v>3.58471</v>
      </c>
      <c r="O355" s="33">
        <v>732209.0432493181</v>
      </c>
      <c r="P355" s="33">
        <v>253826.46857822186</v>
      </c>
      <c r="Q355" s="10"/>
      <c r="R355" s="10"/>
      <c r="S355" s="10"/>
      <c r="T355" s="10"/>
      <c r="U355" s="10"/>
      <c r="V355" s="10"/>
    </row>
    <row r="356" spans="1:22" ht="13.5" hidden="1">
      <c r="A356" s="13"/>
      <c r="B356" s="7" t="s">
        <v>21</v>
      </c>
      <c r="C356" s="32">
        <v>35000</v>
      </c>
      <c r="D356" s="32">
        <v>0</v>
      </c>
      <c r="E356" s="32">
        <v>35000</v>
      </c>
      <c r="F356" s="32">
        <v>333518.3952217</v>
      </c>
      <c r="G356" s="32">
        <v>7464.02531954</v>
      </c>
      <c r="H356" s="32">
        <v>340982.42054124</v>
      </c>
      <c r="I356" s="32">
        <v>0</v>
      </c>
      <c r="J356" s="32">
        <v>478.845784</v>
      </c>
      <c r="K356" s="32">
        <v>14.506</v>
      </c>
      <c r="L356" s="33">
        <v>153618.32297</v>
      </c>
      <c r="M356" s="33">
        <v>528274.163217043</v>
      </c>
      <c r="N356" s="33">
        <v>5.385343</v>
      </c>
      <c r="O356" s="33">
        <v>682391.223314043</v>
      </c>
      <c r="P356" s="33">
        <v>319899.49525471707</v>
      </c>
      <c r="Q356" s="10"/>
      <c r="R356" s="10"/>
      <c r="S356" s="10"/>
      <c r="T356" s="10"/>
      <c r="U356" s="10"/>
      <c r="V356" s="10"/>
    </row>
    <row r="357" spans="1:22" ht="13.5" hidden="1">
      <c r="A357" s="13"/>
      <c r="B357" s="7" t="s">
        <v>22</v>
      </c>
      <c r="C357" s="32">
        <v>35000</v>
      </c>
      <c r="D357" s="32">
        <v>0</v>
      </c>
      <c r="E357" s="32">
        <v>35000</v>
      </c>
      <c r="F357" s="32">
        <v>363116.5788197</v>
      </c>
      <c r="G357" s="32">
        <v>7532.32745002</v>
      </c>
      <c r="H357" s="32">
        <v>370648.90626972</v>
      </c>
      <c r="I357" s="32">
        <v>0</v>
      </c>
      <c r="J357" s="32">
        <v>618.24059</v>
      </c>
      <c r="K357" s="32">
        <v>15.5297</v>
      </c>
      <c r="L357" s="33">
        <v>150887.945101</v>
      </c>
      <c r="M357" s="33">
        <v>550507.66388786</v>
      </c>
      <c r="N357" s="33">
        <v>5.52349</v>
      </c>
      <c r="O357" s="33">
        <v>702034.9027688601</v>
      </c>
      <c r="P357" s="33">
        <v>282524.4619484199</v>
      </c>
      <c r="Q357" s="10"/>
      <c r="R357" s="10"/>
      <c r="S357" s="10"/>
      <c r="T357" s="10"/>
      <c r="U357" s="10"/>
      <c r="V357" s="10"/>
    </row>
    <row r="358" spans="1:22" ht="13.5" hidden="1">
      <c r="A358" s="13"/>
      <c r="B358" s="7" t="s">
        <v>23</v>
      </c>
      <c r="C358" s="32">
        <v>35000</v>
      </c>
      <c r="D358" s="32">
        <v>0</v>
      </c>
      <c r="E358" s="32">
        <v>35000</v>
      </c>
      <c r="F358" s="32">
        <v>353845.4096597</v>
      </c>
      <c r="G358" s="32">
        <v>7585.5631587</v>
      </c>
      <c r="H358" s="32">
        <v>361430.9728184</v>
      </c>
      <c r="I358" s="32">
        <v>0</v>
      </c>
      <c r="J358" s="32">
        <v>533.035014</v>
      </c>
      <c r="K358" s="32">
        <v>12.418</v>
      </c>
      <c r="L358" s="33">
        <v>153895.822449</v>
      </c>
      <c r="M358" s="33">
        <v>606668.85116391</v>
      </c>
      <c r="N358" s="33">
        <v>5.481007</v>
      </c>
      <c r="O358" s="33">
        <v>761115.6076339099</v>
      </c>
      <c r="P358" s="33">
        <v>339376.41558169015</v>
      </c>
      <c r="Q358" s="10"/>
      <c r="R358" s="10"/>
      <c r="S358" s="10"/>
      <c r="T358" s="10"/>
      <c r="U358" s="10"/>
      <c r="V358" s="10"/>
    </row>
    <row r="359" spans="1:22" ht="13.5" hidden="1">
      <c r="A359" s="13"/>
      <c r="B359" s="7" t="s">
        <v>24</v>
      </c>
      <c r="C359" s="32">
        <v>35000</v>
      </c>
      <c r="D359" s="32">
        <v>0</v>
      </c>
      <c r="E359" s="32">
        <v>35000</v>
      </c>
      <c r="F359" s="32">
        <v>347503.2882657</v>
      </c>
      <c r="G359" s="32">
        <v>7626.12803029</v>
      </c>
      <c r="H359" s="32">
        <v>355129.41629599</v>
      </c>
      <c r="I359" s="32">
        <v>0</v>
      </c>
      <c r="J359" s="32">
        <v>491.61751</v>
      </c>
      <c r="K359" s="32">
        <v>12.3897</v>
      </c>
      <c r="L359" s="33">
        <v>144357.672199</v>
      </c>
      <c r="M359" s="33">
        <v>555957.76225849</v>
      </c>
      <c r="N359" s="33">
        <v>6.456871</v>
      </c>
      <c r="O359" s="33">
        <v>700825.89853849</v>
      </c>
      <c r="P359" s="33">
        <v>372750.64241752017</v>
      </c>
      <c r="Q359" s="10"/>
      <c r="R359" s="10"/>
      <c r="S359" s="10"/>
      <c r="T359" s="10"/>
      <c r="U359" s="10"/>
      <c r="V359" s="10"/>
    </row>
    <row r="360" spans="1:22" ht="13.5" hidden="1">
      <c r="A360" s="13"/>
      <c r="B360" s="7" t="s">
        <v>32</v>
      </c>
      <c r="C360" s="32">
        <v>35000</v>
      </c>
      <c r="D360" s="32">
        <v>0</v>
      </c>
      <c r="E360" s="32">
        <v>35000</v>
      </c>
      <c r="F360" s="32">
        <v>348767.5686557</v>
      </c>
      <c r="G360" s="32">
        <v>7670.57659469</v>
      </c>
      <c r="H360" s="32">
        <v>356438.14525039</v>
      </c>
      <c r="I360" s="32">
        <v>0</v>
      </c>
      <c r="J360" s="32">
        <v>932.791396</v>
      </c>
      <c r="K360" s="32">
        <v>12.255</v>
      </c>
      <c r="L360" s="33">
        <v>151216.220071</v>
      </c>
      <c r="M360" s="33">
        <v>546553.84385734</v>
      </c>
      <c r="N360" s="33">
        <v>7.579434</v>
      </c>
      <c r="O360" s="33">
        <v>698722.68975834</v>
      </c>
      <c r="P360" s="33">
        <v>378655.91656527005</v>
      </c>
      <c r="Q360" s="10"/>
      <c r="R360" s="10"/>
      <c r="S360" s="10"/>
      <c r="T360" s="10"/>
      <c r="U360" s="10"/>
      <c r="V360" s="10"/>
    </row>
    <row r="361" spans="1:22" ht="13.5" hidden="1">
      <c r="A361" s="13"/>
      <c r="B361" s="7" t="s">
        <v>33</v>
      </c>
      <c r="C361" s="32">
        <v>35000</v>
      </c>
      <c r="D361" s="32">
        <v>0</v>
      </c>
      <c r="E361" s="32">
        <v>35000</v>
      </c>
      <c r="F361" s="32">
        <v>364331.9200832</v>
      </c>
      <c r="G361" s="32">
        <v>7734.20849111</v>
      </c>
      <c r="H361" s="32">
        <v>372066.12857431</v>
      </c>
      <c r="I361" s="32">
        <v>0</v>
      </c>
      <c r="J361" s="32">
        <v>4751.929556</v>
      </c>
      <c r="K361" s="32">
        <v>12.233</v>
      </c>
      <c r="L361" s="33">
        <v>152427.30002</v>
      </c>
      <c r="M361" s="33">
        <v>528353.42526553</v>
      </c>
      <c r="N361" s="33">
        <v>4.922535</v>
      </c>
      <c r="O361" s="33">
        <v>685549.81037653</v>
      </c>
      <c r="P361" s="33">
        <v>419736.5980471601</v>
      </c>
      <c r="Q361" s="10"/>
      <c r="R361" s="10"/>
      <c r="S361" s="10"/>
      <c r="T361" s="10"/>
      <c r="U361" s="10"/>
      <c r="V361" s="10"/>
    </row>
    <row r="362" spans="1:22" ht="13.5" hidden="1">
      <c r="A362" s="13"/>
      <c r="B362" s="7" t="s">
        <v>27</v>
      </c>
      <c r="C362" s="32">
        <v>35000</v>
      </c>
      <c r="D362" s="32">
        <v>0</v>
      </c>
      <c r="E362" s="32">
        <v>35000</v>
      </c>
      <c r="F362" s="32">
        <v>366261.3937842</v>
      </c>
      <c r="G362" s="32">
        <v>7777.55224413</v>
      </c>
      <c r="H362" s="32">
        <v>374038.94602833</v>
      </c>
      <c r="I362" s="32">
        <v>0</v>
      </c>
      <c r="J362" s="32">
        <v>345.660222</v>
      </c>
      <c r="K362" s="32">
        <v>1.7332</v>
      </c>
      <c r="L362" s="33">
        <v>158014.722749</v>
      </c>
      <c r="M362" s="33">
        <v>474808.00983005</v>
      </c>
      <c r="N362" s="33">
        <v>7.067959</v>
      </c>
      <c r="O362" s="33">
        <v>633177.19396005</v>
      </c>
      <c r="P362" s="33">
        <v>481432.2062296198</v>
      </c>
      <c r="Q362" s="10"/>
      <c r="R362" s="10"/>
      <c r="S362" s="10"/>
      <c r="T362" s="10"/>
      <c r="U362" s="10"/>
      <c r="V362" s="10"/>
    </row>
    <row r="363" spans="1:22" ht="13.5" hidden="1">
      <c r="A363" s="13"/>
      <c r="B363" s="7" t="s">
        <v>28</v>
      </c>
      <c r="C363" s="32">
        <v>50000</v>
      </c>
      <c r="D363" s="32">
        <v>0</v>
      </c>
      <c r="E363" s="32">
        <v>50000</v>
      </c>
      <c r="F363" s="32">
        <v>368980.1791592</v>
      </c>
      <c r="G363" s="32">
        <v>7831.4840958</v>
      </c>
      <c r="H363" s="32">
        <v>376811.663255</v>
      </c>
      <c r="I363" s="32">
        <v>0</v>
      </c>
      <c r="J363" s="32">
        <v>7460.568377</v>
      </c>
      <c r="K363" s="32">
        <v>8.179</v>
      </c>
      <c r="L363" s="33">
        <v>160067.684884</v>
      </c>
      <c r="M363" s="33">
        <v>442417.77333415</v>
      </c>
      <c r="N363" s="33">
        <v>47.846226</v>
      </c>
      <c r="O363" s="33">
        <v>610002.05182115</v>
      </c>
      <c r="P363" s="33">
        <v>415047.4739738499</v>
      </c>
      <c r="Q363" s="10"/>
      <c r="R363" s="10"/>
      <c r="S363" s="10"/>
      <c r="T363" s="10"/>
      <c r="U363" s="10"/>
      <c r="V363" s="10"/>
    </row>
    <row r="364" spans="1:22" ht="13.5" hidden="1">
      <c r="A364" s="13"/>
      <c r="B364" s="7" t="s">
        <v>29</v>
      </c>
      <c r="C364" s="32">
        <v>50000</v>
      </c>
      <c r="D364" s="32">
        <v>0</v>
      </c>
      <c r="E364" s="32">
        <v>50000</v>
      </c>
      <c r="F364" s="32">
        <v>374540.0525442</v>
      </c>
      <c r="G364" s="32">
        <v>7887.8198169</v>
      </c>
      <c r="H364" s="32">
        <v>382427.8723611</v>
      </c>
      <c r="I364" s="32">
        <v>0</v>
      </c>
      <c r="J364" s="32">
        <v>305.586206</v>
      </c>
      <c r="K364" s="32">
        <v>8.53</v>
      </c>
      <c r="L364" s="33">
        <v>165237.905387</v>
      </c>
      <c r="M364" s="33">
        <v>464387.8664395499</v>
      </c>
      <c r="N364" s="33">
        <v>3.455844</v>
      </c>
      <c r="O364" s="33">
        <v>629943.3438765499</v>
      </c>
      <c r="P364" s="33">
        <v>436523.6732873501</v>
      </c>
      <c r="Q364" s="10"/>
      <c r="R364" s="10"/>
      <c r="S364" s="10"/>
      <c r="T364" s="10"/>
      <c r="U364" s="10"/>
      <c r="V364" s="10"/>
    </row>
    <row r="365" spans="1:22" ht="13.5" hidden="1">
      <c r="A365" s="13"/>
      <c r="B365" s="7" t="s">
        <v>30</v>
      </c>
      <c r="C365" s="32">
        <v>50000</v>
      </c>
      <c r="D365" s="32">
        <v>0</v>
      </c>
      <c r="E365" s="32">
        <v>50000</v>
      </c>
      <c r="F365" s="32">
        <v>384460.2785092</v>
      </c>
      <c r="G365" s="32">
        <v>8028.57942429</v>
      </c>
      <c r="H365" s="32">
        <v>392488.85793349</v>
      </c>
      <c r="I365" s="32">
        <v>0</v>
      </c>
      <c r="J365" s="32">
        <v>316.59231700000004</v>
      </c>
      <c r="K365" s="32">
        <v>8.559539</v>
      </c>
      <c r="L365" s="33">
        <v>159352.520497</v>
      </c>
      <c r="M365" s="33">
        <v>417488.10153416</v>
      </c>
      <c r="N365" s="33">
        <v>8.490206</v>
      </c>
      <c r="O365" s="33">
        <v>577174.26409316</v>
      </c>
      <c r="P365" s="33">
        <v>435038.44829834986</v>
      </c>
      <c r="Q365" s="10"/>
      <c r="R365" s="10"/>
      <c r="S365" s="10"/>
      <c r="T365" s="10"/>
      <c r="U365" s="10"/>
      <c r="V365" s="10"/>
    </row>
    <row r="366" spans="1:22" ht="13.5" hidden="1">
      <c r="A366" s="13"/>
      <c r="B366" s="7" t="s">
        <v>31</v>
      </c>
      <c r="C366" s="32">
        <v>50000</v>
      </c>
      <c r="D366" s="32">
        <v>0</v>
      </c>
      <c r="E366" s="32">
        <v>50000</v>
      </c>
      <c r="F366" s="32">
        <v>408773.1361292</v>
      </c>
      <c r="G366" s="32">
        <v>8122.22562635</v>
      </c>
      <c r="H366" s="32">
        <v>416895.36175554997</v>
      </c>
      <c r="I366" s="32">
        <v>0</v>
      </c>
      <c r="J366" s="32">
        <v>304.648331</v>
      </c>
      <c r="K366" s="32">
        <v>7.302</v>
      </c>
      <c r="L366" s="33">
        <v>161009.323174</v>
      </c>
      <c r="M366" s="33">
        <v>441987.39576801006</v>
      </c>
      <c r="N366" s="33">
        <v>5.350129</v>
      </c>
      <c r="O366" s="33">
        <v>603314.01940201</v>
      </c>
      <c r="P366" s="33">
        <v>394085.88681831013</v>
      </c>
      <c r="Q366" s="10"/>
      <c r="R366" s="10"/>
      <c r="S366" s="10"/>
      <c r="T366" s="10"/>
      <c r="U366" s="10"/>
      <c r="V366" s="10"/>
    </row>
    <row r="367" spans="1:22" ht="13.5" hidden="1">
      <c r="A367" s="13"/>
      <c r="B367" s="7" t="s">
        <v>64</v>
      </c>
      <c r="C367" s="32">
        <v>50000</v>
      </c>
      <c r="D367" s="32">
        <v>0</v>
      </c>
      <c r="E367" s="32">
        <v>50000</v>
      </c>
      <c r="F367" s="32">
        <v>404330.8627742</v>
      </c>
      <c r="G367" s="32">
        <v>8190.24116935</v>
      </c>
      <c r="H367" s="32">
        <v>412521.10394354997</v>
      </c>
      <c r="I367" s="32">
        <v>0</v>
      </c>
      <c r="J367" s="32">
        <v>323.948883</v>
      </c>
      <c r="K367" s="32">
        <v>7.39</v>
      </c>
      <c r="L367" s="33">
        <v>163576.055834</v>
      </c>
      <c r="M367" s="33">
        <v>407846.6338679299</v>
      </c>
      <c r="N367" s="33">
        <v>2.335649</v>
      </c>
      <c r="O367" s="33">
        <v>571756.3642339299</v>
      </c>
      <c r="P367" s="33">
        <v>357481.9265316201</v>
      </c>
      <c r="Q367" s="10"/>
      <c r="R367" s="10"/>
      <c r="S367" s="10"/>
      <c r="T367" s="10"/>
      <c r="U367" s="10"/>
      <c r="V367" s="10"/>
    </row>
    <row r="368" spans="1:22" ht="13.5" hidden="1">
      <c r="A368" s="13"/>
      <c r="B368" s="7" t="s">
        <v>21</v>
      </c>
      <c r="C368" s="32">
        <v>50000</v>
      </c>
      <c r="D368" s="32">
        <v>0</v>
      </c>
      <c r="E368" s="32">
        <v>50000</v>
      </c>
      <c r="F368" s="32">
        <v>410730.7819842</v>
      </c>
      <c r="G368" s="32">
        <v>8282.99709408</v>
      </c>
      <c r="H368" s="32">
        <v>419013.77907828003</v>
      </c>
      <c r="I368" s="32">
        <v>0</v>
      </c>
      <c r="J368" s="32">
        <v>263.710149</v>
      </c>
      <c r="K368" s="32">
        <v>2.161142</v>
      </c>
      <c r="L368" s="33">
        <v>163938.270271</v>
      </c>
      <c r="M368" s="33">
        <v>438044.66080810997</v>
      </c>
      <c r="N368" s="33">
        <v>3.624713</v>
      </c>
      <c r="O368" s="33">
        <v>602252.42708311</v>
      </c>
      <c r="P368" s="33">
        <v>350811.9050435098</v>
      </c>
      <c r="Q368" s="10"/>
      <c r="R368" s="10"/>
      <c r="S368" s="10"/>
      <c r="T368" s="10"/>
      <c r="U368" s="10"/>
      <c r="V368" s="10"/>
    </row>
    <row r="369" spans="1:22" ht="13.5" hidden="1">
      <c r="A369" s="13"/>
      <c r="B369" s="7" t="s">
        <v>22</v>
      </c>
      <c r="C369" s="32">
        <v>50000</v>
      </c>
      <c r="D369" s="32">
        <v>0</v>
      </c>
      <c r="E369" s="32">
        <v>50000</v>
      </c>
      <c r="F369" s="32">
        <v>447393.9781892</v>
      </c>
      <c r="G369" s="32">
        <v>8417.02456618</v>
      </c>
      <c r="H369" s="32">
        <v>455811.00275538</v>
      </c>
      <c r="I369" s="32">
        <v>0</v>
      </c>
      <c r="J369" s="32">
        <v>321.568977</v>
      </c>
      <c r="K369" s="32">
        <v>7.233369</v>
      </c>
      <c r="L369" s="33">
        <v>163742.431101</v>
      </c>
      <c r="M369" s="33">
        <v>394160.73205969995</v>
      </c>
      <c r="N369" s="33">
        <v>3.57636</v>
      </c>
      <c r="O369" s="33">
        <v>558235.5418666999</v>
      </c>
      <c r="P369" s="33">
        <v>247556.41249987995</v>
      </c>
      <c r="Q369" s="10"/>
      <c r="R369" s="10"/>
      <c r="S369" s="10"/>
      <c r="T369" s="10"/>
      <c r="U369" s="10"/>
      <c r="V369" s="10"/>
    </row>
    <row r="370" spans="1:22" ht="13.5" hidden="1">
      <c r="A370" s="13"/>
      <c r="B370" s="7" t="s">
        <v>23</v>
      </c>
      <c r="C370" s="32">
        <v>50000</v>
      </c>
      <c r="D370" s="32">
        <v>0</v>
      </c>
      <c r="E370" s="32">
        <v>50000</v>
      </c>
      <c r="F370" s="32">
        <v>440607.0509322</v>
      </c>
      <c r="G370" s="32">
        <v>8532.88502717</v>
      </c>
      <c r="H370" s="32">
        <v>449139.93595937</v>
      </c>
      <c r="I370" s="32">
        <v>0</v>
      </c>
      <c r="J370" s="32">
        <v>208.056424</v>
      </c>
      <c r="K370" s="32">
        <v>2.976709</v>
      </c>
      <c r="L370" s="33">
        <v>163512.428307</v>
      </c>
      <c r="M370" s="33">
        <v>536125.5839489199</v>
      </c>
      <c r="N370" s="33">
        <v>6.515591</v>
      </c>
      <c r="O370" s="33">
        <v>699855.5609799199</v>
      </c>
      <c r="P370" s="33">
        <v>188087.35969871026</v>
      </c>
      <c r="Q370" s="10"/>
      <c r="R370" s="10"/>
      <c r="S370" s="10"/>
      <c r="T370" s="10"/>
      <c r="U370" s="10"/>
      <c r="V370" s="10"/>
    </row>
    <row r="371" spans="1:22" ht="13.5" hidden="1">
      <c r="A371" s="13"/>
      <c r="B371" s="7" t="s">
        <v>24</v>
      </c>
      <c r="C371" s="32">
        <v>50000</v>
      </c>
      <c r="D371" s="32">
        <v>0</v>
      </c>
      <c r="E371" s="32">
        <v>50000</v>
      </c>
      <c r="F371" s="32">
        <v>429167.6633912</v>
      </c>
      <c r="G371" s="32">
        <v>8628.21357694</v>
      </c>
      <c r="H371" s="32">
        <v>437795.87696814</v>
      </c>
      <c r="I371" s="32">
        <v>0</v>
      </c>
      <c r="J371" s="32">
        <v>193.312807</v>
      </c>
      <c r="K371" s="32">
        <v>3.893</v>
      </c>
      <c r="L371" s="33">
        <v>152012.345333</v>
      </c>
      <c r="M371" s="33">
        <v>427965.2340070275</v>
      </c>
      <c r="N371" s="33">
        <v>8.384984</v>
      </c>
      <c r="O371" s="33">
        <v>580183.1701310276</v>
      </c>
      <c r="P371" s="33">
        <v>160952.8050930699</v>
      </c>
      <c r="Q371" s="10"/>
      <c r="R371" s="10"/>
      <c r="S371" s="10"/>
      <c r="T371" s="10"/>
      <c r="U371" s="10"/>
      <c r="V371" s="10"/>
    </row>
    <row r="372" spans="1:22" ht="13.5" hidden="1">
      <c r="A372" s="13"/>
      <c r="B372" s="7" t="s">
        <v>32</v>
      </c>
      <c r="C372" s="32">
        <v>50000</v>
      </c>
      <c r="D372" s="32">
        <v>0</v>
      </c>
      <c r="E372" s="32">
        <v>50000</v>
      </c>
      <c r="F372" s="32">
        <v>429752.5997212</v>
      </c>
      <c r="G372" s="32">
        <v>8738.82876752</v>
      </c>
      <c r="H372" s="32">
        <v>438491.42848872003</v>
      </c>
      <c r="I372" s="32">
        <v>0</v>
      </c>
      <c r="J372" s="32">
        <v>313.361807</v>
      </c>
      <c r="K372" s="32">
        <v>2.394</v>
      </c>
      <c r="L372" s="33">
        <v>169551.305961</v>
      </c>
      <c r="M372" s="33">
        <v>542267.89441133</v>
      </c>
      <c r="N372" s="33">
        <v>4.296232</v>
      </c>
      <c r="O372" s="33">
        <v>712139.25241133</v>
      </c>
      <c r="P372" s="33">
        <v>116308.11848190997</v>
      </c>
      <c r="Q372" s="10"/>
      <c r="R372" s="10"/>
      <c r="S372" s="10"/>
      <c r="T372" s="10"/>
      <c r="U372" s="10"/>
      <c r="V372" s="10"/>
    </row>
    <row r="373" spans="1:22" ht="13.5" hidden="1">
      <c r="A373" s="13"/>
      <c r="B373" s="7" t="s">
        <v>33</v>
      </c>
      <c r="C373" s="32">
        <v>50000</v>
      </c>
      <c r="D373" s="32">
        <v>0</v>
      </c>
      <c r="E373" s="32">
        <v>50000</v>
      </c>
      <c r="F373" s="32">
        <v>447083.6926642</v>
      </c>
      <c r="G373" s="32">
        <v>8878.11835935</v>
      </c>
      <c r="H373" s="32">
        <v>455961.81102355</v>
      </c>
      <c r="I373" s="32">
        <v>0</v>
      </c>
      <c r="J373" s="32">
        <v>501.989217</v>
      </c>
      <c r="K373" s="32">
        <v>52.526946</v>
      </c>
      <c r="L373" s="33">
        <v>174317.166003</v>
      </c>
      <c r="M373" s="33">
        <v>451774.38969445997</v>
      </c>
      <c r="N373" s="33">
        <v>7.76887</v>
      </c>
      <c r="O373" s="33">
        <v>626653.84073046</v>
      </c>
      <c r="P373" s="33">
        <v>102462.01567766</v>
      </c>
      <c r="Q373" s="10"/>
      <c r="R373" s="10"/>
      <c r="S373" s="10"/>
      <c r="T373" s="10"/>
      <c r="U373" s="10"/>
      <c r="V373" s="10"/>
    </row>
    <row r="374" spans="1:22" ht="13.5" hidden="1">
      <c r="A374" s="13"/>
      <c r="B374" s="7" t="s">
        <v>27</v>
      </c>
      <c r="C374" s="32">
        <v>50000</v>
      </c>
      <c r="D374" s="32">
        <v>0</v>
      </c>
      <c r="E374" s="32">
        <v>50000</v>
      </c>
      <c r="F374" s="32">
        <v>455023.3470502</v>
      </c>
      <c r="G374" s="32">
        <v>9006.54735775</v>
      </c>
      <c r="H374" s="32">
        <v>464029.89440795</v>
      </c>
      <c r="I374" s="32">
        <v>0</v>
      </c>
      <c r="J374" s="32">
        <v>474.781982</v>
      </c>
      <c r="K374" s="32">
        <v>14.136782</v>
      </c>
      <c r="L374" s="33">
        <v>173182.482078</v>
      </c>
      <c r="M374" s="33">
        <v>494847.31650615006</v>
      </c>
      <c r="N374" s="33">
        <v>6.347521</v>
      </c>
      <c r="O374" s="33">
        <v>668525.06486915</v>
      </c>
      <c r="P374" s="33">
        <v>56535.664155000006</v>
      </c>
      <c r="Q374" s="10"/>
      <c r="R374" s="10"/>
      <c r="S374" s="10"/>
      <c r="T374" s="10"/>
      <c r="U374" s="10"/>
      <c r="V374" s="10"/>
    </row>
    <row r="375" spans="1:22" ht="13.5" hidden="1">
      <c r="A375" s="13"/>
      <c r="B375" s="7" t="s">
        <v>28</v>
      </c>
      <c r="C375" s="32">
        <v>50000</v>
      </c>
      <c r="D375" s="32">
        <v>0</v>
      </c>
      <c r="E375" s="32">
        <v>50000</v>
      </c>
      <c r="F375" s="32">
        <v>456425.5684402</v>
      </c>
      <c r="G375" s="32">
        <v>9213.02758894</v>
      </c>
      <c r="H375" s="32">
        <v>465638.59602914</v>
      </c>
      <c r="I375" s="32">
        <v>0</v>
      </c>
      <c r="J375" s="32">
        <v>518.749965</v>
      </c>
      <c r="K375" s="32">
        <v>7.155133</v>
      </c>
      <c r="L375" s="33">
        <v>174845.648128</v>
      </c>
      <c r="M375" s="33">
        <v>594234.04701094</v>
      </c>
      <c r="N375" s="33">
        <v>15.741181</v>
      </c>
      <c r="O375" s="33">
        <v>769621.34141794</v>
      </c>
      <c r="P375" s="33">
        <v>110817.81649973977</v>
      </c>
      <c r="Q375" s="10"/>
      <c r="R375" s="10"/>
      <c r="S375" s="10"/>
      <c r="T375" s="10"/>
      <c r="U375" s="10"/>
      <c r="V375" s="10"/>
    </row>
    <row r="376" spans="1:22" ht="13.5" hidden="1">
      <c r="A376" s="13"/>
      <c r="B376" s="7" t="s">
        <v>29</v>
      </c>
      <c r="C376" s="32">
        <v>50000</v>
      </c>
      <c r="D376" s="32">
        <v>0</v>
      </c>
      <c r="E376" s="32">
        <v>50000</v>
      </c>
      <c r="F376" s="32">
        <v>455989.3221882</v>
      </c>
      <c r="G376" s="32">
        <v>9393.4459826</v>
      </c>
      <c r="H376" s="32">
        <v>465382.7681708</v>
      </c>
      <c r="I376" s="32">
        <v>0</v>
      </c>
      <c r="J376" s="32">
        <v>469.065928</v>
      </c>
      <c r="K376" s="32">
        <v>4.006888</v>
      </c>
      <c r="L376" s="33">
        <v>179027.717236</v>
      </c>
      <c r="M376" s="33">
        <v>548127.1986607601</v>
      </c>
      <c r="N376" s="33">
        <v>110.016259</v>
      </c>
      <c r="O376" s="33">
        <v>727738.0049717601</v>
      </c>
      <c r="P376" s="33">
        <v>132012.23842947</v>
      </c>
      <c r="Q376" s="10"/>
      <c r="R376" s="10"/>
      <c r="S376" s="10"/>
      <c r="T376" s="10"/>
      <c r="U376" s="10"/>
      <c r="V376" s="10"/>
    </row>
    <row r="377" spans="1:22" ht="13.5" hidden="1">
      <c r="A377" s="13"/>
      <c r="B377" s="7" t="s">
        <v>30</v>
      </c>
      <c r="C377" s="32">
        <v>50000</v>
      </c>
      <c r="D377" s="32">
        <v>0</v>
      </c>
      <c r="E377" s="32">
        <v>50000</v>
      </c>
      <c r="F377" s="32">
        <v>456827.9545732</v>
      </c>
      <c r="G377" s="32">
        <v>9533.417344564</v>
      </c>
      <c r="H377" s="32">
        <v>466361.371917764</v>
      </c>
      <c r="I377" s="32">
        <v>0</v>
      </c>
      <c r="J377" s="32">
        <v>297.475948</v>
      </c>
      <c r="K377" s="32">
        <v>535.894</v>
      </c>
      <c r="L377" s="33">
        <v>184228.114155</v>
      </c>
      <c r="M377" s="33">
        <v>553055.33426399</v>
      </c>
      <c r="N377" s="33">
        <v>6.472483</v>
      </c>
      <c r="O377" s="33">
        <v>738123.2908499901</v>
      </c>
      <c r="P377" s="33">
        <v>178782.21724646573</v>
      </c>
      <c r="Q377" s="10"/>
      <c r="R377" s="10"/>
      <c r="S377" s="10"/>
      <c r="T377" s="10"/>
      <c r="U377" s="10"/>
      <c r="V377" s="10"/>
    </row>
    <row r="378" spans="1:22" ht="13.5" hidden="1">
      <c r="A378" s="13"/>
      <c r="B378" s="7" t="s">
        <v>31</v>
      </c>
      <c r="C378" s="32">
        <v>50000</v>
      </c>
      <c r="D378" s="32">
        <v>0</v>
      </c>
      <c r="E378" s="32">
        <v>50000</v>
      </c>
      <c r="F378" s="32">
        <v>481969.4174282</v>
      </c>
      <c r="G378" s="32">
        <v>9730.53124103</v>
      </c>
      <c r="H378" s="32">
        <v>491699.94866923004</v>
      </c>
      <c r="I378" s="32">
        <v>0</v>
      </c>
      <c r="J378" s="32">
        <v>422.998801</v>
      </c>
      <c r="K378" s="32">
        <v>5.143688</v>
      </c>
      <c r="L378" s="33">
        <v>181726.731701</v>
      </c>
      <c r="M378" s="33">
        <v>550504.1865814</v>
      </c>
      <c r="N378" s="33">
        <v>3.075694</v>
      </c>
      <c r="O378" s="33">
        <v>732662.1364654</v>
      </c>
      <c r="P378" s="33">
        <v>151896.56246931013</v>
      </c>
      <c r="Q378" s="10"/>
      <c r="R378" s="10"/>
      <c r="S378" s="10"/>
      <c r="T378" s="10"/>
      <c r="U378" s="10"/>
      <c r="V378" s="10"/>
    </row>
    <row r="379" spans="1:22" ht="13.5" hidden="1">
      <c r="A379" s="13"/>
      <c r="B379" s="7" t="s">
        <v>65</v>
      </c>
      <c r="C379" s="32">
        <v>50000</v>
      </c>
      <c r="D379" s="32">
        <v>0</v>
      </c>
      <c r="E379" s="32">
        <v>50000</v>
      </c>
      <c r="F379" s="32">
        <v>472960.5481682</v>
      </c>
      <c r="G379" s="32">
        <v>9846.43591969</v>
      </c>
      <c r="H379" s="32">
        <v>482806.98408789</v>
      </c>
      <c r="I379" s="32">
        <v>0</v>
      </c>
      <c r="J379" s="32">
        <v>302.959083</v>
      </c>
      <c r="K379" s="32">
        <v>6.634007</v>
      </c>
      <c r="L379" s="33">
        <v>235747.813761</v>
      </c>
      <c r="M379" s="33">
        <v>491510.6480342301</v>
      </c>
      <c r="N379" s="33">
        <v>13.104588</v>
      </c>
      <c r="O379" s="33">
        <v>727581.1594732301</v>
      </c>
      <c r="P379" s="33">
        <v>145719.23793285736</v>
      </c>
      <c r="Q379" s="10"/>
      <c r="R379" s="10"/>
      <c r="S379" s="10"/>
      <c r="T379" s="10"/>
      <c r="U379" s="10"/>
      <c r="V379" s="10"/>
    </row>
    <row r="380" spans="1:22" ht="13.5" hidden="1">
      <c r="A380" s="13"/>
      <c r="B380" s="7" t="s">
        <v>21</v>
      </c>
      <c r="C380" s="32">
        <v>50000</v>
      </c>
      <c r="D380" s="32">
        <v>0</v>
      </c>
      <c r="E380" s="32">
        <v>50000</v>
      </c>
      <c r="F380" s="32">
        <v>481225.7191782</v>
      </c>
      <c r="G380" s="32">
        <v>9978.05242544</v>
      </c>
      <c r="H380" s="32">
        <v>491203.77160364</v>
      </c>
      <c r="I380" s="32">
        <v>0</v>
      </c>
      <c r="J380" s="32">
        <v>353.7098974</v>
      </c>
      <c r="K380" s="32">
        <v>153.6385416</v>
      </c>
      <c r="L380" s="33">
        <v>247978.972038</v>
      </c>
      <c r="M380" s="33">
        <v>612305.1709865001</v>
      </c>
      <c r="N380" s="33">
        <v>12.908157</v>
      </c>
      <c r="O380" s="33">
        <v>860804.3996205</v>
      </c>
      <c r="P380" s="33">
        <v>108003.41113240796</v>
      </c>
      <c r="Q380" s="10"/>
      <c r="R380" s="10"/>
      <c r="S380" s="10"/>
      <c r="T380" s="10"/>
      <c r="U380" s="10"/>
      <c r="V380" s="10"/>
    </row>
    <row r="381" spans="1:22" ht="13.5" hidden="1">
      <c r="A381" s="13"/>
      <c r="B381" s="7" t="s">
        <v>22</v>
      </c>
      <c r="C381" s="32">
        <v>50000</v>
      </c>
      <c r="D381" s="32">
        <v>0</v>
      </c>
      <c r="E381" s="32">
        <v>50000</v>
      </c>
      <c r="F381" s="32">
        <v>533268.3011882</v>
      </c>
      <c r="G381" s="32">
        <v>10208.10818859</v>
      </c>
      <c r="H381" s="32">
        <v>543476.40937679</v>
      </c>
      <c r="I381" s="32">
        <v>0</v>
      </c>
      <c r="J381" s="32">
        <v>400.312005</v>
      </c>
      <c r="K381" s="32">
        <v>6.836439</v>
      </c>
      <c r="L381" s="33">
        <v>248134.902153</v>
      </c>
      <c r="M381" s="33">
        <v>584621.0517510899</v>
      </c>
      <c r="N381" s="33">
        <v>5.086186</v>
      </c>
      <c r="O381" s="33">
        <v>833168.18853409</v>
      </c>
      <c r="P381" s="33">
        <v>85356.60947115009</v>
      </c>
      <c r="Q381" s="10"/>
      <c r="R381" s="10"/>
      <c r="S381" s="10"/>
      <c r="T381" s="10"/>
      <c r="U381" s="10"/>
      <c r="V381" s="10"/>
    </row>
    <row r="382" spans="1:22" ht="13.5" hidden="1">
      <c r="A382" s="13"/>
      <c r="B382" s="7" t="s">
        <v>23</v>
      </c>
      <c r="C382" s="32">
        <v>50000</v>
      </c>
      <c r="D382" s="32">
        <v>0</v>
      </c>
      <c r="E382" s="32">
        <v>50000</v>
      </c>
      <c r="F382" s="32">
        <v>511829.267473</v>
      </c>
      <c r="G382" s="32">
        <v>10370.876355</v>
      </c>
      <c r="H382" s="32">
        <v>522200.143828</v>
      </c>
      <c r="I382" s="32">
        <v>0</v>
      </c>
      <c r="J382" s="32">
        <v>278.73664807</v>
      </c>
      <c r="K382" s="32">
        <v>6.62946293</v>
      </c>
      <c r="L382" s="33">
        <v>240895.180253</v>
      </c>
      <c r="M382" s="33">
        <v>568271.34796646</v>
      </c>
      <c r="N382" s="33">
        <v>4.526382</v>
      </c>
      <c r="O382" s="33">
        <v>809456.4207124601</v>
      </c>
      <c r="P382" s="33">
        <v>90010.5511092078</v>
      </c>
      <c r="Q382" s="10"/>
      <c r="R382" s="10"/>
      <c r="S382" s="10"/>
      <c r="T382" s="10"/>
      <c r="U382" s="10"/>
      <c r="V382" s="10"/>
    </row>
    <row r="383" spans="1:22" ht="13.5" hidden="1">
      <c r="A383" s="13"/>
      <c r="B383" s="7" t="s">
        <v>24</v>
      </c>
      <c r="C383" s="32">
        <v>50000</v>
      </c>
      <c r="D383" s="32">
        <v>0</v>
      </c>
      <c r="E383" s="32">
        <v>50000</v>
      </c>
      <c r="F383" s="32">
        <v>496789.901518</v>
      </c>
      <c r="G383" s="32">
        <v>10469.26484681</v>
      </c>
      <c r="H383" s="32">
        <v>507259.16636481</v>
      </c>
      <c r="I383" s="32">
        <v>0</v>
      </c>
      <c r="J383" s="32">
        <v>482.005879</v>
      </c>
      <c r="K383" s="32">
        <v>6.596407</v>
      </c>
      <c r="L383" s="33">
        <v>226002.387834</v>
      </c>
      <c r="M383" s="33">
        <v>510931.3896444001</v>
      </c>
      <c r="N383" s="33">
        <v>6.0659</v>
      </c>
      <c r="O383" s="33">
        <v>737428.4456644001</v>
      </c>
      <c r="P383" s="33">
        <v>87548.20026245795</v>
      </c>
      <c r="Q383" s="10"/>
      <c r="R383" s="10"/>
      <c r="S383" s="10"/>
      <c r="T383" s="10"/>
      <c r="U383" s="10"/>
      <c r="V383" s="10"/>
    </row>
    <row r="384" spans="1:22" ht="13.5" hidden="1">
      <c r="A384" s="13"/>
      <c r="B384" s="7" t="s">
        <v>32</v>
      </c>
      <c r="C384" s="32">
        <v>50000</v>
      </c>
      <c r="D384" s="32">
        <v>0</v>
      </c>
      <c r="E384" s="32">
        <v>50000</v>
      </c>
      <c r="F384" s="32">
        <v>496946.840202</v>
      </c>
      <c r="G384" s="32">
        <v>10596.647359</v>
      </c>
      <c r="H384" s="32">
        <v>507543.487561</v>
      </c>
      <c r="I384" s="32">
        <v>0</v>
      </c>
      <c r="J384" s="32">
        <v>466.85722707</v>
      </c>
      <c r="K384" s="32">
        <v>6.41353293</v>
      </c>
      <c r="L384" s="33">
        <v>249609.428798</v>
      </c>
      <c r="M384" s="33">
        <v>454217.73359468003</v>
      </c>
      <c r="N384" s="33">
        <v>3.586949</v>
      </c>
      <c r="O384" s="33">
        <v>704304.0201016801</v>
      </c>
      <c r="P384" s="33">
        <v>103803.25129391009</v>
      </c>
      <c r="Q384" s="10"/>
      <c r="R384" s="10"/>
      <c r="S384" s="10"/>
      <c r="T384" s="10"/>
      <c r="U384" s="10"/>
      <c r="V384" s="10"/>
    </row>
    <row r="385" spans="1:22" ht="13.5" hidden="1">
      <c r="A385" s="13"/>
      <c r="B385" s="7" t="s">
        <v>33</v>
      </c>
      <c r="C385" s="32">
        <v>50000</v>
      </c>
      <c r="D385" s="32">
        <v>0</v>
      </c>
      <c r="E385" s="32">
        <v>50000</v>
      </c>
      <c r="F385" s="32">
        <v>506912.060842</v>
      </c>
      <c r="G385" s="32">
        <v>10693.196702</v>
      </c>
      <c r="H385" s="32">
        <v>517605.257544</v>
      </c>
      <c r="I385" s="32">
        <v>0</v>
      </c>
      <c r="J385" s="32">
        <v>353.46299783</v>
      </c>
      <c r="K385" s="32">
        <v>5.40963317</v>
      </c>
      <c r="L385" s="33">
        <v>256885.024318</v>
      </c>
      <c r="M385" s="33">
        <v>650021.9277298698</v>
      </c>
      <c r="N385" s="33">
        <v>4.944684</v>
      </c>
      <c r="O385" s="33">
        <v>907270.7693628699</v>
      </c>
      <c r="P385" s="33">
        <v>88972.44847870804</v>
      </c>
      <c r="Q385" s="10"/>
      <c r="R385" s="10"/>
      <c r="S385" s="10"/>
      <c r="T385" s="10"/>
      <c r="U385" s="10"/>
      <c r="V385" s="10"/>
    </row>
    <row r="386" spans="1:22" ht="13.5" hidden="1">
      <c r="A386" s="13"/>
      <c r="B386" s="7" t="s">
        <v>27</v>
      </c>
      <c r="C386" s="32">
        <v>50000</v>
      </c>
      <c r="D386" s="32">
        <v>0</v>
      </c>
      <c r="E386" s="32">
        <v>50000</v>
      </c>
      <c r="F386" s="32">
        <v>510851.766037</v>
      </c>
      <c r="G386" s="32">
        <v>10789.749738</v>
      </c>
      <c r="H386" s="32">
        <v>521641.515775</v>
      </c>
      <c r="I386" s="32">
        <v>0</v>
      </c>
      <c r="J386" s="32">
        <v>318.3580266</v>
      </c>
      <c r="K386" s="32">
        <v>5.6506084</v>
      </c>
      <c r="L386" s="33">
        <v>264043.884614</v>
      </c>
      <c r="M386" s="33">
        <v>719959.7560934401</v>
      </c>
      <c r="N386" s="33">
        <v>4.260729</v>
      </c>
      <c r="O386" s="33">
        <v>984331.91007144</v>
      </c>
      <c r="P386" s="33">
        <v>102001.06851765979</v>
      </c>
      <c r="Q386" s="10"/>
      <c r="R386" s="10"/>
      <c r="S386" s="10"/>
      <c r="T386" s="10"/>
      <c r="U386" s="10"/>
      <c r="V386" s="10"/>
    </row>
    <row r="387" spans="1:22" ht="13.5" hidden="1">
      <c r="A387" s="13"/>
      <c r="B387" s="7" t="s">
        <v>28</v>
      </c>
      <c r="C387" s="32">
        <v>50000</v>
      </c>
      <c r="D387" s="32">
        <v>0</v>
      </c>
      <c r="E387" s="32">
        <v>50000</v>
      </c>
      <c r="F387" s="32">
        <v>513303.575132</v>
      </c>
      <c r="G387" s="32">
        <v>10911.464336</v>
      </c>
      <c r="H387" s="32">
        <v>524215.039468</v>
      </c>
      <c r="I387" s="32">
        <v>0</v>
      </c>
      <c r="J387" s="32">
        <v>421.95904702</v>
      </c>
      <c r="K387" s="32">
        <v>16.70046198</v>
      </c>
      <c r="L387" s="33">
        <v>269504.642305</v>
      </c>
      <c r="M387" s="33">
        <v>554233.92985401</v>
      </c>
      <c r="N387" s="33">
        <v>4.667766</v>
      </c>
      <c r="O387" s="33">
        <v>824181.89943401</v>
      </c>
      <c r="P387" s="33">
        <v>93145.00681876997</v>
      </c>
      <c r="Q387" s="10"/>
      <c r="R387" s="10"/>
      <c r="S387" s="10"/>
      <c r="T387" s="10"/>
      <c r="U387" s="10"/>
      <c r="V387" s="10"/>
    </row>
    <row r="388" spans="1:22" ht="13.5" hidden="1">
      <c r="A388" s="13"/>
      <c r="B388" s="7" t="s">
        <v>29</v>
      </c>
      <c r="C388" s="32">
        <v>50000</v>
      </c>
      <c r="D388" s="32">
        <v>0</v>
      </c>
      <c r="E388" s="32">
        <v>50000</v>
      </c>
      <c r="F388" s="32">
        <v>509259.5963072</v>
      </c>
      <c r="G388" s="32">
        <v>11039.65991206</v>
      </c>
      <c r="H388" s="32">
        <v>520299.25621926</v>
      </c>
      <c r="I388" s="32">
        <v>0</v>
      </c>
      <c r="J388" s="32">
        <v>360.28950008</v>
      </c>
      <c r="K388" s="32">
        <v>16.67029792</v>
      </c>
      <c r="L388" s="33">
        <v>272440.471126</v>
      </c>
      <c r="M388" s="33">
        <v>520390.87331305</v>
      </c>
      <c r="N388" s="33">
        <v>15.737235</v>
      </c>
      <c r="O388" s="33">
        <v>793224.04147205</v>
      </c>
      <c r="P388" s="33">
        <v>91924.91318338003</v>
      </c>
      <c r="Q388" s="10"/>
      <c r="R388" s="10"/>
      <c r="S388" s="10"/>
      <c r="T388" s="10"/>
      <c r="U388" s="10"/>
      <c r="V388" s="10"/>
    </row>
    <row r="389" spans="1:22" ht="13.5" hidden="1">
      <c r="A389" s="13"/>
      <c r="B389" s="7" t="s">
        <v>30</v>
      </c>
      <c r="C389" s="32">
        <v>50000</v>
      </c>
      <c r="D389" s="32">
        <v>0</v>
      </c>
      <c r="E389" s="32">
        <v>50000</v>
      </c>
      <c r="F389" s="32">
        <v>507408.320058</v>
      </c>
      <c r="G389" s="32">
        <v>11184.614346</v>
      </c>
      <c r="H389" s="32">
        <v>518592.934404</v>
      </c>
      <c r="I389" s="32">
        <v>0</v>
      </c>
      <c r="J389" s="32">
        <v>298.27021808</v>
      </c>
      <c r="K389" s="32">
        <v>16.03515892</v>
      </c>
      <c r="L389" s="33">
        <v>280359.090909</v>
      </c>
      <c r="M389" s="33">
        <v>480960.37804844</v>
      </c>
      <c r="N389" s="33">
        <v>4.148925</v>
      </c>
      <c r="O389" s="33">
        <v>761637.92325944</v>
      </c>
      <c r="P389" s="33">
        <v>97958.81839566992</v>
      </c>
      <c r="Q389" s="10"/>
      <c r="R389" s="10"/>
      <c r="S389" s="10"/>
      <c r="T389" s="10"/>
      <c r="U389" s="10"/>
      <c r="V389" s="10"/>
    </row>
    <row r="390" spans="1:22" ht="13.5" hidden="1">
      <c r="A390" s="13"/>
      <c r="B390" s="7" t="s">
        <v>31</v>
      </c>
      <c r="C390" s="32">
        <v>50000</v>
      </c>
      <c r="D390" s="32">
        <v>0</v>
      </c>
      <c r="E390" s="32">
        <v>50000</v>
      </c>
      <c r="F390" s="32">
        <v>541459.6519782001</v>
      </c>
      <c r="G390" s="32">
        <v>11318.213489579999</v>
      </c>
      <c r="H390" s="32">
        <v>552777.86546778</v>
      </c>
      <c r="I390" s="32">
        <v>0</v>
      </c>
      <c r="J390" s="32">
        <v>333.30183608</v>
      </c>
      <c r="K390" s="32">
        <v>117.58178892</v>
      </c>
      <c r="L390" s="33">
        <v>303251.290266</v>
      </c>
      <c r="M390" s="33">
        <v>491220.93458258</v>
      </c>
      <c r="N390" s="33">
        <v>3.866964</v>
      </c>
      <c r="O390" s="33">
        <v>794926.9754375801</v>
      </c>
      <c r="P390" s="33">
        <v>131505.25621097488</v>
      </c>
      <c r="Q390" s="10"/>
      <c r="R390" s="10"/>
      <c r="S390" s="10"/>
      <c r="T390" s="10"/>
      <c r="U390" s="10"/>
      <c r="V390" s="10"/>
    </row>
    <row r="391" spans="1:22" ht="13.5">
      <c r="A391" s="13"/>
      <c r="B391" s="7" t="s">
        <v>66</v>
      </c>
      <c r="C391" s="32">
        <v>50000</v>
      </c>
      <c r="D391" s="32">
        <v>0</v>
      </c>
      <c r="E391" s="32">
        <v>50000</v>
      </c>
      <c r="F391" s="32">
        <v>523030.0827082</v>
      </c>
      <c r="G391" s="32">
        <v>11452.86046902</v>
      </c>
      <c r="H391" s="32">
        <v>534482.94317722</v>
      </c>
      <c r="I391" s="32">
        <v>0</v>
      </c>
      <c r="J391" s="32">
        <v>345.93066036</v>
      </c>
      <c r="K391" s="32">
        <v>17.09764964</v>
      </c>
      <c r="L391" s="33">
        <v>293969.055126</v>
      </c>
      <c r="M391" s="33">
        <v>452063.0204703697</v>
      </c>
      <c r="N391" s="33">
        <v>11.11959</v>
      </c>
      <c r="O391" s="33">
        <v>746406.2234963698</v>
      </c>
      <c r="P391" s="33">
        <v>124648.371491055</v>
      </c>
      <c r="Q391" s="10"/>
      <c r="R391" s="10"/>
      <c r="S391" s="10"/>
      <c r="T391" s="10"/>
      <c r="U391" s="10"/>
      <c r="V391" s="10"/>
    </row>
    <row r="392" spans="1:22" ht="13.5">
      <c r="A392" s="13"/>
      <c r="B392" s="7" t="s">
        <v>21</v>
      </c>
      <c r="C392" s="32">
        <v>50000</v>
      </c>
      <c r="D392" s="32">
        <v>0</v>
      </c>
      <c r="E392" s="32">
        <v>50000</v>
      </c>
      <c r="F392" s="32">
        <v>534237.8236432</v>
      </c>
      <c r="G392" s="32">
        <v>11557.1188915</v>
      </c>
      <c r="H392" s="32">
        <v>545794.9425347</v>
      </c>
      <c r="I392" s="32">
        <v>0</v>
      </c>
      <c r="J392" s="32">
        <v>276.71972836</v>
      </c>
      <c r="K392" s="32">
        <v>17.19514964</v>
      </c>
      <c r="L392" s="33">
        <v>301816.099122</v>
      </c>
      <c r="M392" s="33">
        <v>513439.92560947005</v>
      </c>
      <c r="N392" s="33">
        <v>8.545744</v>
      </c>
      <c r="O392" s="33">
        <v>815558.4853534701</v>
      </c>
      <c r="P392" s="33">
        <v>89952.67823116505</v>
      </c>
      <c r="Q392" s="10"/>
      <c r="R392" s="10"/>
      <c r="S392" s="10"/>
      <c r="T392" s="10"/>
      <c r="U392" s="10"/>
      <c r="V392" s="10"/>
    </row>
    <row r="393" spans="1:22" ht="13.5">
      <c r="A393" s="13"/>
      <c r="B393" s="7" t="s">
        <v>22</v>
      </c>
      <c r="C393" s="32">
        <v>50000</v>
      </c>
      <c r="D393" s="32">
        <v>0</v>
      </c>
      <c r="E393" s="32">
        <v>50000</v>
      </c>
      <c r="F393" s="32">
        <v>572268.5646182</v>
      </c>
      <c r="G393" s="32">
        <v>11801.263299</v>
      </c>
      <c r="H393" s="32">
        <v>584069.8279171999</v>
      </c>
      <c r="I393" s="32">
        <v>0</v>
      </c>
      <c r="J393" s="32">
        <v>248.56913035999997</v>
      </c>
      <c r="K393" s="32">
        <v>17.30272864</v>
      </c>
      <c r="L393" s="33">
        <v>308076.603317</v>
      </c>
      <c r="M393" s="33">
        <v>368069.44796535664</v>
      </c>
      <c r="N393" s="33">
        <v>6.451675</v>
      </c>
      <c r="O393" s="33">
        <v>676418.3748163566</v>
      </c>
      <c r="P393" s="33">
        <v>104784.94072028529</v>
      </c>
      <c r="Q393" s="10"/>
      <c r="R393" s="10"/>
      <c r="S393" s="10"/>
      <c r="T393" s="10"/>
      <c r="U393" s="10"/>
      <c r="V393" s="10"/>
    </row>
    <row r="394" spans="1:22" ht="13.5">
      <c r="A394" s="13"/>
      <c r="B394" s="7" t="s">
        <v>23</v>
      </c>
      <c r="C394" s="32">
        <v>50000</v>
      </c>
      <c r="D394" s="32">
        <v>0</v>
      </c>
      <c r="E394" s="32">
        <v>50000</v>
      </c>
      <c r="F394" s="32">
        <v>568151.676858</v>
      </c>
      <c r="G394" s="32">
        <v>11914.490942</v>
      </c>
      <c r="H394" s="32">
        <v>580066.1677999999</v>
      </c>
      <c r="I394" s="32">
        <v>0</v>
      </c>
      <c r="J394" s="32">
        <v>404.4646956</v>
      </c>
      <c r="K394" s="32">
        <v>16.1418314</v>
      </c>
      <c r="L394" s="33">
        <v>305477.375687</v>
      </c>
      <c r="M394" s="33">
        <v>367646.82341040997</v>
      </c>
      <c r="N394" s="33">
        <v>18.014196</v>
      </c>
      <c r="O394" s="33">
        <v>673562.81982041</v>
      </c>
      <c r="P394" s="33">
        <v>93592.46242034482</v>
      </c>
      <c r="Q394" s="10"/>
      <c r="R394" s="10"/>
      <c r="S394" s="10"/>
      <c r="T394" s="10"/>
      <c r="U394" s="10"/>
      <c r="V394" s="10"/>
    </row>
    <row r="395" spans="1:22" ht="13.5">
      <c r="A395" s="13"/>
      <c r="B395" s="7" t="s">
        <v>24</v>
      </c>
      <c r="C395" s="32">
        <v>50000</v>
      </c>
      <c r="D395" s="32">
        <v>0</v>
      </c>
      <c r="E395" s="32">
        <v>50000</v>
      </c>
      <c r="F395" s="32">
        <v>548549.423096</v>
      </c>
      <c r="G395" s="32">
        <v>12023.057773</v>
      </c>
      <c r="H395" s="32">
        <v>560572.480869</v>
      </c>
      <c r="I395" s="32">
        <v>0</v>
      </c>
      <c r="J395" s="32">
        <v>306.0364246</v>
      </c>
      <c r="K395" s="32">
        <v>15.7518314</v>
      </c>
      <c r="L395" s="33">
        <v>299205.820009</v>
      </c>
      <c r="M395" s="33">
        <v>596348.7595704801</v>
      </c>
      <c r="N395" s="33">
        <v>9.107425</v>
      </c>
      <c r="O395" s="33">
        <v>895885.4752604802</v>
      </c>
      <c r="P395" s="33">
        <v>98316.83524914482</v>
      </c>
      <c r="Q395" s="10"/>
      <c r="R395" s="10"/>
      <c r="S395" s="10"/>
      <c r="T395" s="10"/>
      <c r="U395" s="10"/>
      <c r="V395" s="10"/>
    </row>
    <row r="396" spans="1:22" ht="13.5">
      <c r="A396" s="13"/>
      <c r="B396" s="7" t="s">
        <v>32</v>
      </c>
      <c r="C396" s="32">
        <v>50000</v>
      </c>
      <c r="D396" s="32">
        <v>0</v>
      </c>
      <c r="E396" s="32">
        <v>50000</v>
      </c>
      <c r="F396" s="32">
        <v>550654.9829962</v>
      </c>
      <c r="G396" s="32">
        <v>12115.1672943</v>
      </c>
      <c r="H396" s="32">
        <v>562770.1502905</v>
      </c>
      <c r="I396" s="32">
        <v>0</v>
      </c>
      <c r="J396" s="32">
        <v>194.9797826</v>
      </c>
      <c r="K396" s="32">
        <v>14.7608314</v>
      </c>
      <c r="L396" s="33">
        <v>328854.267846</v>
      </c>
      <c r="M396" s="33">
        <v>687642.78086153</v>
      </c>
      <c r="N396" s="33">
        <v>3.632484</v>
      </c>
      <c r="O396" s="33">
        <v>1016710.4218055299</v>
      </c>
      <c r="P396" s="33">
        <v>107895.88065081555</v>
      </c>
      <c r="Q396" s="10"/>
      <c r="R396" s="10"/>
      <c r="S396" s="10"/>
      <c r="T396" s="10"/>
      <c r="U396" s="10"/>
      <c r="V396" s="10"/>
    </row>
    <row r="397" spans="1:22" ht="13.5">
      <c r="A397" s="13"/>
      <c r="B397" s="7" t="s">
        <v>33</v>
      </c>
      <c r="C397" s="32">
        <v>50000</v>
      </c>
      <c r="D397" s="32">
        <v>0</v>
      </c>
      <c r="E397" s="32">
        <v>50000</v>
      </c>
      <c r="F397" s="32">
        <v>553234.1588112</v>
      </c>
      <c r="G397" s="32">
        <v>12216.92719015</v>
      </c>
      <c r="H397" s="32">
        <v>565451.08600135</v>
      </c>
      <c r="I397" s="32">
        <v>0</v>
      </c>
      <c r="J397" s="32">
        <v>258.04668899999996</v>
      </c>
      <c r="K397" s="32">
        <v>15.7925</v>
      </c>
      <c r="L397" s="33">
        <v>329163.279462</v>
      </c>
      <c r="M397" s="33">
        <v>578940.9997095095</v>
      </c>
      <c r="N397" s="33">
        <v>3.965574</v>
      </c>
      <c r="O397" s="33">
        <v>908382.0839345097</v>
      </c>
      <c r="P397" s="33">
        <v>109996.65931500471</v>
      </c>
      <c r="Q397" s="10"/>
      <c r="R397" s="10"/>
      <c r="S397" s="10"/>
      <c r="T397" s="10"/>
      <c r="U397" s="10"/>
      <c r="V397" s="10"/>
    </row>
    <row r="398" spans="1:22" ht="13.5">
      <c r="A398" s="13"/>
      <c r="B398" s="7" t="s">
        <v>27</v>
      </c>
      <c r="C398" s="32">
        <v>50000</v>
      </c>
      <c r="D398" s="32">
        <v>0</v>
      </c>
      <c r="E398" s="32">
        <v>50000</v>
      </c>
      <c r="F398" s="32">
        <v>569374.5399812</v>
      </c>
      <c r="G398" s="32">
        <v>12320.0221816</v>
      </c>
      <c r="H398" s="32">
        <v>581694.5621628</v>
      </c>
      <c r="I398" s="32">
        <v>0</v>
      </c>
      <c r="J398" s="32">
        <v>308.30588584000003</v>
      </c>
      <c r="K398" s="32">
        <v>12.60378416</v>
      </c>
      <c r="L398" s="33">
        <v>329682.27952</v>
      </c>
      <c r="M398" s="33">
        <v>572713.87886653</v>
      </c>
      <c r="N398" s="33">
        <v>5.020406</v>
      </c>
      <c r="O398" s="33">
        <v>902722.08846253</v>
      </c>
      <c r="P398" s="33">
        <v>139650.3401088002</v>
      </c>
      <c r="Q398" s="10"/>
      <c r="R398" s="10"/>
      <c r="S398" s="10"/>
      <c r="T398" s="10"/>
      <c r="U398" s="10"/>
      <c r="V398" s="10"/>
    </row>
    <row r="399" spans="1:22" ht="13.5">
      <c r="A399" s="13"/>
      <c r="B399" s="7" t="s">
        <v>28</v>
      </c>
      <c r="C399" s="32">
        <v>50000</v>
      </c>
      <c r="D399" s="32">
        <v>0</v>
      </c>
      <c r="E399" s="32">
        <v>50000</v>
      </c>
      <c r="F399" s="32">
        <v>561928.7232612</v>
      </c>
      <c r="G399" s="32">
        <v>12426.08595643</v>
      </c>
      <c r="H399" s="32">
        <v>574354.80921763</v>
      </c>
      <c r="I399" s="32">
        <v>0</v>
      </c>
      <c r="J399" s="32">
        <v>264.19798584</v>
      </c>
      <c r="K399" s="32">
        <v>17.76177416</v>
      </c>
      <c r="L399" s="33">
        <v>334633.740739</v>
      </c>
      <c r="M399" s="33">
        <v>590820.1203105261</v>
      </c>
      <c r="N399" s="33">
        <v>4.258718</v>
      </c>
      <c r="O399" s="33">
        <v>925740.0795275262</v>
      </c>
      <c r="P399" s="33">
        <v>123932.54141008994</v>
      </c>
      <c r="Q399" s="10"/>
      <c r="R399" s="10"/>
      <c r="S399" s="10"/>
      <c r="T399" s="10"/>
      <c r="U399" s="10"/>
      <c r="V399" s="10"/>
    </row>
    <row r="400" spans="1:22" ht="13.5">
      <c r="A400" s="13"/>
      <c r="B400" s="7" t="s">
        <v>29</v>
      </c>
      <c r="C400" s="32">
        <v>50000</v>
      </c>
      <c r="D400" s="32">
        <v>0</v>
      </c>
      <c r="E400" s="32">
        <v>50000</v>
      </c>
      <c r="F400" s="32">
        <v>562544.8107342</v>
      </c>
      <c r="G400" s="32">
        <v>12499.89749083</v>
      </c>
      <c r="H400" s="32">
        <v>575044.70822503</v>
      </c>
      <c r="I400" s="32">
        <v>0</v>
      </c>
      <c r="J400" s="32">
        <v>515.47219624</v>
      </c>
      <c r="K400" s="32">
        <v>23.75486976</v>
      </c>
      <c r="L400" s="33">
        <v>340312.655276</v>
      </c>
      <c r="M400" s="33">
        <v>505833.78837230237</v>
      </c>
      <c r="N400" s="33">
        <v>5.042726</v>
      </c>
      <c r="O400" s="33">
        <v>846690.7134403023</v>
      </c>
      <c r="P400" s="33">
        <v>129412.07529502036</v>
      </c>
      <c r="Q400" s="10"/>
      <c r="R400" s="10"/>
      <c r="S400" s="10"/>
      <c r="T400" s="10"/>
      <c r="U400" s="10"/>
      <c r="V400" s="10"/>
    </row>
    <row r="401" spans="1:22" ht="13.5">
      <c r="A401" s="13"/>
      <c r="B401" s="7" t="s">
        <v>30</v>
      </c>
      <c r="C401" s="32">
        <v>50000</v>
      </c>
      <c r="D401" s="32">
        <v>0</v>
      </c>
      <c r="E401" s="32">
        <v>50000</v>
      </c>
      <c r="F401" s="32">
        <v>562988.1327592</v>
      </c>
      <c r="G401" s="32">
        <v>12611.78256404</v>
      </c>
      <c r="H401" s="32">
        <v>575599.91532324</v>
      </c>
      <c r="I401" s="32">
        <v>0</v>
      </c>
      <c r="J401" s="32">
        <v>539.9936048</v>
      </c>
      <c r="K401" s="32">
        <v>23.6686512</v>
      </c>
      <c r="L401" s="33">
        <v>335993.700219</v>
      </c>
      <c r="M401" s="33">
        <v>469794.9033948873</v>
      </c>
      <c r="N401" s="33">
        <v>7.265403</v>
      </c>
      <c r="O401" s="33">
        <v>806359.5312728874</v>
      </c>
      <c r="P401" s="33">
        <v>135118.9135970394</v>
      </c>
      <c r="Q401" s="10"/>
      <c r="R401" s="10"/>
      <c r="S401" s="10"/>
      <c r="T401" s="10"/>
      <c r="U401" s="10"/>
      <c r="V401" s="10"/>
    </row>
    <row r="402" spans="1:22" ht="13.5">
      <c r="A402" s="13"/>
      <c r="B402" s="7" t="s">
        <v>31</v>
      </c>
      <c r="C402" s="32">
        <v>50000</v>
      </c>
      <c r="D402" s="32">
        <v>0</v>
      </c>
      <c r="E402" s="32">
        <v>50000</v>
      </c>
      <c r="F402" s="32">
        <v>585327.577344</v>
      </c>
      <c r="G402" s="32">
        <v>12726.323673</v>
      </c>
      <c r="H402" s="32">
        <v>598053.901017</v>
      </c>
      <c r="I402" s="32">
        <v>0</v>
      </c>
      <c r="J402" s="32">
        <v>297.3257228</v>
      </c>
      <c r="K402" s="32">
        <v>27.1906512</v>
      </c>
      <c r="L402" s="33">
        <v>341712.198338</v>
      </c>
      <c r="M402" s="33">
        <v>482312.41461061366</v>
      </c>
      <c r="N402" s="33">
        <v>4.022326</v>
      </c>
      <c r="O402" s="33">
        <v>824353.1516486136</v>
      </c>
      <c r="P402" s="33">
        <v>132426.47283270024</v>
      </c>
      <c r="Q402" s="10"/>
      <c r="R402" s="10"/>
      <c r="S402" s="10"/>
      <c r="T402" s="10"/>
      <c r="U402" s="10"/>
      <c r="V402" s="10"/>
    </row>
    <row r="403" spans="1:22" ht="13.5">
      <c r="A403" s="13"/>
      <c r="B403" s="7" t="s">
        <v>68</v>
      </c>
      <c r="C403" s="32">
        <v>50000</v>
      </c>
      <c r="D403" s="32">
        <v>0</v>
      </c>
      <c r="E403" s="32">
        <v>50000</v>
      </c>
      <c r="F403" s="32">
        <v>575095.3040742</v>
      </c>
      <c r="G403" s="32">
        <v>12838.06093416</v>
      </c>
      <c r="H403" s="32">
        <v>587933.36500836</v>
      </c>
      <c r="I403" s="32">
        <v>0</v>
      </c>
      <c r="J403" s="32">
        <v>235.7164145</v>
      </c>
      <c r="K403" s="32">
        <v>26.8157055</v>
      </c>
      <c r="L403" s="33">
        <v>342023.07686</v>
      </c>
      <c r="M403" s="33">
        <v>497379.7688497384</v>
      </c>
      <c r="N403" s="33">
        <v>5.995422</v>
      </c>
      <c r="O403" s="33">
        <v>839671.3732517384</v>
      </c>
      <c r="P403" s="33">
        <v>174162.53301427</v>
      </c>
      <c r="Q403" s="10"/>
      <c r="R403" s="10"/>
      <c r="S403" s="10"/>
      <c r="T403" s="10"/>
      <c r="U403" s="10"/>
      <c r="V403" s="10"/>
    </row>
    <row r="404" spans="1:22" ht="13.5">
      <c r="A404" s="13"/>
      <c r="B404" s="7" t="s">
        <v>21</v>
      </c>
      <c r="C404" s="32">
        <v>50000</v>
      </c>
      <c r="D404" s="32">
        <v>0</v>
      </c>
      <c r="E404" s="32">
        <v>50000</v>
      </c>
      <c r="F404" s="32">
        <v>580069.1450752</v>
      </c>
      <c r="G404" s="32">
        <v>12912.58999761</v>
      </c>
      <c r="H404" s="32">
        <v>592981.73507281</v>
      </c>
      <c r="I404" s="32">
        <v>0</v>
      </c>
      <c r="J404" s="32">
        <v>241.52376069999997</v>
      </c>
      <c r="K404" s="32">
        <v>24.1082263</v>
      </c>
      <c r="L404" s="33">
        <v>345128.233749</v>
      </c>
      <c r="M404" s="33">
        <v>490171.47358951013</v>
      </c>
      <c r="N404" s="33">
        <v>3.485225</v>
      </c>
      <c r="O404" s="33">
        <v>835568.8245505102</v>
      </c>
      <c r="P404" s="33">
        <v>161430.06951886998</v>
      </c>
      <c r="Q404" s="10"/>
      <c r="R404" s="10"/>
      <c r="S404" s="10"/>
      <c r="T404" s="10"/>
      <c r="U404" s="10"/>
      <c r="V404" s="10"/>
    </row>
    <row r="405" spans="1:22" ht="13.5">
      <c r="A405" s="13"/>
      <c r="B405" s="7" t="s">
        <v>22</v>
      </c>
      <c r="C405" s="32">
        <v>50000</v>
      </c>
      <c r="D405" s="32">
        <v>0</v>
      </c>
      <c r="E405" s="32">
        <v>50000</v>
      </c>
      <c r="F405" s="32">
        <v>626346.7702852</v>
      </c>
      <c r="G405" s="32">
        <v>13085.39830573</v>
      </c>
      <c r="H405" s="32">
        <v>639432.1685909299</v>
      </c>
      <c r="I405" s="32">
        <v>0</v>
      </c>
      <c r="J405" s="32">
        <v>292.5399937</v>
      </c>
      <c r="K405" s="32">
        <v>25.3382263</v>
      </c>
      <c r="L405" s="33">
        <v>357787.574117</v>
      </c>
      <c r="M405" s="33">
        <v>447680.3017278219</v>
      </c>
      <c r="N405" s="33">
        <v>3.797861</v>
      </c>
      <c r="O405" s="33">
        <v>805789.5519258219</v>
      </c>
      <c r="P405" s="33">
        <v>113484.03730266984</v>
      </c>
      <c r="Q405" s="10"/>
      <c r="R405" s="10"/>
      <c r="S405" s="10"/>
      <c r="T405" s="10"/>
      <c r="U405" s="10"/>
      <c r="V405" s="10"/>
    </row>
    <row r="406" spans="1:22" ht="13.5">
      <c r="A406" s="13"/>
      <c r="B406" s="7" t="s">
        <v>23</v>
      </c>
      <c r="C406" s="32">
        <v>50000</v>
      </c>
      <c r="D406" s="32">
        <v>0</v>
      </c>
      <c r="E406" s="32">
        <v>50000</v>
      </c>
      <c r="F406" s="32">
        <v>622642.9475452</v>
      </c>
      <c r="G406" s="32">
        <v>13195.68062708</v>
      </c>
      <c r="H406" s="32">
        <v>635838.62817228</v>
      </c>
      <c r="I406" s="32">
        <v>0</v>
      </c>
      <c r="J406" s="32">
        <v>305.2000647</v>
      </c>
      <c r="K406" s="32">
        <v>23.5268323</v>
      </c>
      <c r="L406" s="33">
        <v>364199.233403</v>
      </c>
      <c r="M406" s="33">
        <v>896293.3571066741</v>
      </c>
      <c r="N406" s="33">
        <v>3.551095</v>
      </c>
      <c r="O406" s="33">
        <v>1260824.8685016742</v>
      </c>
      <c r="P406" s="33">
        <v>116497.31494553993</v>
      </c>
      <c r="Q406" s="10"/>
      <c r="R406" s="10"/>
      <c r="S406" s="10"/>
      <c r="T406" s="10"/>
      <c r="U406" s="10"/>
      <c r="V406" s="10"/>
    </row>
    <row r="407" spans="1:22" ht="13.5">
      <c r="A407" s="13"/>
      <c r="B407" s="7" t="s">
        <v>24</v>
      </c>
      <c r="C407" s="32">
        <v>50000</v>
      </c>
      <c r="D407" s="32">
        <v>0</v>
      </c>
      <c r="E407" s="32">
        <v>50000</v>
      </c>
      <c r="F407" s="32">
        <v>598172.59645</v>
      </c>
      <c r="G407" s="32">
        <v>13276.950178</v>
      </c>
      <c r="H407" s="32">
        <v>611449.546628</v>
      </c>
      <c r="I407" s="32">
        <v>0</v>
      </c>
      <c r="J407" s="32">
        <v>415.79939094</v>
      </c>
      <c r="K407" s="32">
        <v>23.33361606</v>
      </c>
      <c r="L407" s="33">
        <v>361896.306148</v>
      </c>
      <c r="M407" s="33">
        <v>709026.7011617442</v>
      </c>
      <c r="N407" s="33">
        <v>17.579238</v>
      </c>
      <c r="O407" s="33">
        <v>1071379.7195547444</v>
      </c>
      <c r="P407" s="33">
        <v>118167.5496914098</v>
      </c>
      <c r="Q407" s="10"/>
      <c r="R407" s="10"/>
      <c r="S407" s="10"/>
      <c r="T407" s="10"/>
      <c r="U407" s="10"/>
      <c r="V407" s="10"/>
    </row>
    <row r="408" spans="1:22" ht="13.5">
      <c r="A408" s="13"/>
      <c r="B408" s="7" t="s">
        <v>32</v>
      </c>
      <c r="C408" s="32">
        <v>50000</v>
      </c>
      <c r="D408" s="32">
        <v>0</v>
      </c>
      <c r="E408" s="32">
        <v>50000</v>
      </c>
      <c r="F408" s="32">
        <v>610897.3856452</v>
      </c>
      <c r="G408" s="32">
        <v>13340.14545927</v>
      </c>
      <c r="H408" s="32">
        <v>624237.53110447</v>
      </c>
      <c r="I408" s="32">
        <v>0</v>
      </c>
      <c r="J408" s="32">
        <v>347.41876094</v>
      </c>
      <c r="K408" s="32">
        <v>28.06198006</v>
      </c>
      <c r="L408" s="33">
        <v>374366.794706</v>
      </c>
      <c r="M408" s="33">
        <v>754951.9320454072</v>
      </c>
      <c r="N408" s="33">
        <v>4.853793</v>
      </c>
      <c r="O408" s="33">
        <v>1129699.0612854073</v>
      </c>
      <c r="P408" s="33">
        <v>119274.81508923974</v>
      </c>
      <c r="Q408" s="10"/>
      <c r="R408" s="10"/>
      <c r="S408" s="10"/>
      <c r="T408" s="10"/>
      <c r="U408" s="10"/>
      <c r="V408" s="10"/>
    </row>
    <row r="409" spans="1:22" ht="13.5">
      <c r="A409" s="13"/>
      <c r="B409" s="7" t="s">
        <v>33</v>
      </c>
      <c r="C409" s="32">
        <v>50000</v>
      </c>
      <c r="D409" s="32">
        <v>0</v>
      </c>
      <c r="E409" s="32">
        <v>50000</v>
      </c>
      <c r="F409" s="32">
        <v>606159.7892352</v>
      </c>
      <c r="G409" s="32">
        <v>13420.53990974</v>
      </c>
      <c r="H409" s="32">
        <v>619580.32914494</v>
      </c>
      <c r="I409" s="32">
        <v>0</v>
      </c>
      <c r="J409" s="32">
        <v>334.39890835</v>
      </c>
      <c r="K409" s="32">
        <v>28.08321865</v>
      </c>
      <c r="L409" s="33">
        <v>381775.341779</v>
      </c>
      <c r="M409" s="33">
        <v>563513.109746732</v>
      </c>
      <c r="N409" s="33">
        <v>3.729807</v>
      </c>
      <c r="O409" s="33">
        <v>945654.6634597321</v>
      </c>
      <c r="P409" s="33">
        <v>151562.72989688022</v>
      </c>
      <c r="Q409" s="10"/>
      <c r="R409" s="10"/>
      <c r="S409" s="10"/>
      <c r="T409" s="10"/>
      <c r="U409" s="10"/>
      <c r="V409" s="10"/>
    </row>
    <row r="410" spans="1:22" ht="13.5">
      <c r="A410" s="13"/>
      <c r="B410" s="7" t="s">
        <v>27</v>
      </c>
      <c r="C410" s="32">
        <v>50000</v>
      </c>
      <c r="D410" s="32">
        <v>0</v>
      </c>
      <c r="E410" s="32">
        <v>50000</v>
      </c>
      <c r="F410" s="32">
        <v>606098.6760552</v>
      </c>
      <c r="G410" s="32">
        <v>13488.83399951</v>
      </c>
      <c r="H410" s="32">
        <v>619587.5100547101</v>
      </c>
      <c r="I410" s="32">
        <v>0</v>
      </c>
      <c r="J410" s="32">
        <v>297.94415323</v>
      </c>
      <c r="K410" s="32">
        <v>118.09932977</v>
      </c>
      <c r="L410" s="33">
        <v>385007.608495</v>
      </c>
      <c r="M410" s="33">
        <v>606333.027312402</v>
      </c>
      <c r="N410" s="33">
        <v>4.418111</v>
      </c>
      <c r="O410" s="33">
        <v>991761.097401402</v>
      </c>
      <c r="P410" s="33">
        <v>145310.0274026799</v>
      </c>
      <c r="Q410" s="10"/>
      <c r="R410" s="10"/>
      <c r="S410" s="10"/>
      <c r="T410" s="10"/>
      <c r="U410" s="10"/>
      <c r="V410" s="10"/>
    </row>
    <row r="411" spans="1:22" ht="13.5">
      <c r="A411" s="13"/>
      <c r="B411" s="7" t="s">
        <v>28</v>
      </c>
      <c r="C411" s="32">
        <v>50000</v>
      </c>
      <c r="D411" s="32">
        <v>0</v>
      </c>
      <c r="E411" s="32">
        <v>50000</v>
      </c>
      <c r="F411" s="32">
        <v>610017.7215602</v>
      </c>
      <c r="G411" s="32">
        <v>13562.19611338</v>
      </c>
      <c r="H411" s="32">
        <v>623579.91767358</v>
      </c>
      <c r="I411" s="32">
        <v>0</v>
      </c>
      <c r="J411" s="32">
        <v>305.990221227</v>
      </c>
      <c r="K411" s="32">
        <v>107.051405773</v>
      </c>
      <c r="L411" s="33">
        <v>386854.810991</v>
      </c>
      <c r="M411" s="33">
        <v>532738.4255179304</v>
      </c>
      <c r="N411" s="33">
        <v>16.46874</v>
      </c>
      <c r="O411" s="33">
        <v>920022.7468759305</v>
      </c>
      <c r="P411" s="33">
        <v>158557.17854949995</v>
      </c>
      <c r="Q411" s="10"/>
      <c r="R411" s="10"/>
      <c r="S411" s="10"/>
      <c r="T411" s="10"/>
      <c r="U411" s="10"/>
      <c r="V411" s="10"/>
    </row>
    <row r="412" spans="1:22" ht="13.5">
      <c r="A412" s="13"/>
      <c r="B412" s="7" t="s">
        <v>29</v>
      </c>
      <c r="C412" s="32">
        <v>50000</v>
      </c>
      <c r="D412" s="32">
        <v>0</v>
      </c>
      <c r="E412" s="32">
        <v>50000</v>
      </c>
      <c r="F412" s="32">
        <v>599950.7364202</v>
      </c>
      <c r="G412" s="32">
        <v>13639.47534084</v>
      </c>
      <c r="H412" s="32">
        <v>613590.2117610399</v>
      </c>
      <c r="I412" s="32">
        <v>0</v>
      </c>
      <c r="J412" s="32">
        <v>211.18506616</v>
      </c>
      <c r="K412" s="32">
        <v>62.90952084</v>
      </c>
      <c r="L412" s="33">
        <v>384774.969312</v>
      </c>
      <c r="M412" s="33">
        <v>729754.770344504</v>
      </c>
      <c r="N412" s="33">
        <v>21.180182</v>
      </c>
      <c r="O412" s="33">
        <v>1114825.014425504</v>
      </c>
      <c r="P412" s="33">
        <v>193499.25443658023</v>
      </c>
      <c r="Q412" s="10"/>
      <c r="R412" s="10"/>
      <c r="S412" s="10"/>
      <c r="T412" s="10"/>
      <c r="U412" s="10"/>
      <c r="V412" s="10"/>
    </row>
    <row r="413" spans="1:22" ht="13.5">
      <c r="A413" s="13"/>
      <c r="B413" s="7" t="s">
        <v>30</v>
      </c>
      <c r="C413" s="32">
        <v>50000</v>
      </c>
      <c r="D413" s="32">
        <v>0</v>
      </c>
      <c r="E413" s="32">
        <v>50000</v>
      </c>
      <c r="F413" s="32">
        <v>606710.19147</v>
      </c>
      <c r="G413" s="32">
        <v>13719.477308</v>
      </c>
      <c r="H413" s="32">
        <v>620429.6687779999</v>
      </c>
      <c r="I413" s="32">
        <v>0</v>
      </c>
      <c r="J413" s="32">
        <v>296.86290653000003</v>
      </c>
      <c r="K413" s="32">
        <v>100.06184047</v>
      </c>
      <c r="L413" s="33">
        <v>321077.072373</v>
      </c>
      <c r="M413" s="33">
        <v>679379.8860601297</v>
      </c>
      <c r="N413" s="33">
        <v>4.849599</v>
      </c>
      <c r="O413" s="33">
        <v>1000858.7327791296</v>
      </c>
      <c r="P413" s="33">
        <v>223108.70036181482</v>
      </c>
      <c r="Q413" s="10"/>
      <c r="R413" s="10"/>
      <c r="S413" s="10"/>
      <c r="T413" s="10"/>
      <c r="U413" s="10"/>
      <c r="V413" s="10"/>
    </row>
    <row r="414" spans="1:22" ht="13.5">
      <c r="A414" s="13"/>
      <c r="B414" s="7" t="s">
        <v>31</v>
      </c>
      <c r="C414" s="32">
        <v>50000</v>
      </c>
      <c r="D414" s="32">
        <v>0</v>
      </c>
      <c r="E414" s="32">
        <v>50000</v>
      </c>
      <c r="F414" s="32">
        <v>627120.253353</v>
      </c>
      <c r="G414" s="32">
        <v>13822.256442</v>
      </c>
      <c r="H414" s="32">
        <v>640942.5097950001</v>
      </c>
      <c r="I414" s="32">
        <v>0</v>
      </c>
      <c r="J414" s="32">
        <v>301.09859265</v>
      </c>
      <c r="K414" s="32">
        <v>47.61990935</v>
      </c>
      <c r="L414" s="33">
        <v>320106.182918</v>
      </c>
      <c r="M414" s="33">
        <v>652079.7724829307</v>
      </c>
      <c r="N414" s="33">
        <v>18.333385</v>
      </c>
      <c r="O414" s="33">
        <v>972553.0072879307</v>
      </c>
      <c r="P414" s="33">
        <v>253943.21714217658</v>
      </c>
      <c r="Q414" s="10"/>
      <c r="R414" s="10"/>
      <c r="S414" s="10"/>
      <c r="T414" s="10"/>
      <c r="U414" s="10"/>
      <c r="V414" s="10"/>
    </row>
    <row r="415" spans="1:22" ht="13.5">
      <c r="A415" s="13"/>
      <c r="B415" s="7" t="s">
        <v>75</v>
      </c>
      <c r="C415" s="32">
        <v>50000</v>
      </c>
      <c r="D415" s="32">
        <v>0</v>
      </c>
      <c r="E415" s="32">
        <v>50000</v>
      </c>
      <c r="F415" s="32">
        <v>612262.6175382</v>
      </c>
      <c r="G415" s="32">
        <v>13900.51965234</v>
      </c>
      <c r="H415" s="32">
        <v>626163.13719054</v>
      </c>
      <c r="I415" s="32">
        <v>0</v>
      </c>
      <c r="J415" s="32">
        <v>354.19009597999997</v>
      </c>
      <c r="K415" s="32">
        <v>47.88844302</v>
      </c>
      <c r="L415" s="33">
        <v>322917.501909</v>
      </c>
      <c r="M415" s="33">
        <v>558956.2172142663</v>
      </c>
      <c r="N415" s="33">
        <v>6.589978</v>
      </c>
      <c r="O415" s="33">
        <v>882282.3876402663</v>
      </c>
      <c r="P415" s="33">
        <v>235105.82168894727</v>
      </c>
      <c r="Q415" s="10"/>
      <c r="R415" s="10"/>
      <c r="S415" s="10"/>
      <c r="T415" s="10"/>
      <c r="U415" s="10"/>
      <c r="V415" s="10"/>
    </row>
    <row r="416" spans="1:22" ht="13.5">
      <c r="A416" s="13"/>
      <c r="B416" s="7" t="s">
        <v>21</v>
      </c>
      <c r="C416" s="32">
        <v>50000</v>
      </c>
      <c r="D416" s="32">
        <v>0</v>
      </c>
      <c r="E416" s="32">
        <v>50000</v>
      </c>
      <c r="F416" s="32">
        <v>622051.1523332</v>
      </c>
      <c r="G416" s="32">
        <v>13971.40321205</v>
      </c>
      <c r="H416" s="32">
        <v>636022.55554525</v>
      </c>
      <c r="I416" s="32">
        <v>0</v>
      </c>
      <c r="J416" s="32">
        <v>218.84054698</v>
      </c>
      <c r="K416" s="32">
        <v>47.39988702</v>
      </c>
      <c r="L416" s="33">
        <v>326968.51194</v>
      </c>
      <c r="M416" s="33">
        <v>528533.06766949</v>
      </c>
      <c r="N416" s="33">
        <v>9.049349</v>
      </c>
      <c r="O416" s="33">
        <v>855776.86939249</v>
      </c>
      <c r="P416" s="33">
        <v>231914.81978263007</v>
      </c>
      <c r="Q416" s="10"/>
      <c r="R416" s="10"/>
      <c r="S416" s="10"/>
      <c r="T416" s="10"/>
      <c r="U416" s="10"/>
      <c r="V416" s="10"/>
    </row>
    <row r="417" spans="1:22" ht="13.5">
      <c r="A417" s="13"/>
      <c r="B417" s="7" t="s">
        <v>22</v>
      </c>
      <c r="C417" s="32">
        <v>50000</v>
      </c>
      <c r="D417" s="32">
        <v>0</v>
      </c>
      <c r="E417" s="32">
        <v>50000</v>
      </c>
      <c r="F417" s="32">
        <v>673494.7578482</v>
      </c>
      <c r="G417" s="32">
        <v>14143.51539791</v>
      </c>
      <c r="H417" s="32">
        <v>687638.2732461101</v>
      </c>
      <c r="I417" s="32">
        <v>0</v>
      </c>
      <c r="J417" s="32">
        <v>357.51774289</v>
      </c>
      <c r="K417" s="32">
        <v>47.13147611</v>
      </c>
      <c r="L417" s="33">
        <v>275252.894656</v>
      </c>
      <c r="M417" s="33">
        <v>788943.2706853187</v>
      </c>
      <c r="N417" s="33">
        <v>12.71581</v>
      </c>
      <c r="O417" s="33">
        <v>1064613.5303703188</v>
      </c>
      <c r="P417" s="33">
        <v>229729.1668364047</v>
      </c>
      <c r="Q417" s="10"/>
      <c r="R417" s="10"/>
      <c r="S417" s="10"/>
      <c r="T417" s="10"/>
      <c r="U417" s="10"/>
      <c r="V417" s="10"/>
    </row>
    <row r="418" spans="1:22" ht="13.5">
      <c r="A418" s="13"/>
      <c r="B418" s="7"/>
      <c r="C418" s="32"/>
      <c r="D418" s="32"/>
      <c r="E418" s="32"/>
      <c r="F418" s="32"/>
      <c r="G418" s="32"/>
      <c r="H418" s="32"/>
      <c r="I418" s="32"/>
      <c r="J418" s="32"/>
      <c r="K418" s="32"/>
      <c r="L418" s="33"/>
      <c r="M418" s="33"/>
      <c r="N418" s="33"/>
      <c r="O418" s="33"/>
      <c r="P418" s="33"/>
      <c r="Q418" s="10"/>
      <c r="R418" s="10"/>
      <c r="S418" s="10"/>
      <c r="T418" s="10"/>
      <c r="U418" s="10"/>
      <c r="V418" s="10"/>
    </row>
    <row r="419" spans="1:22" ht="13.5">
      <c r="A419" s="13"/>
      <c r="B419" s="41"/>
      <c r="C419" s="43"/>
      <c r="D419" s="43"/>
      <c r="E419" s="43"/>
      <c r="F419" s="43"/>
      <c r="G419" s="43"/>
      <c r="H419" s="43"/>
      <c r="I419" s="43"/>
      <c r="J419" s="43"/>
      <c r="K419" s="43"/>
      <c r="L419" s="44"/>
      <c r="M419" s="44"/>
      <c r="N419" s="44"/>
      <c r="O419" s="44"/>
      <c r="P419" s="44"/>
      <c r="Q419" s="10"/>
      <c r="R419" s="10"/>
      <c r="S419" s="10"/>
      <c r="T419" s="10"/>
      <c r="U419" s="10"/>
      <c r="V419" s="10"/>
    </row>
    <row r="420" spans="1:22" ht="13.5">
      <c r="A420" s="13"/>
      <c r="B420" s="15"/>
      <c r="C420" s="34"/>
      <c r="D420" s="34"/>
      <c r="E420" s="34"/>
      <c r="F420" s="34"/>
      <c r="G420" s="34"/>
      <c r="H420" s="34"/>
      <c r="I420" s="34"/>
      <c r="J420" s="34"/>
      <c r="K420" s="34"/>
      <c r="L420" s="35"/>
      <c r="M420" s="35"/>
      <c r="N420" s="35"/>
      <c r="O420" s="35"/>
      <c r="P420" s="35"/>
      <c r="Q420" s="10"/>
      <c r="R420" s="10"/>
      <c r="S420" s="10"/>
      <c r="T420" s="10"/>
      <c r="U420" s="10"/>
      <c r="V420" s="10"/>
    </row>
    <row r="421" spans="1:22" ht="15" customHeight="1">
      <c r="A421" s="13"/>
      <c r="B421" s="15"/>
      <c r="C421" s="34"/>
      <c r="D421" s="34"/>
      <c r="E421" s="34"/>
      <c r="F421" s="34"/>
      <c r="G421" s="34"/>
      <c r="H421" s="34"/>
      <c r="I421" s="34"/>
      <c r="J421" s="34"/>
      <c r="K421" s="34"/>
      <c r="L421" s="35"/>
      <c r="M421" s="35"/>
      <c r="N421" s="35"/>
      <c r="O421" s="35"/>
      <c r="P421" s="35"/>
      <c r="Q421" s="35"/>
      <c r="R421" s="14"/>
      <c r="S421" s="34"/>
      <c r="V421" s="9">
        <f>Q421-P421</f>
        <v>0</v>
      </c>
    </row>
    <row r="422" spans="1:19" ht="9.75">
      <c r="A422" s="13"/>
      <c r="B422" s="45" t="s">
        <v>58</v>
      </c>
      <c r="C422" s="45"/>
      <c r="D422" s="45"/>
      <c r="E422" s="45"/>
      <c r="F422" s="45"/>
      <c r="G422" s="45"/>
      <c r="H422" s="45"/>
      <c r="I422" s="45"/>
      <c r="J422" s="45"/>
      <c r="K422" s="45"/>
      <c r="L422" s="36"/>
      <c r="M422" s="36"/>
      <c r="N422" s="36"/>
      <c r="O422" s="35" t="s">
        <v>20</v>
      </c>
      <c r="P422" s="35"/>
      <c r="Q422" s="35"/>
      <c r="R422" s="14"/>
      <c r="S422" s="34"/>
    </row>
    <row r="423" spans="2:19" s="2" customFormat="1" ht="14.25" customHeight="1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6"/>
      <c r="P423" s="36"/>
      <c r="Q423" s="36"/>
      <c r="R423" s="36"/>
      <c r="S423" s="36"/>
    </row>
    <row r="424" spans="2:19" ht="9.75"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7"/>
      <c r="P424" s="37"/>
      <c r="Q424" s="37"/>
      <c r="R424" s="37"/>
      <c r="S424" s="37"/>
    </row>
    <row r="425" spans="2:19" ht="9.75"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8"/>
      <c r="P425" s="38"/>
      <c r="Q425" s="38"/>
      <c r="R425" s="38"/>
      <c r="S425" s="38"/>
    </row>
    <row r="426" spans="2:19" ht="12.75" customHeight="1"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39"/>
      <c r="P426" s="39"/>
      <c r="Q426" s="39"/>
      <c r="R426" s="39"/>
      <c r="S426" s="39"/>
    </row>
    <row r="427" spans="2:19" ht="15.75" customHeight="1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40"/>
      <c r="P427" s="40"/>
      <c r="Q427" s="40"/>
      <c r="R427" s="40"/>
      <c r="S427" s="40"/>
    </row>
    <row r="428" spans="2:19" ht="9.7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</row>
    <row r="429" spans="15:19" ht="9.75">
      <c r="O429" s="2"/>
      <c r="P429" s="2"/>
      <c r="Q429" s="2"/>
      <c r="R429" s="2"/>
      <c r="S429" s="2"/>
    </row>
  </sheetData>
  <sheetProtection/>
  <mergeCells count="25">
    <mergeCell ref="B219:B222"/>
    <mergeCell ref="C219:P220"/>
    <mergeCell ref="B4:N4"/>
    <mergeCell ref="B5:M5"/>
    <mergeCell ref="K9:K10"/>
    <mergeCell ref="H9:H10"/>
    <mergeCell ref="M8:M10"/>
    <mergeCell ref="F221:H221"/>
    <mergeCell ref="B2:S2"/>
    <mergeCell ref="C9:C10"/>
    <mergeCell ref="D9:D10"/>
    <mergeCell ref="E9:E10"/>
    <mergeCell ref="B3:N3"/>
    <mergeCell ref="B6:B10"/>
    <mergeCell ref="C6:N7"/>
    <mergeCell ref="B422:K422"/>
    <mergeCell ref="N8:N10"/>
    <mergeCell ref="L9:L10"/>
    <mergeCell ref="F9:F10"/>
    <mergeCell ref="B217:N217"/>
    <mergeCell ref="J221:P221"/>
    <mergeCell ref="C8:H8"/>
    <mergeCell ref="I9:J9"/>
    <mergeCell ref="I8:L8"/>
    <mergeCell ref="G9:G10"/>
  </mergeCells>
  <printOptions/>
  <pageMargins left="0" right="0" top="0.5" bottom="0" header="0" footer="0"/>
  <pageSetup horizontalDpi="300" verticalDpi="300" orientation="portrait" paperSize="9" scale="60" r:id="rId1"/>
  <rowBreaks count="3" manualBreakCount="3">
    <brk id="58" max="15" man="1"/>
    <brk id="217" max="15" man="1"/>
    <brk id="27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gunaratne</dc:creator>
  <cp:keywords/>
  <dc:description/>
  <cp:lastModifiedBy>Hematharshi J</cp:lastModifiedBy>
  <cp:lastPrinted>2019-03-14T06:08:28Z</cp:lastPrinted>
  <dcterms:created xsi:type="dcterms:W3CDTF">2006-07-20T04:13:23Z</dcterms:created>
  <dcterms:modified xsi:type="dcterms:W3CDTF">2019-05-15T10:33:16Z</dcterms:modified>
  <cp:category/>
  <cp:version/>
  <cp:contentType/>
  <cp:contentStatus/>
</cp:coreProperties>
</file>