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65" activeTab="0"/>
  </bookViews>
  <sheets>
    <sheet name="4.05" sheetId="1" r:id="rId1"/>
  </sheets>
  <definedNames>
    <definedName name="_xlnm.Print_Area" localSheetId="0">'4.05'!$A$1:$Q$84</definedName>
  </definedNames>
  <calcPr fullCalcOnLoad="1"/>
</workbook>
</file>

<file path=xl/sharedStrings.xml><?xml version="1.0" encoding="utf-8"?>
<sst xmlns="http://schemas.openxmlformats.org/spreadsheetml/2006/main" count="52" uniqueCount="47">
  <si>
    <t>Total</t>
  </si>
  <si>
    <t>Others</t>
  </si>
  <si>
    <t>ASSETS</t>
  </si>
  <si>
    <t>Rs. Million</t>
  </si>
  <si>
    <t>End of period</t>
  </si>
  <si>
    <t>A S S E T S</t>
  </si>
  <si>
    <t>Total Assets or Liabilities</t>
  </si>
  <si>
    <t>International Reserves</t>
  </si>
  <si>
    <t>Domestic Assets</t>
  </si>
  <si>
    <t>Special Drawing Rights</t>
  </si>
  <si>
    <t>Capital Account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</si>
  <si>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</si>
  <si>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</si>
  <si>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</si>
  <si>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</si>
  <si>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</si>
  <si>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</si>
  <si>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</si>
  <si>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</si>
  <si>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Government Agencies and institutions</t>
  </si>
  <si>
    <t>Commercial Banks</t>
  </si>
  <si>
    <t>2,67.8</t>
  </si>
  <si>
    <t>Source : Central Bank of Sri Lanka</t>
  </si>
  <si>
    <t>IMF Related Assets (c)</t>
  </si>
  <si>
    <t>Receivables (d)</t>
  </si>
  <si>
    <t>Intrnational Reserve as a percentage of Currency and Deposit Liabilities</t>
  </si>
  <si>
    <t>(b)  Includes securities acquired from government institutions.</t>
  </si>
  <si>
    <t>(c)  According to IAS, the amount of Sri Lanka's quota with the IMF has been taken into the Central Bank's balance sheet.</t>
  </si>
  <si>
    <t>L I A B I L I T I E S</t>
  </si>
  <si>
    <t xml:space="preserve">Government </t>
  </si>
  <si>
    <t xml:space="preserve">Others (e) </t>
  </si>
  <si>
    <t>Liabilities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</si>
  <si>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</si>
  <si>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</si>
  <si>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(e)  Credit provided under "Susahana" refinance credit scheme is included from December 2005.</t>
  </si>
  <si>
    <t>(d)  According to IAS, balance sheet of the CBSL is prepared on accrual basis and receivables show interest receivables on foreign securities.</t>
  </si>
  <si>
    <t>(g) Central Bank's own securities issued under Section 91(1)(b) of the Monetary Law Act.</t>
  </si>
  <si>
    <t>International Organisations, Foreign Governments &amp; Foreign Banking Institutions</t>
  </si>
  <si>
    <t>Cash and Bank Balances Abroad Including Treasury Bills</t>
  </si>
  <si>
    <t>Foreign Government and non Governmental securities      (a) (b)</t>
  </si>
  <si>
    <t>Loans and Advances to</t>
  </si>
  <si>
    <t>(f)  According to IAS, government and government guaranteed securities are on fair value basis since January 2002.</t>
  </si>
  <si>
    <t xml:space="preserve">4.05 Assets and Liabilities of the Central Bank - Annual </t>
  </si>
  <si>
    <t>Government and Government Guaranteed Securities (f)(g)</t>
  </si>
  <si>
    <t>Other Assets and Accounts (g)</t>
  </si>
  <si>
    <t>(g) 2018 data were revised</t>
  </si>
  <si>
    <t>Securities Outstanding (h)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</si>
</sst>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7.5"/>
      <name val="Book Antiqua"/>
      <family val="1"/>
    </font>
    <font>
      <sz val="8"/>
      <name val="Book Antiqua"/>
      <family val="1"/>
    </font>
    <font>
      <b/>
      <sz val="7.5"/>
      <name val="Book Antiqua"/>
      <family val="1"/>
    </font>
    <font>
      <i/>
      <sz val="7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right" wrapText="1"/>
    </xf>
    <xf numFmtId="181" fontId="8" fillId="33" borderId="12" xfId="0" applyNumberFormat="1" applyFont="1" applyFill="1" applyBorder="1" applyAlignment="1">
      <alignment horizontal="right" wrapText="1"/>
    </xf>
    <xf numFmtId="181" fontId="8" fillId="33" borderId="13" xfId="0" applyNumberFormat="1" applyFont="1" applyFill="1" applyBorder="1" applyAlignment="1">
      <alignment horizontal="right" wrapText="1"/>
    </xf>
    <xf numFmtId="181" fontId="8" fillId="33" borderId="14" xfId="0" applyNumberFormat="1" applyFont="1" applyFill="1" applyBorder="1" applyAlignment="1">
      <alignment horizontal="right" wrapText="1"/>
    </xf>
    <xf numFmtId="4" fontId="9" fillId="33" borderId="0" xfId="0" applyNumberFormat="1" applyFont="1" applyFill="1" applyAlignment="1">
      <alignment/>
    </xf>
    <xf numFmtId="0" fontId="8" fillId="33" borderId="15" xfId="0" applyFont="1" applyFill="1" applyBorder="1" applyAlignment="1">
      <alignment horizontal="right" wrapText="1"/>
    </xf>
    <xf numFmtId="181" fontId="8" fillId="33" borderId="16" xfId="0" applyNumberFormat="1" applyFont="1" applyFill="1" applyBorder="1" applyAlignment="1">
      <alignment horizontal="right" wrapText="1"/>
    </xf>
    <xf numFmtId="181" fontId="8" fillId="33" borderId="15" xfId="0" applyNumberFormat="1" applyFont="1" applyFill="1" applyBorder="1" applyAlignment="1">
      <alignment horizontal="right" wrapText="1"/>
    </xf>
    <xf numFmtId="181" fontId="8" fillId="33" borderId="17" xfId="0" applyNumberFormat="1" applyFont="1" applyFill="1" applyBorder="1" applyAlignment="1">
      <alignment horizontal="right" wrapText="1"/>
    </xf>
    <xf numFmtId="181" fontId="8" fillId="33" borderId="0" xfId="0" applyNumberFormat="1" applyFont="1" applyFill="1" applyBorder="1" applyAlignment="1">
      <alignment horizontal="right" wrapText="1"/>
    </xf>
    <xf numFmtId="0" fontId="8" fillId="33" borderId="18" xfId="0" applyFont="1" applyFill="1" applyBorder="1" applyAlignment="1">
      <alignment horizontal="right" wrapText="1"/>
    </xf>
    <xf numFmtId="181" fontId="8" fillId="33" borderId="19" xfId="0" applyNumberFormat="1" applyFont="1" applyFill="1" applyBorder="1" applyAlignment="1">
      <alignment horizontal="right" wrapText="1"/>
    </xf>
    <xf numFmtId="181" fontId="8" fillId="33" borderId="18" xfId="0" applyNumberFormat="1" applyFont="1" applyFill="1" applyBorder="1" applyAlignment="1">
      <alignment horizontal="right" wrapText="1"/>
    </xf>
    <xf numFmtId="181" fontId="8" fillId="33" borderId="20" xfId="0" applyNumberFormat="1" applyFont="1" applyFill="1" applyBorder="1" applyAlignment="1">
      <alignment horizontal="right" wrapText="1"/>
    </xf>
    <xf numFmtId="181" fontId="8" fillId="33" borderId="21" xfId="0" applyNumberFormat="1" applyFont="1" applyFill="1" applyBorder="1" applyAlignment="1">
      <alignment horizontal="right" wrapText="1"/>
    </xf>
    <xf numFmtId="181" fontId="8" fillId="33" borderId="22" xfId="0" applyNumberFormat="1" applyFont="1" applyFill="1" applyBorder="1" applyAlignment="1">
      <alignment horizontal="right" wrapText="1"/>
    </xf>
    <xf numFmtId="0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57" applyFont="1" applyFill="1" applyBorder="1">
      <alignment/>
      <protection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181" fontId="8" fillId="33" borderId="0" xfId="57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 horizontal="centerContinuous" wrapText="1"/>
    </xf>
    <xf numFmtId="0" fontId="10" fillId="33" borderId="24" xfId="0" applyFont="1" applyFill="1" applyBorder="1" applyAlignment="1">
      <alignment horizontal="centerContinuous" wrapText="1"/>
    </xf>
    <xf numFmtId="0" fontId="10" fillId="33" borderId="25" xfId="0" applyFont="1" applyFill="1" applyBorder="1" applyAlignment="1">
      <alignment horizontal="centerContinuous" wrapText="1"/>
    </xf>
    <xf numFmtId="181" fontId="8" fillId="33" borderId="26" xfId="0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8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right" wrapText="1"/>
    </xf>
    <xf numFmtId="181" fontId="8" fillId="33" borderId="12" xfId="42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Continuous" vertical="center" wrapText="1"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8" fillId="33" borderId="3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right" wrapText="1"/>
    </xf>
    <xf numFmtId="0" fontId="8" fillId="33" borderId="2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right" vertical="top" wrapText="1"/>
    </xf>
    <xf numFmtId="0" fontId="5" fillId="33" borderId="24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9"/>
  <sheetViews>
    <sheetView tabSelected="1" zoomScale="115" zoomScaleNormal="115" zoomScalePageLayoutView="0" workbookViewId="0" topLeftCell="A52">
      <selection activeCell="L52" sqref="L52"/>
    </sheetView>
  </sheetViews>
  <sheetFormatPr defaultColWidth="9.140625" defaultRowHeight="12.75"/>
  <cols>
    <col min="1" max="1" width="5.140625" style="2" customWidth="1"/>
    <col min="2" max="2" width="7.140625" style="2" customWidth="1"/>
    <col min="3" max="3" width="7.8515625" style="2" customWidth="1"/>
    <col min="4" max="4" width="9.57421875" style="2" customWidth="1"/>
    <col min="5" max="5" width="7.8515625" style="2" customWidth="1"/>
    <col min="6" max="6" width="8.28125" style="2" customWidth="1"/>
    <col min="7" max="7" width="9.28125" style="2" customWidth="1"/>
    <col min="8" max="8" width="9.00390625" style="2" customWidth="1"/>
    <col min="9" max="9" width="9.8515625" style="2" customWidth="1"/>
    <col min="10" max="10" width="10.28125" style="2" customWidth="1"/>
    <col min="11" max="11" width="9.140625" style="2" customWidth="1"/>
    <col min="12" max="12" width="10.00390625" style="2" customWidth="1"/>
    <col min="13" max="13" width="12.140625" style="2" customWidth="1"/>
    <col min="14" max="14" width="9.28125" style="2" customWidth="1"/>
    <col min="15" max="16" width="9.421875" style="2" customWidth="1"/>
    <col min="17" max="17" width="7.8515625" style="2" customWidth="1"/>
    <col min="18" max="18" width="0.5625" style="2" customWidth="1"/>
    <col min="19" max="23" width="14.7109375" style="2" bestFit="1" customWidth="1"/>
    <col min="24" max="24" width="15.28125" style="2" bestFit="1" customWidth="1"/>
    <col min="25" max="27" width="14.7109375" style="2" bestFit="1" customWidth="1"/>
    <col min="28" max="16384" width="9.140625" style="2" customWidth="1"/>
  </cols>
  <sheetData>
    <row r="2" spans="2:18" ht="16.5">
      <c r="B2" s="53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1"/>
      <c r="Q2" s="1"/>
      <c r="R2" s="1"/>
    </row>
    <row r="3" spans="2:18" ht="13.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"/>
      <c r="P3" s="1"/>
      <c r="Q3" s="1"/>
      <c r="R3" s="1"/>
    </row>
    <row r="4" spans="2:18" ht="15.75" customHeight="1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"/>
      <c r="P4" s="1"/>
      <c r="Q4" s="1"/>
      <c r="R4" s="1"/>
    </row>
    <row r="5" spans="2:18" ht="12.7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" t="s">
        <v>3</v>
      </c>
      <c r="O5" s="1"/>
      <c r="P5" s="1"/>
      <c r="Q5" s="1"/>
      <c r="R5" s="1"/>
    </row>
    <row r="6" spans="2:17" ht="13.5">
      <c r="B6" s="54" t="s">
        <v>4</v>
      </c>
      <c r="C6" s="57" t="s">
        <v>5</v>
      </c>
      <c r="D6" s="58"/>
      <c r="E6" s="58"/>
      <c r="F6" s="58"/>
      <c r="G6" s="58"/>
      <c r="H6" s="58"/>
      <c r="I6" s="58"/>
      <c r="J6" s="58"/>
      <c r="K6" s="58"/>
      <c r="L6" s="59"/>
      <c r="M6" s="61" t="s">
        <v>6</v>
      </c>
      <c r="N6" s="61" t="s">
        <v>25</v>
      </c>
      <c r="Q6" s="1"/>
    </row>
    <row r="7" spans="2:17" ht="13.5">
      <c r="B7" s="55"/>
      <c r="C7" s="64" t="s">
        <v>7</v>
      </c>
      <c r="D7" s="65"/>
      <c r="E7" s="65"/>
      <c r="F7" s="65"/>
      <c r="G7" s="65"/>
      <c r="H7" s="66"/>
      <c r="I7" s="64" t="s">
        <v>40</v>
      </c>
      <c r="J7" s="66"/>
      <c r="K7" s="64" t="s">
        <v>8</v>
      </c>
      <c r="L7" s="77"/>
      <c r="M7" s="62"/>
      <c r="N7" s="62"/>
      <c r="Q7" s="1"/>
    </row>
    <row r="8" spans="2:17" ht="75" customHeight="1">
      <c r="B8" s="56"/>
      <c r="C8" s="4" t="s">
        <v>38</v>
      </c>
      <c r="D8" s="4" t="s">
        <v>39</v>
      </c>
      <c r="E8" s="4" t="s">
        <v>9</v>
      </c>
      <c r="F8" s="4" t="s">
        <v>23</v>
      </c>
      <c r="G8" s="4" t="s">
        <v>24</v>
      </c>
      <c r="H8" s="4" t="s">
        <v>0</v>
      </c>
      <c r="I8" s="4" t="s">
        <v>29</v>
      </c>
      <c r="J8" s="4" t="s">
        <v>30</v>
      </c>
      <c r="K8" s="4" t="s">
        <v>43</v>
      </c>
      <c r="L8" s="5" t="s">
        <v>44</v>
      </c>
      <c r="M8" s="63"/>
      <c r="N8" s="63"/>
      <c r="Q8" s="1"/>
    </row>
    <row r="9" spans="2:17" ht="13.5">
      <c r="B9" s="6">
        <v>1990</v>
      </c>
      <c r="C9" s="7">
        <v>8847</v>
      </c>
      <c r="D9" s="7">
        <v>7533.6</v>
      </c>
      <c r="E9" s="7">
        <v>16.3</v>
      </c>
      <c r="F9" s="7"/>
      <c r="G9" s="7"/>
      <c r="H9" s="7">
        <v>16396.9</v>
      </c>
      <c r="I9" s="7">
        <v>11161.7</v>
      </c>
      <c r="J9" s="7">
        <v>7330.5</v>
      </c>
      <c r="K9" s="7">
        <v>27044.3</v>
      </c>
      <c r="L9" s="7">
        <v>15528.5</v>
      </c>
      <c r="M9" s="8">
        <v>77461.9</v>
      </c>
      <c r="N9" s="9">
        <v>34</v>
      </c>
      <c r="O9" s="10"/>
      <c r="Q9" s="1"/>
    </row>
    <row r="10" spans="2:17" ht="13.5">
      <c r="B10" s="6">
        <v>1991</v>
      </c>
      <c r="C10" s="7">
        <v>21612.2</v>
      </c>
      <c r="D10" s="7">
        <v>7331.7</v>
      </c>
      <c r="E10" s="7">
        <v>10</v>
      </c>
      <c r="F10" s="7"/>
      <c r="G10" s="7"/>
      <c r="H10" s="7">
        <v>28953.9</v>
      </c>
      <c r="I10" s="7">
        <v>16117.3</v>
      </c>
      <c r="J10" s="7">
        <v>5344.1</v>
      </c>
      <c r="K10" s="7">
        <v>29864</v>
      </c>
      <c r="L10" s="7">
        <v>15555.7</v>
      </c>
      <c r="M10" s="8">
        <v>95835</v>
      </c>
      <c r="N10" s="9">
        <v>44</v>
      </c>
      <c r="O10" s="10"/>
      <c r="Q10" s="1"/>
    </row>
    <row r="11" spans="2:17" ht="13.5">
      <c r="B11" s="6">
        <v>1992</v>
      </c>
      <c r="C11" s="7">
        <v>10953.9</v>
      </c>
      <c r="D11" s="7">
        <v>29430.2</v>
      </c>
      <c r="E11" s="7">
        <v>3.2</v>
      </c>
      <c r="F11" s="7"/>
      <c r="G11" s="7"/>
      <c r="H11" s="7">
        <v>40387.3</v>
      </c>
      <c r="I11" s="7">
        <v>18801</v>
      </c>
      <c r="J11" s="7">
        <v>5762.8</v>
      </c>
      <c r="K11" s="7">
        <v>21802.1</v>
      </c>
      <c r="L11" s="7">
        <v>14500.1</v>
      </c>
      <c r="M11" s="8">
        <v>101254.1</v>
      </c>
      <c r="N11" s="9">
        <v>59</v>
      </c>
      <c r="O11" s="10"/>
      <c r="Q11" s="1"/>
    </row>
    <row r="12" spans="2:17" ht="13.5">
      <c r="B12" s="6">
        <v>1993</v>
      </c>
      <c r="C12" s="7">
        <v>18401.6</v>
      </c>
      <c r="D12" s="7">
        <v>58273.5</v>
      </c>
      <c r="E12" s="7">
        <v>18.9</v>
      </c>
      <c r="F12" s="7"/>
      <c r="G12" s="7"/>
      <c r="H12" s="7">
        <v>76694</v>
      </c>
      <c r="I12" s="7">
        <v>20855.5</v>
      </c>
      <c r="J12" s="7">
        <v>4903.2</v>
      </c>
      <c r="K12" s="7">
        <v>3954.2</v>
      </c>
      <c r="L12" s="7">
        <v>27227.3</v>
      </c>
      <c r="M12" s="8">
        <v>133634.2</v>
      </c>
      <c r="N12" s="9">
        <v>85</v>
      </c>
      <c r="O12" s="10"/>
      <c r="Q12" s="1"/>
    </row>
    <row r="13" spans="2:17" ht="13.5">
      <c r="B13" s="6">
        <v>1994</v>
      </c>
      <c r="C13" s="7">
        <v>13007.2</v>
      </c>
      <c r="D13" s="7">
        <v>82647.6</v>
      </c>
      <c r="E13" s="7">
        <v>16.5</v>
      </c>
      <c r="F13" s="7"/>
      <c r="G13" s="7"/>
      <c r="H13" s="7">
        <v>95671.3</v>
      </c>
      <c r="I13" s="7">
        <v>22718.9</v>
      </c>
      <c r="J13" s="7">
        <v>3376.4</v>
      </c>
      <c r="K13" s="7">
        <v>5099.5</v>
      </c>
      <c r="L13" s="7">
        <v>29091.4</v>
      </c>
      <c r="M13" s="8">
        <v>155957.5</v>
      </c>
      <c r="N13" s="9">
        <v>89</v>
      </c>
      <c r="O13" s="10"/>
      <c r="Q13" s="1"/>
    </row>
    <row r="14" spans="2:17" ht="13.5">
      <c r="B14" s="6">
        <v>1995</v>
      </c>
      <c r="C14" s="7">
        <v>39931.5</v>
      </c>
      <c r="D14" s="7">
        <v>65916.3</v>
      </c>
      <c r="E14" s="7">
        <v>48.6</v>
      </c>
      <c r="F14" s="7"/>
      <c r="G14" s="7"/>
      <c r="H14" s="7">
        <v>105896.4</v>
      </c>
      <c r="I14" s="7">
        <v>24053.1</v>
      </c>
      <c r="J14" s="7">
        <v>2811.5</v>
      </c>
      <c r="K14" s="7">
        <v>12525.2</v>
      </c>
      <c r="L14" s="7">
        <v>28219.3</v>
      </c>
      <c r="M14" s="8">
        <v>173505.5</v>
      </c>
      <c r="N14" s="9">
        <v>85</v>
      </c>
      <c r="O14" s="10"/>
      <c r="Q14" s="1"/>
    </row>
    <row r="15" spans="2:17" ht="13.5">
      <c r="B15" s="6">
        <v>1996</v>
      </c>
      <c r="C15" s="7">
        <v>35242.6</v>
      </c>
      <c r="D15" s="7">
        <v>67896.1</v>
      </c>
      <c r="E15" s="7">
        <v>105.6</v>
      </c>
      <c r="F15" s="7"/>
      <c r="G15" s="7"/>
      <c r="H15" s="7">
        <v>103244.3</v>
      </c>
      <c r="I15" s="7">
        <v>28045.8</v>
      </c>
      <c r="J15" s="7">
        <v>2259.2</v>
      </c>
      <c r="K15" s="7">
        <v>17100.3</v>
      </c>
      <c r="L15" s="7">
        <v>30914.1</v>
      </c>
      <c r="M15" s="8">
        <v>181563.7</v>
      </c>
      <c r="N15" s="9">
        <v>80</v>
      </c>
      <c r="O15" s="10"/>
      <c r="Q15" s="1"/>
    </row>
    <row r="16" spans="2:17" ht="13.5">
      <c r="B16" s="6">
        <v>1997</v>
      </c>
      <c r="C16" s="7">
        <v>51914.2</v>
      </c>
      <c r="D16" s="7">
        <v>67060.4</v>
      </c>
      <c r="E16" s="7">
        <v>24.8</v>
      </c>
      <c r="F16" s="7"/>
      <c r="G16" s="7"/>
      <c r="H16" s="7">
        <v>118999.4</v>
      </c>
      <c r="I16" s="7">
        <v>28660.2</v>
      </c>
      <c r="J16" s="7">
        <v>1691.9</v>
      </c>
      <c r="K16" s="7">
        <v>7221.9</v>
      </c>
      <c r="L16" s="7">
        <v>27322</v>
      </c>
      <c r="M16" s="8">
        <v>183895.4</v>
      </c>
      <c r="N16" s="9">
        <v>92</v>
      </c>
      <c r="O16" s="10"/>
      <c r="Q16" s="1"/>
    </row>
    <row r="17" spans="2:17" ht="13.5">
      <c r="B17" s="6">
        <v>1998</v>
      </c>
      <c r="C17" s="7">
        <v>59384.8</v>
      </c>
      <c r="D17" s="7">
        <v>67716.7</v>
      </c>
      <c r="E17" s="7">
        <v>76</v>
      </c>
      <c r="F17" s="7"/>
      <c r="G17" s="7"/>
      <c r="H17" s="7">
        <v>127177.5</v>
      </c>
      <c r="I17" s="7">
        <v>30545.1</v>
      </c>
      <c r="J17" s="7">
        <v>1121.5</v>
      </c>
      <c r="K17" s="7">
        <v>8238.4</v>
      </c>
      <c r="L17" s="7">
        <v>21590.5</v>
      </c>
      <c r="M17" s="8">
        <v>188673</v>
      </c>
      <c r="N17" s="9">
        <v>96</v>
      </c>
      <c r="O17" s="10"/>
      <c r="Q17" s="1"/>
    </row>
    <row r="18" spans="2:17" ht="13.5">
      <c r="B18" s="6">
        <v>1999</v>
      </c>
      <c r="C18" s="7">
        <v>20841.4</v>
      </c>
      <c r="D18" s="7">
        <v>87316</v>
      </c>
      <c r="E18" s="7">
        <v>66.3</v>
      </c>
      <c r="F18" s="7"/>
      <c r="G18" s="7"/>
      <c r="H18" s="7">
        <v>108223.7</v>
      </c>
      <c r="I18" s="7">
        <v>35665.9</v>
      </c>
      <c r="J18" s="7">
        <v>748</v>
      </c>
      <c r="K18" s="7">
        <v>25622.7</v>
      </c>
      <c r="L18" s="7">
        <v>30325.8</v>
      </c>
      <c r="M18" s="8">
        <v>200586.1</v>
      </c>
      <c r="N18" s="9">
        <v>77</v>
      </c>
      <c r="O18" s="10"/>
      <c r="Q18" s="1"/>
    </row>
    <row r="19" spans="2:17" ht="13.5">
      <c r="B19" s="6">
        <v>2000</v>
      </c>
      <c r="C19" s="7">
        <v>23427</v>
      </c>
      <c r="D19" s="7">
        <v>53736.8</v>
      </c>
      <c r="E19" s="7">
        <v>29.9</v>
      </c>
      <c r="F19" s="7"/>
      <c r="G19" s="7"/>
      <c r="H19" s="7">
        <v>77193.7</v>
      </c>
      <c r="I19" s="7">
        <v>39866</v>
      </c>
      <c r="J19" s="7">
        <v>519.7</v>
      </c>
      <c r="K19" s="7">
        <v>66951.9</v>
      </c>
      <c r="L19" s="7">
        <v>32659.4</v>
      </c>
      <c r="M19" s="8">
        <v>217190.7</v>
      </c>
      <c r="N19" s="9">
        <v>54</v>
      </c>
      <c r="O19" s="10"/>
      <c r="Q19" s="1"/>
    </row>
    <row r="20" spans="2:17" ht="13.5">
      <c r="B20" s="6">
        <v>2001</v>
      </c>
      <c r="C20" s="7">
        <v>40406.3</v>
      </c>
      <c r="D20" s="7">
        <v>71428.3</v>
      </c>
      <c r="E20" s="7">
        <v>77.6</v>
      </c>
      <c r="F20" s="7"/>
      <c r="G20" s="7"/>
      <c r="H20" s="7">
        <v>111912.2</v>
      </c>
      <c r="I20" s="7">
        <v>42823.5</v>
      </c>
      <c r="J20" s="7">
        <v>149.5</v>
      </c>
      <c r="K20" s="7">
        <v>58255.6</v>
      </c>
      <c r="L20" s="7">
        <v>34371</v>
      </c>
      <c r="M20" s="8">
        <v>247511.8</v>
      </c>
      <c r="N20" s="9">
        <v>67</v>
      </c>
      <c r="O20" s="10"/>
      <c r="Q20" s="1"/>
    </row>
    <row r="21" spans="2:17" ht="13.5">
      <c r="B21" s="6">
        <v>2002</v>
      </c>
      <c r="C21" s="7">
        <v>63041.8</v>
      </c>
      <c r="D21" s="7">
        <v>90382.3</v>
      </c>
      <c r="E21" s="7">
        <v>227</v>
      </c>
      <c r="F21" s="7">
        <v>54362</v>
      </c>
      <c r="G21" s="7">
        <v>560</v>
      </c>
      <c r="H21" s="7">
        <v>208573.1</v>
      </c>
      <c r="I21" s="7">
        <v>31033</v>
      </c>
      <c r="J21" s="7">
        <v>30</v>
      </c>
      <c r="K21" s="7">
        <v>40102.1</v>
      </c>
      <c r="L21" s="7">
        <v>24413.7</v>
      </c>
      <c r="M21" s="8">
        <v>304151.9</v>
      </c>
      <c r="N21" s="9">
        <v>95</v>
      </c>
      <c r="O21" s="10"/>
      <c r="Q21" s="1"/>
    </row>
    <row r="22" spans="2:17" ht="13.5">
      <c r="B22" s="6">
        <v>2003</v>
      </c>
      <c r="C22" s="7">
        <v>84594.8</v>
      </c>
      <c r="D22" s="7">
        <v>134261.8</v>
      </c>
      <c r="E22" s="7">
        <v>59.8</v>
      </c>
      <c r="F22" s="7">
        <v>59426.3</v>
      </c>
      <c r="G22" s="7">
        <v>83</v>
      </c>
      <c r="H22" s="7">
        <v>278425.7</v>
      </c>
      <c r="I22" s="7">
        <v>31203.9</v>
      </c>
      <c r="J22" s="7">
        <v>29.9</v>
      </c>
      <c r="K22" s="7">
        <v>11513.9</v>
      </c>
      <c r="L22" s="7">
        <v>33409</v>
      </c>
      <c r="M22" s="8">
        <v>354582.5</v>
      </c>
      <c r="N22" s="9">
        <v>108.5</v>
      </c>
      <c r="O22" s="10"/>
      <c r="Q22" s="1"/>
    </row>
    <row r="23" spans="2:17" ht="13.5">
      <c r="B23" s="6">
        <v>2004</v>
      </c>
      <c r="C23" s="7">
        <v>146646</v>
      </c>
      <c r="D23" s="7">
        <v>66145.8</v>
      </c>
      <c r="E23" s="7">
        <v>19.5</v>
      </c>
      <c r="F23" s="7">
        <v>67157.7</v>
      </c>
      <c r="G23" s="7">
        <v>4639</v>
      </c>
      <c r="H23" s="7">
        <v>284608</v>
      </c>
      <c r="I23" s="7">
        <v>34791.1</v>
      </c>
      <c r="J23" s="7">
        <v>29.9</v>
      </c>
      <c r="K23" s="7">
        <v>73875.6</v>
      </c>
      <c r="L23" s="7">
        <v>20707.6</v>
      </c>
      <c r="M23" s="8">
        <v>414012.5</v>
      </c>
      <c r="N23" s="9">
        <v>93.4</v>
      </c>
      <c r="O23" s="10"/>
      <c r="Q23" s="1"/>
    </row>
    <row r="24" spans="2:17" ht="13.5">
      <c r="B24" s="6">
        <v>2005</v>
      </c>
      <c r="C24" s="7">
        <v>154872.6</v>
      </c>
      <c r="D24" s="7">
        <v>118930.7</v>
      </c>
      <c r="E24" s="7">
        <v>154.5</v>
      </c>
      <c r="F24" s="7">
        <v>60182.4</v>
      </c>
      <c r="G24" s="7">
        <v>163.6</v>
      </c>
      <c r="H24" s="7">
        <v>334303.8</v>
      </c>
      <c r="I24" s="7">
        <v>39346.3</v>
      </c>
      <c r="J24" s="7">
        <v>2469</v>
      </c>
      <c r="K24" s="7">
        <v>35388.7</v>
      </c>
      <c r="L24" s="7">
        <v>28689.1</v>
      </c>
      <c r="M24" s="8">
        <v>440596.9</v>
      </c>
      <c r="N24" s="9">
        <v>99.3</v>
      </c>
      <c r="O24" s="10"/>
      <c r="Q24" s="1"/>
    </row>
    <row r="25" spans="2:17" ht="13.5">
      <c r="B25" s="6">
        <v>2006</v>
      </c>
      <c r="C25" s="7">
        <v>117506.92</v>
      </c>
      <c r="D25" s="7">
        <v>175625.46</v>
      </c>
      <c r="E25" s="7">
        <v>291.7</v>
      </c>
      <c r="F25" s="7">
        <v>66984.4</v>
      </c>
      <c r="G25" s="7">
        <v>155.8</v>
      </c>
      <c r="H25" s="7">
        <v>360564.36</v>
      </c>
      <c r="I25" s="7">
        <v>49015.4</v>
      </c>
      <c r="J25" s="7">
        <v>2487.44</v>
      </c>
      <c r="K25" s="7">
        <v>65275.1</v>
      </c>
      <c r="L25" s="7">
        <v>15507.999999999942</v>
      </c>
      <c r="M25" s="8">
        <v>492850.3</v>
      </c>
      <c r="N25" s="9">
        <v>96.9</v>
      </c>
      <c r="O25" s="10"/>
      <c r="Q25" s="1"/>
    </row>
    <row r="26" spans="2:17" ht="13.5">
      <c r="B26" s="6">
        <v>2007</v>
      </c>
      <c r="C26" s="7">
        <v>174043.9</v>
      </c>
      <c r="D26" s="7">
        <v>194106.5</v>
      </c>
      <c r="E26" s="7">
        <v>740.2</v>
      </c>
      <c r="F26" s="7">
        <v>71159.3</v>
      </c>
      <c r="G26" s="7">
        <v>277.1</v>
      </c>
      <c r="H26" s="7">
        <v>440327</v>
      </c>
      <c r="I26" s="7">
        <v>60679.2</v>
      </c>
      <c r="J26" s="7">
        <v>2093.7</v>
      </c>
      <c r="K26" s="7">
        <v>41813.2</v>
      </c>
      <c r="L26" s="7">
        <v>17022.3</v>
      </c>
      <c r="M26" s="8">
        <v>561935.4</v>
      </c>
      <c r="N26" s="9">
        <v>106.6</v>
      </c>
      <c r="O26" s="10"/>
      <c r="Q26" s="1"/>
    </row>
    <row r="27" spans="2:14" ht="13.5">
      <c r="B27" s="11">
        <v>2008</v>
      </c>
      <c r="C27" s="12">
        <v>177766.2</v>
      </c>
      <c r="D27" s="12">
        <v>94720.6</v>
      </c>
      <c r="E27" s="12">
        <v>220.9</v>
      </c>
      <c r="F27" s="12">
        <v>72179</v>
      </c>
      <c r="G27" s="12">
        <v>125.2</v>
      </c>
      <c r="H27" s="12">
        <v>345011.9</v>
      </c>
      <c r="I27" s="13">
        <v>76307.7</v>
      </c>
      <c r="J27" s="14">
        <v>1577.3</v>
      </c>
      <c r="K27" s="14">
        <v>142274.5</v>
      </c>
      <c r="L27" s="14">
        <v>33198.7</v>
      </c>
      <c r="M27" s="15">
        <v>598370</v>
      </c>
      <c r="N27" s="9">
        <v>77.2</v>
      </c>
    </row>
    <row r="28" spans="2:14" ht="13.5">
      <c r="B28" s="11">
        <v>2009</v>
      </c>
      <c r="C28" s="12">
        <v>232705.425772</v>
      </c>
      <c r="D28" s="12">
        <v>376410.931686</v>
      </c>
      <c r="E28" s="12">
        <v>2286.331383</v>
      </c>
      <c r="F28" s="12">
        <v>74223.450105</v>
      </c>
      <c r="G28" s="12">
        <v>32.7</v>
      </c>
      <c r="H28" s="12">
        <v>685658.879741</v>
      </c>
      <c r="I28" s="13">
        <v>73880.5</v>
      </c>
      <c r="J28" s="14">
        <v>1136.595709</v>
      </c>
      <c r="K28" s="14">
        <v>37451</v>
      </c>
      <c r="L28" s="14">
        <v>23745.785659999936</v>
      </c>
      <c r="M28" s="15">
        <v>821872.76111</v>
      </c>
      <c r="N28" s="9">
        <v>118.35015793814318</v>
      </c>
    </row>
    <row r="29" spans="2:14" ht="13.5">
      <c r="B29" s="11">
        <v>2010</v>
      </c>
      <c r="C29" s="12">
        <v>243671.93329299998</v>
      </c>
      <c r="D29" s="12">
        <v>547591.234748</v>
      </c>
      <c r="E29" s="12">
        <v>273.070473</v>
      </c>
      <c r="F29" s="12">
        <v>70926.19877699998</v>
      </c>
      <c r="G29" s="12">
        <v>71.9189</v>
      </c>
      <c r="H29" s="12">
        <v>862534.3561910001</v>
      </c>
      <c r="I29" s="13">
        <v>77878.8228</v>
      </c>
      <c r="J29" s="14">
        <v>2459.846375</v>
      </c>
      <c r="K29" s="14">
        <v>2098</v>
      </c>
      <c r="L29" s="14">
        <v>40435.518337999936</v>
      </c>
      <c r="M29" s="15">
        <v>985406.543704</v>
      </c>
      <c r="N29" s="9">
        <v>119.67924178157799</v>
      </c>
    </row>
    <row r="30" spans="2:14" ht="13.5">
      <c r="B30" s="11">
        <v>2011</v>
      </c>
      <c r="C30" s="12">
        <v>360507.72505</v>
      </c>
      <c r="D30" s="12">
        <v>404983</v>
      </c>
      <c r="E30" s="12">
        <v>502.111502</v>
      </c>
      <c r="F30" s="12">
        <v>72588.404138</v>
      </c>
      <c r="G30" s="12">
        <v>25.544344</v>
      </c>
      <c r="H30" s="12">
        <v>838606.7850340001</v>
      </c>
      <c r="I30" s="13">
        <v>94743.0128</v>
      </c>
      <c r="J30" s="14">
        <v>2313.532834</v>
      </c>
      <c r="K30" s="14">
        <v>169797</v>
      </c>
      <c r="L30" s="14">
        <v>36256.86946199997</v>
      </c>
      <c r="M30" s="15">
        <v>1141717.20013</v>
      </c>
      <c r="N30" s="9">
        <v>89.22782794314948</v>
      </c>
    </row>
    <row r="31" spans="2:14" ht="13.5">
      <c r="B31" s="11">
        <v>2012</v>
      </c>
      <c r="C31" s="12">
        <v>327748.561551</v>
      </c>
      <c r="D31" s="12">
        <v>554218.6000000001</v>
      </c>
      <c r="E31" s="12">
        <v>491.321813</v>
      </c>
      <c r="F31" s="12">
        <v>80860.960506</v>
      </c>
      <c r="G31" s="12">
        <v>2590.30925</v>
      </c>
      <c r="H31" s="12">
        <v>965909.7531200001</v>
      </c>
      <c r="I31" s="13">
        <v>111291.8428</v>
      </c>
      <c r="J31" s="14">
        <v>1844.236868</v>
      </c>
      <c r="K31" s="14">
        <v>168237</v>
      </c>
      <c r="L31" s="14">
        <v>37165.07777199987</v>
      </c>
      <c r="M31" s="15">
        <v>1284447.91056</v>
      </c>
      <c r="N31" s="9">
        <v>91.59825032649506</v>
      </c>
    </row>
    <row r="32" spans="2:14" ht="13.5">
      <c r="B32" s="11">
        <v>2013</v>
      </c>
      <c r="C32" s="12">
        <v>541147.52796604</v>
      </c>
      <c r="D32" s="12">
        <v>431703.17619840003</v>
      </c>
      <c r="E32" s="12">
        <v>2032.1771497</v>
      </c>
      <c r="F32" s="12">
        <v>83368.5867983</v>
      </c>
      <c r="G32" s="12">
        <v>103.76028506000002</v>
      </c>
      <c r="H32" s="12">
        <v>1058355.2283975</v>
      </c>
      <c r="I32" s="13">
        <v>109167.0714</v>
      </c>
      <c r="J32" s="14">
        <v>1375.39631</v>
      </c>
      <c r="K32" s="14">
        <v>5251.51264</v>
      </c>
      <c r="L32" s="14">
        <v>71858.31776949996</v>
      </c>
      <c r="M32" s="15">
        <v>1246007.526517</v>
      </c>
      <c r="N32" s="9">
        <v>103.9396258132864</v>
      </c>
    </row>
    <row r="33" spans="2:14" ht="13.5">
      <c r="B33" s="11">
        <v>2014</v>
      </c>
      <c r="C33" s="12">
        <v>603772.84035942</v>
      </c>
      <c r="D33" s="12">
        <v>446261.65823815</v>
      </c>
      <c r="E33" s="12">
        <v>1199.89491264</v>
      </c>
      <c r="F33" s="12">
        <v>78616.13388236</v>
      </c>
      <c r="G33" s="12">
        <v>124.03593424</v>
      </c>
      <c r="H33" s="12">
        <v>1129974.5633268103</v>
      </c>
      <c r="I33" s="13">
        <v>143897.9714</v>
      </c>
      <c r="J33" s="14">
        <v>1489.372014</v>
      </c>
      <c r="K33" s="14">
        <v>6078.45216</v>
      </c>
      <c r="L33" s="14">
        <v>182854.9090750597</v>
      </c>
      <c r="M33" s="15">
        <v>1464295.26797587</v>
      </c>
      <c r="N33" s="9">
        <v>110.75908379167299</v>
      </c>
    </row>
    <row r="34" spans="2:14" ht="13.5">
      <c r="B34" s="11">
        <v>2015</v>
      </c>
      <c r="C34" s="12">
        <v>666960.7666995901</v>
      </c>
      <c r="D34" s="12">
        <v>376041.36945804</v>
      </c>
      <c r="E34" s="12">
        <v>970.27193934</v>
      </c>
      <c r="F34" s="12">
        <v>82666.07767666</v>
      </c>
      <c r="G34" s="12">
        <v>35.75540235</v>
      </c>
      <c r="H34" s="12">
        <v>1126674.2411759803</v>
      </c>
      <c r="I34" s="13">
        <v>151131.6714</v>
      </c>
      <c r="J34" s="14">
        <v>886.35784</v>
      </c>
      <c r="K34" s="14">
        <v>79216.96716</v>
      </c>
      <c r="L34" s="14">
        <v>68349.41002796008</v>
      </c>
      <c r="M34" s="15">
        <v>1426258.6476039402</v>
      </c>
      <c r="N34" s="9">
        <v>92.02132725729513</v>
      </c>
    </row>
    <row r="35" spans="2:14" ht="13.5">
      <c r="B35" s="11">
        <v>2016</v>
      </c>
      <c r="C35" s="12">
        <v>548126.35147566</v>
      </c>
      <c r="D35" s="12">
        <v>378427.23700241995</v>
      </c>
      <c r="E35" s="12">
        <v>303.06965167000004</v>
      </c>
      <c r="F35" s="12">
        <v>116705.27058133</v>
      </c>
      <c r="G35" s="12">
        <v>6237.940959209999</v>
      </c>
      <c r="H35" s="12">
        <v>1049799.86967029</v>
      </c>
      <c r="I35" s="13">
        <v>83306.7714</v>
      </c>
      <c r="J35" s="14">
        <v>484.043399</v>
      </c>
      <c r="K35" s="14">
        <v>330042.746034</v>
      </c>
      <c r="L35" s="14">
        <v>65576.66661304492</v>
      </c>
      <c r="M35" s="15">
        <v>1529210.097116335</v>
      </c>
      <c r="N35" s="9">
        <v>77.89538464260886</v>
      </c>
    </row>
    <row r="36" spans="2:31" ht="13.5">
      <c r="B36" s="11">
        <v>2017</v>
      </c>
      <c r="C36" s="12">
        <v>601550.9122872712</v>
      </c>
      <c r="D36" s="12">
        <v>596217.6872816113</v>
      </c>
      <c r="E36" s="12">
        <v>677.13168676</v>
      </c>
      <c r="F36" s="12">
        <v>126161.02071724001</v>
      </c>
      <c r="G36" s="12">
        <v>3806.57289610125</v>
      </c>
      <c r="H36" s="12">
        <v>1328413.3248689838</v>
      </c>
      <c r="I36" s="13">
        <v>199800.8714</v>
      </c>
      <c r="J36" s="14">
        <v>223.70168687</v>
      </c>
      <c r="K36" s="14">
        <v>25576.202246</v>
      </c>
      <c r="L36" s="14">
        <v>50819.42529645981</v>
      </c>
      <c r="M36" s="15">
        <v>1604833.5254983138</v>
      </c>
      <c r="N36" s="9">
        <v>93.39192479252095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2:31" ht="13.5">
      <c r="B37" s="11">
        <v>2018</v>
      </c>
      <c r="C37" s="12">
        <v>521809.9917850518</v>
      </c>
      <c r="D37" s="12">
        <v>732343.6332727259</v>
      </c>
      <c r="E37" s="12">
        <v>217.12645135</v>
      </c>
      <c r="F37" s="12">
        <v>147200.65910215</v>
      </c>
      <c r="G37" s="12">
        <v>1019.5748033799027</v>
      </c>
      <c r="H37" s="12">
        <v>1402590.9854146575</v>
      </c>
      <c r="I37" s="13">
        <v>198632.5714</v>
      </c>
      <c r="J37" s="14">
        <v>95.96274982</v>
      </c>
      <c r="K37" s="14">
        <v>274485.56560011</v>
      </c>
      <c r="L37" s="14">
        <v>41633.64906051988</v>
      </c>
      <c r="M37" s="15">
        <v>1917438.7342251074</v>
      </c>
      <c r="N37" s="9">
        <v>86.92871908007706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2:31" ht="13.5">
      <c r="B38" s="16">
        <v>2019</v>
      </c>
      <c r="C38" s="17">
        <v>594094.6436537952</v>
      </c>
      <c r="D38" s="17">
        <v>768469.6894616727</v>
      </c>
      <c r="E38" s="17">
        <v>1319.57606673</v>
      </c>
      <c r="F38" s="17">
        <v>145830.88659297995</v>
      </c>
      <c r="G38" s="17">
        <v>61.96641495</v>
      </c>
      <c r="H38" s="17">
        <v>1509776.762190128</v>
      </c>
      <c r="I38" s="18">
        <v>236608.9714</v>
      </c>
      <c r="J38" s="19">
        <v>39.288835</v>
      </c>
      <c r="K38" s="19">
        <v>126866.762077</v>
      </c>
      <c r="L38" s="19">
        <v>46125.65461765672</v>
      </c>
      <c r="M38" s="20">
        <v>1919417.4391197846</v>
      </c>
      <c r="N38" s="21">
        <v>97.60211137496158</v>
      </c>
      <c r="O38" s="10"/>
      <c r="Q38" s="1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2:31" ht="13.5">
      <c r="B39" s="22" t="s">
        <v>32</v>
      </c>
      <c r="C39" s="2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0"/>
      <c r="Q39" s="1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2:31" ht="13.5">
      <c r="B40" s="22" t="s">
        <v>33</v>
      </c>
      <c r="C40" s="2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/>
      <c r="Q40" s="1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20" ht="13.5">
      <c r="B41" s="24" t="s">
        <v>26</v>
      </c>
      <c r="C41" s="23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3"/>
      <c r="P41" s="23"/>
      <c r="Q41" s="23"/>
      <c r="R41" s="23"/>
      <c r="S41" s="27"/>
      <c r="T41" s="27"/>
    </row>
    <row r="42" spans="2:20" ht="13.5">
      <c r="B42" s="24" t="s">
        <v>27</v>
      </c>
      <c r="C42" s="23"/>
      <c r="D42" s="25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3"/>
      <c r="P42" s="23"/>
      <c r="Q42" s="23"/>
      <c r="R42" s="23"/>
      <c r="S42" s="27"/>
      <c r="T42" s="27"/>
    </row>
    <row r="43" spans="2:35" ht="13.5" customHeight="1">
      <c r="B43" s="24" t="s">
        <v>35</v>
      </c>
      <c r="C43" s="23"/>
      <c r="D43" s="25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29"/>
      <c r="Q43" s="29"/>
      <c r="R43" s="29"/>
      <c r="S43" s="23"/>
      <c r="T43" s="2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20" s="1" customFormat="1" ht="13.5">
      <c r="B44" s="24" t="s">
        <v>34</v>
      </c>
      <c r="C44" s="22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3"/>
      <c r="T44" s="23"/>
    </row>
    <row r="45" spans="2:20" s="1" customFormat="1" ht="13.5">
      <c r="B45" s="24" t="s">
        <v>41</v>
      </c>
      <c r="C45" s="22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3"/>
      <c r="T45" s="23"/>
    </row>
    <row r="46" spans="2:20" s="1" customFormat="1" ht="13.5">
      <c r="B46" s="24" t="s">
        <v>45</v>
      </c>
      <c r="C46" s="22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3"/>
      <c r="T46" s="23"/>
    </row>
    <row r="47" spans="2:20" s="1" customFormat="1" ht="13.5">
      <c r="B47" s="24"/>
      <c r="C47" s="22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9"/>
      <c r="P47" s="29"/>
      <c r="Q47" s="29"/>
      <c r="R47" s="29"/>
      <c r="S47" s="23"/>
      <c r="T47" s="23"/>
    </row>
    <row r="48" spans="2:20" s="1" customFormat="1" ht="15.75" customHeight="1">
      <c r="B48" s="53" t="s">
        <v>31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2"/>
      <c r="P48" s="32"/>
      <c r="Q48" s="32"/>
      <c r="R48" s="32"/>
      <c r="S48" s="23"/>
      <c r="T48" s="23"/>
    </row>
    <row r="49" spans="2:18" s="1" customFormat="1" ht="15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" t="s">
        <v>3</v>
      </c>
      <c r="Q49" s="33"/>
      <c r="R49" s="33"/>
    </row>
    <row r="50" spans="2:18" s="1" customFormat="1" ht="15.75" customHeight="1">
      <c r="B50" s="34"/>
      <c r="C50" s="35" t="s">
        <v>28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33"/>
      <c r="R50" s="33"/>
    </row>
    <row r="51" spans="2:18" ht="32.25" customHeight="1">
      <c r="B51" s="68" t="s">
        <v>4</v>
      </c>
      <c r="C51" s="70" t="s">
        <v>10</v>
      </c>
      <c r="D51" s="70"/>
      <c r="E51" s="71"/>
      <c r="F51" s="51" t="s">
        <v>11</v>
      </c>
      <c r="G51" s="51"/>
      <c r="H51" s="51"/>
      <c r="I51" s="72" t="s">
        <v>46</v>
      </c>
      <c r="J51" s="51" t="s">
        <v>12</v>
      </c>
      <c r="K51" s="51"/>
      <c r="L51" s="51"/>
      <c r="M51" s="51"/>
      <c r="N51" s="51"/>
      <c r="O51" s="51"/>
      <c r="P51" s="81" t="s">
        <v>13</v>
      </c>
      <c r="Q51" s="76"/>
      <c r="R51" s="76"/>
    </row>
    <row r="52" spans="2:18" ht="69.75" customHeight="1">
      <c r="B52" s="69"/>
      <c r="C52" s="47" t="s">
        <v>14</v>
      </c>
      <c r="D52" s="48" t="s">
        <v>15</v>
      </c>
      <c r="E52" s="49" t="s">
        <v>0</v>
      </c>
      <c r="F52" s="47" t="s">
        <v>16</v>
      </c>
      <c r="G52" s="48" t="s">
        <v>17</v>
      </c>
      <c r="H52" s="50" t="s">
        <v>0</v>
      </c>
      <c r="I52" s="73"/>
      <c r="J52" s="47" t="s">
        <v>18</v>
      </c>
      <c r="K52" s="48" t="s">
        <v>19</v>
      </c>
      <c r="L52" s="48" t="s">
        <v>20</v>
      </c>
      <c r="M52" s="4" t="s">
        <v>37</v>
      </c>
      <c r="N52" s="48" t="s">
        <v>1</v>
      </c>
      <c r="O52" s="50" t="s">
        <v>0</v>
      </c>
      <c r="P52" s="82"/>
      <c r="Q52" s="76"/>
      <c r="R52" s="76"/>
    </row>
    <row r="53" spans="2:18" ht="13.5">
      <c r="B53" s="6">
        <v>1990</v>
      </c>
      <c r="C53" s="7">
        <v>15</v>
      </c>
      <c r="D53" s="7">
        <v>592</v>
      </c>
      <c r="E53" s="8">
        <v>607</v>
      </c>
      <c r="F53" s="13">
        <v>22869</v>
      </c>
      <c r="G53" s="38">
        <v>1031.5</v>
      </c>
      <c r="H53" s="7">
        <v>23900.5</v>
      </c>
      <c r="I53" s="7">
        <v>0</v>
      </c>
      <c r="J53" s="7">
        <v>3593.3</v>
      </c>
      <c r="K53" s="7">
        <v>220.7</v>
      </c>
      <c r="L53" s="7">
        <v>7457.5</v>
      </c>
      <c r="M53" s="7">
        <v>11720.9</v>
      </c>
      <c r="N53" s="7">
        <v>670.4</v>
      </c>
      <c r="O53" s="7">
        <v>23662.9</v>
      </c>
      <c r="P53" s="9">
        <v>29290.5</v>
      </c>
      <c r="Q53" s="39"/>
      <c r="R53" s="40"/>
    </row>
    <row r="54" spans="2:18" ht="13.5">
      <c r="B54" s="6">
        <v>1991</v>
      </c>
      <c r="C54" s="7">
        <v>15</v>
      </c>
      <c r="D54" s="7">
        <v>842</v>
      </c>
      <c r="E54" s="8">
        <v>857</v>
      </c>
      <c r="F54" s="13">
        <v>26411.2</v>
      </c>
      <c r="G54" s="38">
        <v>1111.4</v>
      </c>
      <c r="H54" s="7">
        <v>27522.6</v>
      </c>
      <c r="I54" s="7">
        <v>0</v>
      </c>
      <c r="J54" s="7">
        <v>9017</v>
      </c>
      <c r="K54" s="7">
        <v>107.1</v>
      </c>
      <c r="L54" s="7">
        <v>12426.2</v>
      </c>
      <c r="M54" s="7">
        <v>15467.8</v>
      </c>
      <c r="N54" s="7">
        <v>704.4</v>
      </c>
      <c r="O54" s="7">
        <v>37722.4</v>
      </c>
      <c r="P54" s="9">
        <v>29733</v>
      </c>
      <c r="Q54" s="39"/>
      <c r="R54" s="40"/>
    </row>
    <row r="55" spans="2:18" ht="13.5">
      <c r="B55" s="6">
        <v>1992</v>
      </c>
      <c r="C55" s="7">
        <v>15</v>
      </c>
      <c r="D55" s="7">
        <v>985</v>
      </c>
      <c r="E55" s="8">
        <v>1000</v>
      </c>
      <c r="F55" s="13">
        <v>29270.4</v>
      </c>
      <c r="G55" s="38">
        <v>1225.9</v>
      </c>
      <c r="H55" s="7">
        <v>30496.3</v>
      </c>
      <c r="I55" s="7">
        <v>0</v>
      </c>
      <c r="J55" s="7">
        <v>2654.6</v>
      </c>
      <c r="K55" s="7">
        <v>35.9</v>
      </c>
      <c r="L55" s="7">
        <v>14325.7</v>
      </c>
      <c r="M55" s="7">
        <v>19338.8</v>
      </c>
      <c r="N55" s="7">
        <v>921.7</v>
      </c>
      <c r="O55" s="7">
        <v>37276.7</v>
      </c>
      <c r="P55" s="9">
        <v>32481.1</v>
      </c>
      <c r="Q55" s="39"/>
      <c r="R55" s="40"/>
    </row>
    <row r="56" spans="2:18" ht="13.5">
      <c r="B56" s="6">
        <v>1993</v>
      </c>
      <c r="C56" s="7">
        <v>15</v>
      </c>
      <c r="D56" s="7">
        <v>985</v>
      </c>
      <c r="E56" s="8">
        <v>1000</v>
      </c>
      <c r="F56" s="13">
        <v>34579.4</v>
      </c>
      <c r="G56" s="38">
        <v>1369.9</v>
      </c>
      <c r="H56" s="7">
        <v>35949.3</v>
      </c>
      <c r="I56" s="7">
        <v>2155</v>
      </c>
      <c r="J56" s="7">
        <v>1800.6</v>
      </c>
      <c r="K56" s="7">
        <v>52.5</v>
      </c>
      <c r="L56" s="7">
        <v>20466.2</v>
      </c>
      <c r="M56" s="7">
        <v>30968.9</v>
      </c>
      <c r="N56" s="7">
        <v>850.9</v>
      </c>
      <c r="O56" s="7">
        <v>54139.1</v>
      </c>
      <c r="P56" s="9">
        <v>40391</v>
      </c>
      <c r="Q56" s="39"/>
      <c r="R56" s="40"/>
    </row>
    <row r="57" spans="2:18" ht="13.5">
      <c r="B57" s="6">
        <v>1994</v>
      </c>
      <c r="C57" s="7">
        <v>15</v>
      </c>
      <c r="D57" s="7">
        <v>985</v>
      </c>
      <c r="E57" s="8">
        <v>1000</v>
      </c>
      <c r="F57" s="13">
        <v>41496.1</v>
      </c>
      <c r="G57" s="38">
        <v>1585</v>
      </c>
      <c r="H57" s="7">
        <v>43081.1</v>
      </c>
      <c r="I57" s="7">
        <v>3740</v>
      </c>
      <c r="J57" s="7">
        <v>2812.3</v>
      </c>
      <c r="K57" s="7">
        <v>141.6</v>
      </c>
      <c r="L57" s="7">
        <v>24832.1</v>
      </c>
      <c r="M57" s="7">
        <v>35658.4</v>
      </c>
      <c r="N57" s="7">
        <v>806.6</v>
      </c>
      <c r="O57" s="7">
        <v>64251</v>
      </c>
      <c r="P57" s="9">
        <v>43885.4</v>
      </c>
      <c r="Q57" s="39"/>
      <c r="R57" s="40"/>
    </row>
    <row r="58" spans="2:18" ht="13.5">
      <c r="B58" s="6">
        <v>1995</v>
      </c>
      <c r="C58" s="7">
        <v>15</v>
      </c>
      <c r="D58" s="7">
        <v>985</v>
      </c>
      <c r="E58" s="8">
        <v>1000</v>
      </c>
      <c r="F58" s="13">
        <v>44886.1</v>
      </c>
      <c r="G58" s="38">
        <v>1798.4</v>
      </c>
      <c r="H58" s="7">
        <v>46684.5</v>
      </c>
      <c r="I58" s="7">
        <v>0</v>
      </c>
      <c r="J58" s="7">
        <v>3039.4</v>
      </c>
      <c r="K58" s="7">
        <v>48.9</v>
      </c>
      <c r="L58" s="7">
        <v>31852.7</v>
      </c>
      <c r="M58" s="7">
        <v>40747.7</v>
      </c>
      <c r="N58" s="7">
        <v>1636.2</v>
      </c>
      <c r="O58" s="7">
        <v>77324.9</v>
      </c>
      <c r="P58" s="9">
        <v>48496.1</v>
      </c>
      <c r="Q58" s="39"/>
      <c r="R58" s="40"/>
    </row>
    <row r="59" spans="2:18" ht="13.5">
      <c r="B59" s="6">
        <v>1996</v>
      </c>
      <c r="C59" s="7">
        <v>15</v>
      </c>
      <c r="D59" s="7">
        <v>985</v>
      </c>
      <c r="E59" s="8">
        <v>1000</v>
      </c>
      <c r="F59" s="13">
        <v>47566.9</v>
      </c>
      <c r="G59" s="38">
        <v>1913.1</v>
      </c>
      <c r="H59" s="7">
        <v>49480</v>
      </c>
      <c r="I59" s="7">
        <v>0</v>
      </c>
      <c r="J59" s="7">
        <v>3509.5</v>
      </c>
      <c r="K59" s="7">
        <v>121.7</v>
      </c>
      <c r="L59" s="7">
        <v>35907</v>
      </c>
      <c r="M59" s="7">
        <v>39180.5</v>
      </c>
      <c r="N59" s="7">
        <v>673.7</v>
      </c>
      <c r="O59" s="7">
        <v>79392.4</v>
      </c>
      <c r="P59" s="9">
        <v>51691.3</v>
      </c>
      <c r="Q59" s="39"/>
      <c r="R59" s="40"/>
    </row>
    <row r="60" spans="2:18" ht="13.5">
      <c r="B60" s="6">
        <v>1997</v>
      </c>
      <c r="C60" s="7">
        <v>15</v>
      </c>
      <c r="D60" s="7">
        <v>985</v>
      </c>
      <c r="E60" s="8">
        <v>1000</v>
      </c>
      <c r="F60" s="13">
        <v>51071.6</v>
      </c>
      <c r="G60" s="38">
        <v>2063.1</v>
      </c>
      <c r="H60" s="7">
        <v>53134.7</v>
      </c>
      <c r="I60" s="7">
        <v>10</v>
      </c>
      <c r="J60" s="7">
        <v>6475.6</v>
      </c>
      <c r="K60" s="7">
        <v>63.7</v>
      </c>
      <c r="L60" s="7">
        <v>30537.1</v>
      </c>
      <c r="M60" s="7">
        <v>38251.5</v>
      </c>
      <c r="N60" s="7">
        <v>788.2</v>
      </c>
      <c r="O60" s="7">
        <v>76116.1</v>
      </c>
      <c r="P60" s="9">
        <v>53634.6</v>
      </c>
      <c r="Q60" s="39"/>
      <c r="R60" s="40"/>
    </row>
    <row r="61" spans="2:18" ht="13.5">
      <c r="B61" s="6">
        <v>1998</v>
      </c>
      <c r="C61" s="7">
        <v>15</v>
      </c>
      <c r="D61" s="7">
        <v>985</v>
      </c>
      <c r="E61" s="8">
        <v>1000</v>
      </c>
      <c r="F61" s="13">
        <v>57770.9</v>
      </c>
      <c r="G61" s="38">
        <v>2315.9</v>
      </c>
      <c r="H61" s="7">
        <v>60086.8</v>
      </c>
      <c r="I61" s="7">
        <v>0</v>
      </c>
      <c r="J61" s="7">
        <v>3108.5</v>
      </c>
      <c r="K61" s="7">
        <v>31.2</v>
      </c>
      <c r="L61" s="7">
        <v>32747.9</v>
      </c>
      <c r="M61" s="7">
        <v>35924.8</v>
      </c>
      <c r="N61" s="7">
        <v>603.6</v>
      </c>
      <c r="O61" s="7">
        <v>72416</v>
      </c>
      <c r="P61" s="9">
        <v>55170.3</v>
      </c>
      <c r="Q61" s="39"/>
      <c r="R61" s="40"/>
    </row>
    <row r="62" spans="2:18" ht="13.5">
      <c r="B62" s="6">
        <v>1999</v>
      </c>
      <c r="C62" s="7">
        <v>15</v>
      </c>
      <c r="D62" s="7">
        <v>985</v>
      </c>
      <c r="E62" s="8">
        <v>1000</v>
      </c>
      <c r="F62" s="13">
        <v>67642</v>
      </c>
      <c r="G62" s="38" t="s">
        <v>21</v>
      </c>
      <c r="H62" s="7">
        <v>70209.8</v>
      </c>
      <c r="I62" s="7">
        <v>0</v>
      </c>
      <c r="J62" s="7">
        <v>3462.9</v>
      </c>
      <c r="K62" s="7">
        <v>14.7</v>
      </c>
      <c r="L62" s="7">
        <v>30219.7</v>
      </c>
      <c r="M62" s="7">
        <v>37153.9</v>
      </c>
      <c r="N62" s="7">
        <v>504</v>
      </c>
      <c r="O62" s="7">
        <v>70355.2</v>
      </c>
      <c r="P62" s="9">
        <v>59021.1</v>
      </c>
      <c r="Q62" s="39"/>
      <c r="R62" s="40"/>
    </row>
    <row r="63" spans="2:18" ht="13.5">
      <c r="B63" s="6">
        <v>2000</v>
      </c>
      <c r="C63" s="7">
        <v>15</v>
      </c>
      <c r="D63" s="7">
        <v>985</v>
      </c>
      <c r="E63" s="8">
        <v>1000</v>
      </c>
      <c r="F63" s="13">
        <v>70427.9</v>
      </c>
      <c r="G63" s="38">
        <v>2888</v>
      </c>
      <c r="H63" s="7">
        <v>73315.9</v>
      </c>
      <c r="I63" s="7">
        <v>0</v>
      </c>
      <c r="J63" s="7">
        <v>3152.1</v>
      </c>
      <c r="K63" s="7">
        <v>42.4</v>
      </c>
      <c r="L63" s="7">
        <v>31804.5</v>
      </c>
      <c r="M63" s="7">
        <v>34576.7</v>
      </c>
      <c r="N63" s="7">
        <v>517.9</v>
      </c>
      <c r="O63" s="7">
        <v>70093.6</v>
      </c>
      <c r="P63" s="9">
        <v>72781.3</v>
      </c>
      <c r="Q63" s="39"/>
      <c r="R63" s="40"/>
    </row>
    <row r="64" spans="2:18" ht="13.5">
      <c r="B64" s="6">
        <v>2001</v>
      </c>
      <c r="C64" s="7">
        <v>15</v>
      </c>
      <c r="D64" s="7">
        <v>985</v>
      </c>
      <c r="E64" s="8">
        <v>1000</v>
      </c>
      <c r="F64" s="13">
        <v>73465.1</v>
      </c>
      <c r="G64" s="38">
        <v>3096.1</v>
      </c>
      <c r="H64" s="7">
        <v>76561.2</v>
      </c>
      <c r="I64" s="7">
        <v>0</v>
      </c>
      <c r="J64" s="7">
        <v>4301</v>
      </c>
      <c r="K64" s="7">
        <v>9.3</v>
      </c>
      <c r="L64" s="7">
        <v>35951.9</v>
      </c>
      <c r="M64" s="7">
        <v>47516.3</v>
      </c>
      <c r="N64" s="7">
        <v>2976.2</v>
      </c>
      <c r="O64" s="7">
        <v>90754.7</v>
      </c>
      <c r="P64" s="9">
        <v>79195.9</v>
      </c>
      <c r="Q64" s="39"/>
      <c r="R64" s="40"/>
    </row>
    <row r="65" spans="2:18" ht="13.5">
      <c r="B65" s="6">
        <v>2002</v>
      </c>
      <c r="C65" s="7">
        <v>15</v>
      </c>
      <c r="D65" s="7">
        <v>985</v>
      </c>
      <c r="E65" s="8">
        <v>1000</v>
      </c>
      <c r="F65" s="13">
        <v>85024.4</v>
      </c>
      <c r="G65" s="38">
        <v>3283.4</v>
      </c>
      <c r="H65" s="7">
        <v>88307.8</v>
      </c>
      <c r="I65" s="7">
        <v>0</v>
      </c>
      <c r="J65" s="7">
        <v>200.7</v>
      </c>
      <c r="K65" s="7">
        <v>16.8</v>
      </c>
      <c r="L65" s="7">
        <v>38085.7</v>
      </c>
      <c r="M65" s="7">
        <v>91211</v>
      </c>
      <c r="N65" s="7">
        <v>744.9</v>
      </c>
      <c r="O65" s="7">
        <v>130259</v>
      </c>
      <c r="P65" s="9">
        <v>84585</v>
      </c>
      <c r="Q65" s="41"/>
      <c r="R65" s="40"/>
    </row>
    <row r="66" spans="2:18" ht="13.5">
      <c r="B66" s="42">
        <v>2003</v>
      </c>
      <c r="C66" s="7">
        <v>15</v>
      </c>
      <c r="D66" s="7">
        <v>985</v>
      </c>
      <c r="E66" s="8">
        <v>1000</v>
      </c>
      <c r="F66" s="13">
        <v>95282</v>
      </c>
      <c r="G66" s="38">
        <v>3503</v>
      </c>
      <c r="H66" s="7">
        <v>98785</v>
      </c>
      <c r="I66" s="7">
        <v>0</v>
      </c>
      <c r="J66" s="7">
        <v>568.9</v>
      </c>
      <c r="K66" s="7">
        <v>19.8</v>
      </c>
      <c r="L66" s="7">
        <v>42641.6</v>
      </c>
      <c r="M66" s="7">
        <v>113849.4</v>
      </c>
      <c r="N66" s="7">
        <v>758</v>
      </c>
      <c r="O66" s="7">
        <v>157837.7</v>
      </c>
      <c r="P66" s="9">
        <v>96959.8</v>
      </c>
      <c r="Q66" s="41"/>
      <c r="R66" s="43"/>
    </row>
    <row r="67" spans="2:18" ht="13.5">
      <c r="B67" s="42">
        <v>2004</v>
      </c>
      <c r="C67" s="7">
        <v>15</v>
      </c>
      <c r="D67" s="7">
        <v>985</v>
      </c>
      <c r="E67" s="8">
        <f>C67+D67</f>
        <v>1000</v>
      </c>
      <c r="F67" s="13">
        <v>112173.7</v>
      </c>
      <c r="G67" s="38">
        <v>3735.3</v>
      </c>
      <c r="H67" s="7">
        <f>F67+G67</f>
        <v>115909</v>
      </c>
      <c r="I67" s="7">
        <v>0</v>
      </c>
      <c r="J67" s="7">
        <v>522.7</v>
      </c>
      <c r="K67" s="7">
        <v>7.3</v>
      </c>
      <c r="L67" s="44">
        <v>55051.1</v>
      </c>
      <c r="M67" s="7">
        <f>144431.3-11512.6</f>
        <v>132918.69999999998</v>
      </c>
      <c r="N67" s="7">
        <v>458.5</v>
      </c>
      <c r="O67" s="7">
        <f>J67+K67+L67+M67+N67</f>
        <v>188958.3</v>
      </c>
      <c r="P67" s="9">
        <v>108145.2</v>
      </c>
      <c r="Q67" s="41"/>
      <c r="R67" s="43"/>
    </row>
    <row r="68" spans="2:18" ht="13.5">
      <c r="B68" s="42">
        <v>2005</v>
      </c>
      <c r="C68" s="7">
        <v>15</v>
      </c>
      <c r="D68" s="7">
        <v>985</v>
      </c>
      <c r="E68" s="8">
        <v>1000</v>
      </c>
      <c r="F68" s="13">
        <v>128492</v>
      </c>
      <c r="G68" s="38">
        <v>3944.4</v>
      </c>
      <c r="H68" s="7">
        <v>132436.4</v>
      </c>
      <c r="I68" s="7">
        <v>0</v>
      </c>
      <c r="J68" s="7">
        <v>919.5</v>
      </c>
      <c r="K68" s="7">
        <v>12.02</v>
      </c>
      <c r="L68" s="44">
        <v>65483.5</v>
      </c>
      <c r="M68" s="7">
        <v>137534.9</v>
      </c>
      <c r="N68" s="7">
        <v>199.3</v>
      </c>
      <c r="O68" s="7">
        <v>204149.22</v>
      </c>
      <c r="P68" s="9">
        <v>103011.28</v>
      </c>
      <c r="Q68" s="41"/>
      <c r="R68" s="43"/>
    </row>
    <row r="69" spans="2:18" ht="13.5">
      <c r="B69" s="42">
        <v>2006</v>
      </c>
      <c r="C69" s="7">
        <v>15</v>
      </c>
      <c r="D69" s="7">
        <v>985</v>
      </c>
      <c r="E69" s="8">
        <v>1000</v>
      </c>
      <c r="F69" s="13">
        <v>152919</v>
      </c>
      <c r="G69" s="38">
        <v>4320</v>
      </c>
      <c r="H69" s="7">
        <v>157239</v>
      </c>
      <c r="I69" s="7">
        <v>0</v>
      </c>
      <c r="J69" s="7">
        <v>1348</v>
      </c>
      <c r="K69" s="7">
        <v>8.3</v>
      </c>
      <c r="L69" s="44">
        <v>82615.38</v>
      </c>
      <c r="M69" s="7">
        <v>130706.18</v>
      </c>
      <c r="N69" s="7">
        <v>6.6</v>
      </c>
      <c r="O69" s="7">
        <v>214684.46</v>
      </c>
      <c r="P69" s="9">
        <v>119926.84</v>
      </c>
      <c r="Q69" s="41"/>
      <c r="R69" s="43"/>
    </row>
    <row r="70" spans="2:18" s="1" customFormat="1" ht="13.5">
      <c r="B70" s="6">
        <v>2007</v>
      </c>
      <c r="C70" s="7">
        <v>15</v>
      </c>
      <c r="D70" s="7">
        <v>985</v>
      </c>
      <c r="E70" s="8">
        <v>1000</v>
      </c>
      <c r="F70" s="13">
        <v>168781.7</v>
      </c>
      <c r="G70" s="38">
        <v>4582</v>
      </c>
      <c r="H70" s="7">
        <v>173363.7</v>
      </c>
      <c r="I70" s="7">
        <v>0</v>
      </c>
      <c r="J70" s="7">
        <v>1413.4</v>
      </c>
      <c r="K70" s="7">
        <v>2.7</v>
      </c>
      <c r="L70" s="7">
        <v>91053</v>
      </c>
      <c r="M70" s="7">
        <v>147407.2</v>
      </c>
      <c r="N70" s="7">
        <v>2.3</v>
      </c>
      <c r="O70" s="7">
        <v>239878.6</v>
      </c>
      <c r="P70" s="9">
        <v>147693.1</v>
      </c>
      <c r="Q70" s="41"/>
      <c r="R70" s="39"/>
    </row>
    <row r="71" spans="2:18" s="1" customFormat="1" ht="13.5">
      <c r="B71" s="11">
        <v>2008</v>
      </c>
      <c r="C71" s="15">
        <v>25000</v>
      </c>
      <c r="D71" s="12">
        <v>0</v>
      </c>
      <c r="E71" s="12">
        <v>25000</v>
      </c>
      <c r="F71" s="13">
        <v>181307.1</v>
      </c>
      <c r="G71" s="14">
        <v>4791.8</v>
      </c>
      <c r="H71" s="15">
        <v>186098.9</v>
      </c>
      <c r="I71" s="13">
        <v>0</v>
      </c>
      <c r="J71" s="7">
        <v>1230.5</v>
      </c>
      <c r="K71" s="15">
        <v>15.1</v>
      </c>
      <c r="L71" s="13">
        <v>82311.2</v>
      </c>
      <c r="M71" s="15">
        <v>177294.6</v>
      </c>
      <c r="N71" s="13">
        <v>7.1</v>
      </c>
      <c r="O71" s="15">
        <v>260858.5</v>
      </c>
      <c r="P71" s="13">
        <v>126412.6</v>
      </c>
      <c r="Q71" s="41"/>
      <c r="R71" s="39"/>
    </row>
    <row r="72" spans="2:18" s="1" customFormat="1" ht="13.5">
      <c r="B72" s="11">
        <v>2009</v>
      </c>
      <c r="C72" s="15">
        <v>25000</v>
      </c>
      <c r="D72" s="12">
        <v>0</v>
      </c>
      <c r="E72" s="12">
        <v>25000</v>
      </c>
      <c r="F72" s="13">
        <v>212172.657658</v>
      </c>
      <c r="G72" s="14">
        <v>5257.175886</v>
      </c>
      <c r="H72" s="15">
        <v>217429.83354400002</v>
      </c>
      <c r="I72" s="13">
        <v>78022.64543</v>
      </c>
      <c r="J72" s="7">
        <v>2326</v>
      </c>
      <c r="K72" s="15">
        <v>22</v>
      </c>
      <c r="L72" s="13">
        <v>86086</v>
      </c>
      <c r="M72" s="15">
        <v>273481</v>
      </c>
      <c r="N72" s="13">
        <v>2.834162</v>
      </c>
      <c r="O72" s="15">
        <v>361917.834162</v>
      </c>
      <c r="P72" s="13">
        <v>139502.447974</v>
      </c>
      <c r="Q72" s="41"/>
      <c r="R72" s="39"/>
    </row>
    <row r="73" spans="2:18" s="1" customFormat="1" ht="13.5">
      <c r="B73" s="11">
        <v>2010</v>
      </c>
      <c r="C73" s="15">
        <v>25000</v>
      </c>
      <c r="D73" s="12">
        <v>0</v>
      </c>
      <c r="E73" s="12">
        <v>25000</v>
      </c>
      <c r="F73" s="13">
        <v>249976.795891</v>
      </c>
      <c r="G73" s="14">
        <v>5675.420917</v>
      </c>
      <c r="H73" s="15">
        <v>255652.216808</v>
      </c>
      <c r="I73" s="13">
        <v>95054.890849</v>
      </c>
      <c r="J73" s="7">
        <v>3083</v>
      </c>
      <c r="K73" s="15">
        <v>6</v>
      </c>
      <c r="L73" s="13">
        <v>104853</v>
      </c>
      <c r="M73" s="15">
        <v>357069</v>
      </c>
      <c r="N73" s="13">
        <v>5.695425</v>
      </c>
      <c r="O73" s="15">
        <v>465016.695425</v>
      </c>
      <c r="P73" s="13">
        <v>144682.74062199995</v>
      </c>
      <c r="Q73" s="41"/>
      <c r="R73" s="39"/>
    </row>
    <row r="74" spans="2:18" s="1" customFormat="1" ht="13.5">
      <c r="B74" s="11">
        <v>2011</v>
      </c>
      <c r="C74" s="15">
        <v>25000</v>
      </c>
      <c r="D74" s="12">
        <v>0</v>
      </c>
      <c r="E74" s="12">
        <v>25000</v>
      </c>
      <c r="F74" s="13">
        <v>287080.496087</v>
      </c>
      <c r="G74" s="14">
        <v>6152.864418</v>
      </c>
      <c r="H74" s="15">
        <v>293233.360505</v>
      </c>
      <c r="I74" s="13">
        <v>0</v>
      </c>
      <c r="J74" s="7">
        <v>1797</v>
      </c>
      <c r="K74" s="15">
        <v>2</v>
      </c>
      <c r="L74" s="13">
        <v>146269.185101</v>
      </c>
      <c r="M74" s="15">
        <v>498543</v>
      </c>
      <c r="N74" s="13">
        <v>4.383103</v>
      </c>
      <c r="O74" s="15">
        <v>646615.568204</v>
      </c>
      <c r="P74" s="13">
        <v>176868.271421</v>
      </c>
      <c r="Q74" s="41"/>
      <c r="R74" s="39"/>
    </row>
    <row r="75" spans="2:18" s="1" customFormat="1" ht="13.5">
      <c r="B75" s="11">
        <v>2012</v>
      </c>
      <c r="C75" s="15">
        <v>35000</v>
      </c>
      <c r="D75" s="12">
        <v>0</v>
      </c>
      <c r="E75" s="12">
        <v>35000</v>
      </c>
      <c r="F75" s="13">
        <v>311151.6073847</v>
      </c>
      <c r="G75" s="14">
        <v>6908.534113</v>
      </c>
      <c r="H75" s="15">
        <v>318060.14149769995</v>
      </c>
      <c r="I75" s="13">
        <v>0</v>
      </c>
      <c r="J75" s="7">
        <v>686</v>
      </c>
      <c r="K75" s="15">
        <v>14</v>
      </c>
      <c r="L75" s="13">
        <v>166288.377889</v>
      </c>
      <c r="M75" s="15">
        <v>569454</v>
      </c>
      <c r="N75" s="13">
        <v>4.253043</v>
      </c>
      <c r="O75" s="15">
        <v>736446.630932</v>
      </c>
      <c r="P75" s="13">
        <v>194941.13813029998</v>
      </c>
      <c r="Q75" s="41"/>
      <c r="R75" s="39"/>
    </row>
    <row r="76" spans="2:18" s="1" customFormat="1" ht="13.5">
      <c r="B76" s="11">
        <v>2013</v>
      </c>
      <c r="C76" s="15">
        <v>35000</v>
      </c>
      <c r="D76" s="12">
        <v>0</v>
      </c>
      <c r="E76" s="12">
        <v>35000</v>
      </c>
      <c r="F76" s="13">
        <v>332382.0057517</v>
      </c>
      <c r="G76" s="14">
        <v>7388.97471877</v>
      </c>
      <c r="H76" s="15">
        <v>339770.98047047004</v>
      </c>
      <c r="I76" s="13">
        <v>0</v>
      </c>
      <c r="J76" s="7">
        <v>411.491083</v>
      </c>
      <c r="K76" s="15">
        <v>4.7393</v>
      </c>
      <c r="L76" s="13">
        <v>148809.893158</v>
      </c>
      <c r="M76" s="15">
        <v>529238.2890812997</v>
      </c>
      <c r="N76" s="13">
        <v>4.974925</v>
      </c>
      <c r="O76" s="15">
        <v>678469.3875472996</v>
      </c>
      <c r="P76" s="13">
        <v>192767.1584992304</v>
      </c>
      <c r="Q76" s="41"/>
      <c r="R76" s="39"/>
    </row>
    <row r="77" spans="2:18" s="1" customFormat="1" ht="13.5">
      <c r="B77" s="11">
        <v>2014</v>
      </c>
      <c r="C77" s="15">
        <v>50000</v>
      </c>
      <c r="D77" s="12">
        <v>0</v>
      </c>
      <c r="E77" s="12">
        <v>50000</v>
      </c>
      <c r="F77" s="13">
        <v>408773.1361292</v>
      </c>
      <c r="G77" s="14">
        <v>8122.22562635</v>
      </c>
      <c r="H77" s="15">
        <v>416895.36175554997</v>
      </c>
      <c r="I77" s="13">
        <v>0</v>
      </c>
      <c r="J77" s="7">
        <v>304.648331</v>
      </c>
      <c r="K77" s="15">
        <v>7.302</v>
      </c>
      <c r="L77" s="13">
        <v>161009.323174</v>
      </c>
      <c r="M77" s="15">
        <v>441987.39576801006</v>
      </c>
      <c r="N77" s="13">
        <v>5.350129</v>
      </c>
      <c r="O77" s="15">
        <v>603314.01940201</v>
      </c>
      <c r="P77" s="13">
        <v>394085.88681831</v>
      </c>
      <c r="Q77" s="41"/>
      <c r="R77" s="39"/>
    </row>
    <row r="78" spans="2:18" s="1" customFormat="1" ht="13.5">
      <c r="B78" s="11">
        <v>2015</v>
      </c>
      <c r="C78" s="15">
        <v>50000</v>
      </c>
      <c r="D78" s="12">
        <v>0</v>
      </c>
      <c r="E78" s="12">
        <v>50000</v>
      </c>
      <c r="F78" s="13">
        <v>481969.4174282</v>
      </c>
      <c r="G78" s="14">
        <v>9730.53124103</v>
      </c>
      <c r="H78" s="15">
        <v>491699.94866923004</v>
      </c>
      <c r="I78" s="13">
        <v>0</v>
      </c>
      <c r="J78" s="7">
        <v>422.998801</v>
      </c>
      <c r="K78" s="15">
        <v>5.143688</v>
      </c>
      <c r="L78" s="13">
        <v>181726.731701</v>
      </c>
      <c r="M78" s="15">
        <v>550504.1865814</v>
      </c>
      <c r="N78" s="13">
        <v>3.075694</v>
      </c>
      <c r="O78" s="15">
        <v>732662.1364654</v>
      </c>
      <c r="P78" s="13">
        <v>151896.56246931013</v>
      </c>
      <c r="Q78" s="41"/>
      <c r="R78" s="39"/>
    </row>
    <row r="79" spans="2:18" s="1" customFormat="1" ht="13.5">
      <c r="B79" s="11">
        <v>2016</v>
      </c>
      <c r="C79" s="15">
        <v>50000</v>
      </c>
      <c r="D79" s="12">
        <v>0</v>
      </c>
      <c r="E79" s="12">
        <v>50000</v>
      </c>
      <c r="F79" s="13">
        <v>541459.6519782001</v>
      </c>
      <c r="G79" s="14">
        <v>11318.213489579999</v>
      </c>
      <c r="H79" s="15">
        <v>552777.86546778</v>
      </c>
      <c r="I79" s="13">
        <v>0</v>
      </c>
      <c r="J79" s="7">
        <v>333.30183608</v>
      </c>
      <c r="K79" s="15">
        <v>117.58178892</v>
      </c>
      <c r="L79" s="13">
        <v>303251.290266</v>
      </c>
      <c r="M79" s="15">
        <v>491220.93458258</v>
      </c>
      <c r="N79" s="13">
        <v>3.866964</v>
      </c>
      <c r="O79" s="15">
        <v>794926.9754375801</v>
      </c>
      <c r="P79" s="13">
        <v>131505.25621097488</v>
      </c>
      <c r="Q79" s="41"/>
      <c r="R79" s="39"/>
    </row>
    <row r="80" spans="2:32" s="1" customFormat="1" ht="13.5">
      <c r="B80" s="11">
        <v>2017</v>
      </c>
      <c r="C80" s="15">
        <v>50000</v>
      </c>
      <c r="D80" s="12">
        <v>0</v>
      </c>
      <c r="E80" s="12">
        <v>50000</v>
      </c>
      <c r="F80" s="13">
        <v>585327.577344</v>
      </c>
      <c r="G80" s="14">
        <v>12726.323673</v>
      </c>
      <c r="H80" s="15">
        <v>598053.901017</v>
      </c>
      <c r="I80" s="13">
        <v>0</v>
      </c>
      <c r="J80" s="7">
        <v>297.3257228</v>
      </c>
      <c r="K80" s="15">
        <v>27.1906512</v>
      </c>
      <c r="L80" s="13">
        <v>341712.198338</v>
      </c>
      <c r="M80" s="15">
        <v>482312.41461061366</v>
      </c>
      <c r="N80" s="13">
        <v>4.022326</v>
      </c>
      <c r="O80" s="15">
        <v>824353.1516486136</v>
      </c>
      <c r="P80" s="13">
        <v>132426.47283270024</v>
      </c>
      <c r="Q80" s="41"/>
      <c r="R80" s="39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</row>
    <row r="81" spans="2:32" s="1" customFormat="1" ht="13.5">
      <c r="B81" s="11">
        <v>2018</v>
      </c>
      <c r="C81" s="15">
        <v>50000</v>
      </c>
      <c r="D81" s="12">
        <v>0</v>
      </c>
      <c r="E81" s="12">
        <v>50000</v>
      </c>
      <c r="F81" s="13">
        <v>627120.253353</v>
      </c>
      <c r="G81" s="14">
        <v>13822.256442</v>
      </c>
      <c r="H81" s="15">
        <v>640942.5097950001</v>
      </c>
      <c r="I81" s="13">
        <v>0</v>
      </c>
      <c r="J81" s="7">
        <v>301.09859265</v>
      </c>
      <c r="K81" s="15">
        <v>47.61990935</v>
      </c>
      <c r="L81" s="13">
        <v>320106.182918</v>
      </c>
      <c r="M81" s="15">
        <v>652079.7724829307</v>
      </c>
      <c r="N81" s="13">
        <v>18.333385</v>
      </c>
      <c r="O81" s="15">
        <v>972553.0072879307</v>
      </c>
      <c r="P81" s="13">
        <v>253943.21714217658</v>
      </c>
      <c r="Q81" s="41"/>
      <c r="R81" s="39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2:32" ht="13.5">
      <c r="B82" s="11">
        <v>2019</v>
      </c>
      <c r="C82" s="15">
        <v>50000</v>
      </c>
      <c r="D82" s="12">
        <v>0</v>
      </c>
      <c r="E82" s="12">
        <v>50000</v>
      </c>
      <c r="F82" s="18">
        <v>663139.4095792</v>
      </c>
      <c r="G82" s="19">
        <v>14827.74072677</v>
      </c>
      <c r="H82" s="15">
        <v>677967.15030597</v>
      </c>
      <c r="I82" s="18">
        <v>0</v>
      </c>
      <c r="J82" s="7">
        <v>443.95033441</v>
      </c>
      <c r="K82" s="15">
        <v>55.68853959</v>
      </c>
      <c r="L82" s="18">
        <v>254581.619737</v>
      </c>
      <c r="M82" s="20">
        <v>613812.9493351884</v>
      </c>
      <c r="N82" s="18">
        <v>7.598701</v>
      </c>
      <c r="O82" s="20">
        <v>868901.8066471884</v>
      </c>
      <c r="P82" s="18">
        <v>322548.48216662626</v>
      </c>
      <c r="Q82" s="41"/>
      <c r="R82" s="39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</row>
    <row r="83" spans="2:32" ht="13.5">
      <c r="B83" s="79" t="s">
        <v>36</v>
      </c>
      <c r="C83" s="79"/>
      <c r="D83" s="79"/>
      <c r="E83" s="79"/>
      <c r="F83" s="80"/>
      <c r="G83" s="80"/>
      <c r="H83" s="79"/>
      <c r="I83" s="79"/>
      <c r="J83" s="79"/>
      <c r="K83" s="79"/>
      <c r="L83" s="45"/>
      <c r="M83" s="45"/>
      <c r="N83" s="74" t="s">
        <v>22</v>
      </c>
      <c r="O83" s="75"/>
      <c r="P83" s="74"/>
      <c r="Q83" s="45"/>
      <c r="R83" s="45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2:32" ht="13.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</row>
    <row r="85" spans="2:18" ht="13.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2:18" ht="12.75" customHeight="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 ht="15.75" customHeight="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</sheetData>
  <sheetProtection/>
  <mergeCells count="24">
    <mergeCell ref="B2:N2"/>
    <mergeCell ref="B48:N48"/>
    <mergeCell ref="I7:J7"/>
    <mergeCell ref="K7:L7"/>
    <mergeCell ref="B86:R86"/>
    <mergeCell ref="B87:R87"/>
    <mergeCell ref="R51:R52"/>
    <mergeCell ref="B83:K83"/>
    <mergeCell ref="P51:P52"/>
    <mergeCell ref="B85:R85"/>
    <mergeCell ref="B84:R84"/>
    <mergeCell ref="B51:B52"/>
    <mergeCell ref="C51:E51"/>
    <mergeCell ref="I51:I52"/>
    <mergeCell ref="N83:P83"/>
    <mergeCell ref="Q51:Q52"/>
    <mergeCell ref="B3:N3"/>
    <mergeCell ref="B4:N4"/>
    <mergeCell ref="B6:B8"/>
    <mergeCell ref="C6:L6"/>
    <mergeCell ref="B5:M5"/>
    <mergeCell ref="N6:N8"/>
    <mergeCell ref="M6:M8"/>
    <mergeCell ref="C7:H7"/>
  </mergeCells>
  <printOptions/>
  <pageMargins left="0.43" right="0" top="0.38" bottom="0" header="0.3" footer="0.5"/>
  <pageSetup fitToHeight="2" fitToWidth="2" horizontalDpi="1200" verticalDpi="1200" orientation="landscape" paperSize="9" scale="82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2020-03-10T05:30:48Z</cp:lastPrinted>
  <dcterms:created xsi:type="dcterms:W3CDTF">2006-07-20T04:13:23Z</dcterms:created>
  <dcterms:modified xsi:type="dcterms:W3CDTF">2020-03-12T08:51:41Z</dcterms:modified>
  <cp:category/>
  <cp:version/>
  <cp:contentType/>
  <cp:contentStatus/>
</cp:coreProperties>
</file>