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PUBLIC_FINANCE\13 DATA_INFORMATION REQUESTS\4.CBSL Website\Summary of gov fiscal and debt oprtations upto 2025\"/>
    </mc:Choice>
  </mc:AlternateContent>
  <xr:revisionPtr revIDLastSave="0" documentId="13_ncr:1_{9F40426F-B8FD-46A6-B3EB-D7AC1CF8F0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3.1" sheetId="1" r:id="rId1"/>
  </sheets>
  <definedNames>
    <definedName name="_xlnm.Print_Area" localSheetId="0">'Table 3.1'!$B$1:$S$45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9" i="1" l="1"/>
  <c r="P40" i="1"/>
  <c r="P41" i="1"/>
  <c r="P37" i="1"/>
  <c r="P36" i="1"/>
  <c r="P38" i="1" l="1"/>
</calcChain>
</file>

<file path=xl/sharedStrings.xml><?xml version="1.0" encoding="utf-8"?>
<sst xmlns="http://schemas.openxmlformats.org/spreadsheetml/2006/main" count="31" uniqueCount="29">
  <si>
    <t>Revenue</t>
  </si>
  <si>
    <t>Expenditure</t>
  </si>
  <si>
    <t>Financing</t>
  </si>
  <si>
    <t>Tax</t>
  </si>
  <si>
    <t>Total</t>
  </si>
  <si>
    <t>Foreign</t>
  </si>
  <si>
    <t>Grants</t>
  </si>
  <si>
    <t xml:space="preserve">Year </t>
  </si>
  <si>
    <t>Current A/C Surplus(+)/ Deficit(-)</t>
  </si>
  <si>
    <t>Revenue and Grants</t>
  </si>
  <si>
    <t>Capital and Net Lending</t>
  </si>
  <si>
    <t>Rs. million</t>
  </si>
  <si>
    <t>Overall Budget Surplus (+)/ Deficit (-)</t>
  </si>
  <si>
    <t>Primary A/C Surplus(+)/ Deficit(-)</t>
  </si>
  <si>
    <t xml:space="preserve">Overall Budget Surplus(+)/ Deficit </t>
  </si>
  <si>
    <t>-10.7</t>
  </si>
  <si>
    <t>-11.7</t>
  </si>
  <si>
    <t xml:space="preserve">-10.2 </t>
  </si>
  <si>
    <t>Total 
(Tax and Non Tax)</t>
  </si>
  <si>
    <t>Recurrent</t>
  </si>
  <si>
    <t>Privatisation</t>
  </si>
  <si>
    <t>Total Financing</t>
  </si>
  <si>
    <t>As a % of GDP (a)</t>
  </si>
  <si>
    <t>(a) Data are based on GDP estimates compiled by DCS. From 2010 onwards, data are based on revised GDP estimates (base year 2015) of DCS.</t>
  </si>
  <si>
    <t>(b) Provisional</t>
  </si>
  <si>
    <t>2025(b)</t>
  </si>
  <si>
    <t>3.1 Summary of Government Fiscal Operations - (1990-2025)</t>
  </si>
  <si>
    <t>Domestic</t>
  </si>
  <si>
    <t>Source: Ministry of Finance, Planning and Economic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</si>
</sst>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#,##0.0"/>
  </numFmts>
  <fonts count="5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/>
    <xf numFmtId="1" fontId="2" fillId="2" borderId="0" xfId="0" applyNumberFormat="1" applyFont="1" applyFill="1"/>
    <xf numFmtId="165" fontId="2" fillId="2" borderId="0" xfId="0" applyNumberFormat="1" applyFont="1" applyFill="1"/>
    <xf numFmtId="164" fontId="2" fillId="2" borderId="0" xfId="0" applyNumberFormat="1" applyFont="1" applyFill="1"/>
    <xf numFmtId="0" fontId="2" fillId="2" borderId="1" xfId="0" applyFont="1" applyFill="1" applyBorder="1" applyAlignment="1">
      <alignment horizontal="right" wrapText="1"/>
    </xf>
    <xf numFmtId="164" fontId="2" fillId="2" borderId="1" xfId="1" applyNumberFormat="1" applyFont="1" applyFill="1" applyBorder="1" applyAlignment="1">
      <alignment horizontal="right" wrapText="1"/>
    </xf>
    <xf numFmtId="3" fontId="2" fillId="2" borderId="1" xfId="1" applyNumberFormat="1" applyFont="1" applyFill="1" applyBorder="1" applyAlignment="1">
      <alignment horizontal="right" wrapText="1"/>
    </xf>
    <xf numFmtId="164" fontId="2" fillId="2" borderId="0" xfId="1" applyNumberFormat="1" applyFont="1" applyFill="1" applyBorder="1" applyAlignment="1">
      <alignment horizontal="center" wrapText="1"/>
    </xf>
    <xf numFmtId="166" fontId="2" fillId="2" borderId="1" xfId="0" applyNumberFormat="1" applyFont="1" applyFill="1" applyBorder="1" applyAlignment="1">
      <alignment horizontal="right" wrapText="1"/>
    </xf>
    <xf numFmtId="3" fontId="2" fillId="2" borderId="2" xfId="0" applyNumberFormat="1" applyFont="1" applyFill="1" applyBorder="1" applyAlignment="1">
      <alignment horizontal="right" wrapText="1"/>
    </xf>
    <xf numFmtId="164" fontId="2" fillId="2" borderId="0" xfId="1" applyNumberFormat="1" applyFont="1" applyFill="1" applyBorder="1" applyAlignment="1">
      <alignment horizontal="right" wrapText="1"/>
    </xf>
    <xf numFmtId="164" fontId="3" fillId="2" borderId="1" xfId="1" applyNumberFormat="1" applyFont="1" applyFill="1" applyBorder="1" applyAlignment="1">
      <alignment horizontal="right" wrapText="1"/>
    </xf>
    <xf numFmtId="0" fontId="2" fillId="2" borderId="0" xfId="0" applyFont="1" applyFill="1" applyAlignment="1">
      <alignment wrapText="1"/>
    </xf>
    <xf numFmtId="3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right"/>
    </xf>
    <xf numFmtId="3" fontId="2" fillId="2" borderId="0" xfId="0" applyNumberFormat="1" applyFont="1" applyFill="1" applyAlignment="1">
      <alignment horizontal="right" wrapText="1"/>
    </xf>
    <xf numFmtId="0" fontId="2" fillId="2" borderId="0" xfId="0" applyFont="1" applyFill="1" applyAlignment="1">
      <alignment horizontal="left" indent="2"/>
    </xf>
    <xf numFmtId="166" fontId="2" fillId="2" borderId="22" xfId="0" applyNumberFormat="1" applyFont="1" applyFill="1" applyBorder="1" applyAlignment="1">
      <alignment horizontal="right"/>
    </xf>
    <xf numFmtId="166" fontId="2" fillId="2" borderId="23" xfId="0" applyNumberFormat="1" applyFont="1" applyFill="1" applyBorder="1" applyAlignment="1">
      <alignment horizontal="right"/>
    </xf>
    <xf numFmtId="166" fontId="2" fillId="2" borderId="3" xfId="0" applyNumberFormat="1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right" wrapText="1"/>
    </xf>
    <xf numFmtId="164" fontId="2" fillId="2" borderId="23" xfId="1" applyNumberFormat="1" applyFont="1" applyFill="1" applyBorder="1" applyAlignment="1">
      <alignment horizontal="right" wrapText="1"/>
    </xf>
    <xf numFmtId="164" fontId="2" fillId="2" borderId="3" xfId="1" applyNumberFormat="1" applyFont="1" applyFill="1" applyBorder="1" applyAlignment="1">
      <alignment horizontal="right" wrapText="1"/>
    </xf>
    <xf numFmtId="3" fontId="2" fillId="2" borderId="3" xfId="1" applyNumberFormat="1" applyFont="1" applyFill="1" applyBorder="1" applyAlignment="1">
      <alignment horizontal="right" wrapText="1"/>
    </xf>
    <xf numFmtId="0" fontId="2" fillId="2" borderId="24" xfId="0" applyFont="1" applyFill="1" applyBorder="1" applyAlignment="1">
      <alignment horizontal="right" wrapText="1"/>
    </xf>
    <xf numFmtId="164" fontId="2" fillId="2" borderId="18" xfId="1" applyNumberFormat="1" applyFont="1" applyFill="1" applyBorder="1" applyAlignment="1">
      <alignment horizontal="right" wrapText="1"/>
    </xf>
    <xf numFmtId="166" fontId="2" fillId="2" borderId="23" xfId="0" applyNumberFormat="1" applyFont="1" applyFill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164" fontId="2" fillId="0" borderId="23" xfId="1" applyNumberFormat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 wrapText="1"/>
    </xf>
    <xf numFmtId="3" fontId="2" fillId="0" borderId="1" xfId="1" applyNumberFormat="1" applyFont="1" applyFill="1" applyBorder="1" applyAlignment="1">
      <alignment horizontal="right" wrapText="1"/>
    </xf>
    <xf numFmtId="3" fontId="2" fillId="0" borderId="23" xfId="1" applyNumberFormat="1" applyFont="1" applyFill="1" applyBorder="1" applyAlignment="1">
      <alignment horizontal="right" wrapText="1"/>
    </xf>
    <xf numFmtId="166" fontId="2" fillId="0" borderId="1" xfId="0" applyNumberFormat="1" applyFont="1" applyBorder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0" fontId="2" fillId="0" borderId="0" xfId="0" applyFont="1"/>
    <xf numFmtId="0" fontId="2" fillId="2" borderId="0" xfId="0" applyFont="1" applyFill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F49"/>
  <sheetViews>
    <sheetView tabSelected="1" zoomScale="115" zoomScaleNormal="115" zoomScaleSheetLayoutView="90" workbookViewId="0">
      <pane xSplit="2" ySplit="6" topLeftCell="C34" activePane="bottomRight" state="frozen"/>
      <selection pane="topRight" activeCell="C1" sqref="C1"/>
      <selection pane="bottomLeft" activeCell="A7" sqref="A7"/>
      <selection pane="bottomRight" activeCell="J51" sqref="J51"/>
    </sheetView>
  </sheetViews>
  <sheetFormatPr defaultColWidth="9.140625" defaultRowHeight="12.75" x14ac:dyDescent="0.2"/>
  <cols>
    <col min="1" max="1" width="9.140625" style="1"/>
    <col min="2" max="2" width="12" style="1" customWidth="1"/>
    <col min="3" max="4" width="10.5703125" style="1" customWidth="1"/>
    <col min="5" max="5" width="8.85546875" style="1" customWidth="1"/>
    <col min="6" max="6" width="11.7109375" style="1" customWidth="1"/>
    <col min="7" max="7" width="11.42578125" style="1" bestFit="1" customWidth="1"/>
    <col min="8" max="8" width="11" style="1" customWidth="1"/>
    <col min="9" max="9" width="10.28515625" style="1" customWidth="1"/>
    <col min="10" max="11" width="10.7109375" style="1" customWidth="1"/>
    <col min="12" max="12" width="10.5703125" style="1" customWidth="1"/>
    <col min="13" max="13" width="10" style="1" customWidth="1"/>
    <col min="14" max="14" width="10.140625" style="1" customWidth="1"/>
    <col min="15" max="15" width="11.42578125" style="1" customWidth="1"/>
    <col min="16" max="19" width="10.42578125" style="1" customWidth="1"/>
    <col min="20" max="20" width="10.7109375" style="1" bestFit="1" customWidth="1"/>
    <col min="21" max="16384" width="9.140625" style="1"/>
  </cols>
  <sheetData>
    <row r="2" spans="2:25" ht="15.75" customHeight="1" x14ac:dyDescent="0.25">
      <c r="B2" s="48" t="s">
        <v>26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2:25" x14ac:dyDescent="0.2">
      <c r="S3" s="15" t="s">
        <v>11</v>
      </c>
    </row>
    <row r="4" spans="2:25" ht="26.25" customHeight="1" x14ac:dyDescent="0.2">
      <c r="B4" s="54" t="s">
        <v>7</v>
      </c>
      <c r="C4" s="49" t="s">
        <v>0</v>
      </c>
      <c r="D4" s="50"/>
      <c r="E4" s="57" t="s">
        <v>6</v>
      </c>
      <c r="F4" s="54" t="s">
        <v>9</v>
      </c>
      <c r="G4" s="49" t="s">
        <v>1</v>
      </c>
      <c r="H4" s="50"/>
      <c r="I4" s="51"/>
      <c r="J4" s="41" t="s">
        <v>8</v>
      </c>
      <c r="K4" s="41" t="s">
        <v>13</v>
      </c>
      <c r="L4" s="41" t="s">
        <v>14</v>
      </c>
      <c r="M4" s="49" t="s">
        <v>2</v>
      </c>
      <c r="N4" s="50"/>
      <c r="O4" s="50"/>
      <c r="P4" s="51"/>
      <c r="Q4" s="45" t="s">
        <v>22</v>
      </c>
      <c r="R4" s="46"/>
      <c r="S4" s="47"/>
    </row>
    <row r="5" spans="2:25" ht="22.5" customHeight="1" x14ac:dyDescent="0.2">
      <c r="B5" s="55"/>
      <c r="C5" s="39" t="s">
        <v>3</v>
      </c>
      <c r="D5" s="37" t="s">
        <v>18</v>
      </c>
      <c r="E5" s="58"/>
      <c r="F5" s="55"/>
      <c r="G5" s="39" t="s">
        <v>19</v>
      </c>
      <c r="H5" s="39" t="s">
        <v>10</v>
      </c>
      <c r="I5" s="39" t="s">
        <v>4</v>
      </c>
      <c r="J5" s="42"/>
      <c r="K5" s="42"/>
      <c r="L5" s="42"/>
      <c r="M5" s="39" t="s">
        <v>5</v>
      </c>
      <c r="N5" s="39" t="s">
        <v>27</v>
      </c>
      <c r="O5" s="39" t="s">
        <v>20</v>
      </c>
      <c r="P5" s="39" t="s">
        <v>21</v>
      </c>
      <c r="Q5" s="52" t="s">
        <v>9</v>
      </c>
      <c r="R5" s="52" t="s">
        <v>1</v>
      </c>
      <c r="S5" s="43" t="s">
        <v>12</v>
      </c>
    </row>
    <row r="6" spans="2:25" ht="27.75" customHeight="1" x14ac:dyDescent="0.2">
      <c r="B6" s="56"/>
      <c r="C6" s="40"/>
      <c r="D6" s="38"/>
      <c r="E6" s="59"/>
      <c r="F6" s="56"/>
      <c r="G6" s="40"/>
      <c r="H6" s="40"/>
      <c r="I6" s="40"/>
      <c r="J6" s="40"/>
      <c r="K6" s="40"/>
      <c r="L6" s="40"/>
      <c r="M6" s="40"/>
      <c r="N6" s="40"/>
      <c r="O6" s="40"/>
      <c r="P6" s="40"/>
      <c r="Q6" s="53"/>
      <c r="R6" s="53"/>
      <c r="S6" s="44"/>
    </row>
    <row r="7" spans="2:25" x14ac:dyDescent="0.2">
      <c r="B7" s="5">
        <v>1990</v>
      </c>
      <c r="C7" s="6">
        <v>61206</v>
      </c>
      <c r="D7" s="6">
        <v>67964</v>
      </c>
      <c r="E7" s="6">
        <v>6698</v>
      </c>
      <c r="F7" s="6">
        <v>74662</v>
      </c>
      <c r="G7" s="6">
        <v>71771</v>
      </c>
      <c r="H7" s="6">
        <v>28043</v>
      </c>
      <c r="I7" s="6">
        <v>99814</v>
      </c>
      <c r="J7" s="7">
        <v>-3807</v>
      </c>
      <c r="K7" s="7">
        <v>-4484</v>
      </c>
      <c r="L7" s="7">
        <v>-25152</v>
      </c>
      <c r="M7" s="6">
        <v>11644</v>
      </c>
      <c r="N7" s="6">
        <v>13508.4</v>
      </c>
      <c r="O7" s="8">
        <v>0</v>
      </c>
      <c r="P7" s="6">
        <v>25152.400000000001</v>
      </c>
      <c r="Q7" s="9">
        <v>23.202520945727571</v>
      </c>
      <c r="R7" s="9">
        <v>31.018944385053327</v>
      </c>
      <c r="S7" s="18">
        <v>-7.8164234393257592</v>
      </c>
      <c r="T7" s="10"/>
      <c r="U7" s="2"/>
      <c r="W7" s="3"/>
      <c r="X7" s="3"/>
      <c r="Y7" s="3"/>
    </row>
    <row r="8" spans="2:25" x14ac:dyDescent="0.2">
      <c r="B8" s="5">
        <v>1991</v>
      </c>
      <c r="C8" s="6">
        <v>68157</v>
      </c>
      <c r="D8" s="6">
        <v>76179</v>
      </c>
      <c r="E8" s="6">
        <v>7870</v>
      </c>
      <c r="F8" s="6">
        <v>84049</v>
      </c>
      <c r="G8" s="6">
        <v>83756</v>
      </c>
      <c r="H8" s="6">
        <v>36613</v>
      </c>
      <c r="I8" s="6">
        <v>120369</v>
      </c>
      <c r="J8" s="7">
        <v>-7577</v>
      </c>
      <c r="K8" s="7">
        <v>-14247</v>
      </c>
      <c r="L8" s="7">
        <v>-36320</v>
      </c>
      <c r="M8" s="6">
        <v>19329.2</v>
      </c>
      <c r="N8" s="6">
        <v>16149.2</v>
      </c>
      <c r="O8" s="11">
        <v>841.2</v>
      </c>
      <c r="P8" s="6">
        <v>36319.599999999999</v>
      </c>
      <c r="Q8" s="9">
        <v>22.572882676012838</v>
      </c>
      <c r="R8" s="9">
        <v>32.327277122023929</v>
      </c>
      <c r="S8" s="19">
        <v>-9.7543944460110907</v>
      </c>
      <c r="T8" s="10"/>
      <c r="U8" s="2"/>
      <c r="W8" s="3"/>
      <c r="X8" s="3"/>
      <c r="Y8" s="3"/>
    </row>
    <row r="9" spans="2:25" x14ac:dyDescent="0.2">
      <c r="B9" s="5">
        <v>1992</v>
      </c>
      <c r="C9" s="6">
        <v>76353</v>
      </c>
      <c r="D9" s="6">
        <v>85781.3</v>
      </c>
      <c r="E9" s="6">
        <v>8280.2999999999993</v>
      </c>
      <c r="F9" s="6">
        <v>94061</v>
      </c>
      <c r="G9" s="6">
        <v>89639</v>
      </c>
      <c r="H9" s="6">
        <v>30186</v>
      </c>
      <c r="I9" s="6">
        <v>119824</v>
      </c>
      <c r="J9" s="7">
        <v>-3858</v>
      </c>
      <c r="K9" s="7">
        <v>177</v>
      </c>
      <c r="L9" s="7">
        <v>-25763</v>
      </c>
      <c r="M9" s="6">
        <v>7361.2</v>
      </c>
      <c r="N9" s="6">
        <v>15551.2</v>
      </c>
      <c r="O9" s="11">
        <v>2850.2</v>
      </c>
      <c r="P9" s="6">
        <v>25762.600000000002</v>
      </c>
      <c r="Q9" s="9">
        <v>22.117272498548026</v>
      </c>
      <c r="R9" s="9">
        <v>28.175356174594331</v>
      </c>
      <c r="S9" s="19">
        <v>-6.0578485385025971</v>
      </c>
      <c r="T9" s="10"/>
      <c r="U9" s="2"/>
      <c r="W9" s="3"/>
      <c r="X9" s="3"/>
      <c r="Y9" s="3"/>
    </row>
    <row r="10" spans="2:25" x14ac:dyDescent="0.2">
      <c r="B10" s="5">
        <v>1993</v>
      </c>
      <c r="C10" s="6">
        <v>85891</v>
      </c>
      <c r="D10" s="6">
        <v>98339</v>
      </c>
      <c r="E10" s="6">
        <v>8025</v>
      </c>
      <c r="F10" s="6">
        <v>106364</v>
      </c>
      <c r="G10" s="6">
        <v>102288</v>
      </c>
      <c r="H10" s="6">
        <v>39371</v>
      </c>
      <c r="I10" s="6">
        <v>141659</v>
      </c>
      <c r="J10" s="7">
        <v>-3949</v>
      </c>
      <c r="K10" s="7">
        <v>-5092</v>
      </c>
      <c r="L10" s="7">
        <v>-35295</v>
      </c>
      <c r="M10" s="6">
        <v>9854.7999999999993</v>
      </c>
      <c r="N10" s="6">
        <v>24240.5</v>
      </c>
      <c r="O10" s="11">
        <v>1200</v>
      </c>
      <c r="P10" s="6">
        <v>35295.300000000003</v>
      </c>
      <c r="Q10" s="9">
        <v>21.291323451402722</v>
      </c>
      <c r="R10" s="9">
        <v>28.356470129012241</v>
      </c>
      <c r="S10" s="19">
        <v>-7.06514667760952</v>
      </c>
      <c r="T10" s="10"/>
      <c r="U10" s="2"/>
      <c r="W10" s="3"/>
      <c r="X10" s="3"/>
      <c r="Y10" s="3"/>
    </row>
    <row r="11" spans="2:25" x14ac:dyDescent="0.2">
      <c r="B11" s="5">
        <v>1994</v>
      </c>
      <c r="C11" s="6">
        <v>99417</v>
      </c>
      <c r="D11" s="6">
        <v>110038</v>
      </c>
      <c r="E11" s="6">
        <v>8256.5</v>
      </c>
      <c r="F11" s="6">
        <v>118294.5</v>
      </c>
      <c r="G11" s="6">
        <v>127084</v>
      </c>
      <c r="H11" s="6">
        <v>43680</v>
      </c>
      <c r="I11" s="6">
        <v>170764</v>
      </c>
      <c r="J11" s="7">
        <v>-17046</v>
      </c>
      <c r="K11" s="7">
        <v>-14438.5</v>
      </c>
      <c r="L11" s="7">
        <v>-52469.5</v>
      </c>
      <c r="M11" s="6">
        <v>11778.2</v>
      </c>
      <c r="N11" s="6">
        <v>37695.9</v>
      </c>
      <c r="O11" s="11">
        <v>2995.4</v>
      </c>
      <c r="P11" s="6">
        <v>52469.500000000007</v>
      </c>
      <c r="Q11" s="9">
        <v>20.427865387404935</v>
      </c>
      <c r="R11" s="9">
        <v>29.488640680799332</v>
      </c>
      <c r="S11" s="19">
        <v>-9.0607752933943946</v>
      </c>
      <c r="T11" s="10"/>
      <c r="U11" s="2"/>
      <c r="W11" s="3"/>
      <c r="X11" s="3"/>
      <c r="Y11" s="3"/>
    </row>
    <row r="12" spans="2:25" x14ac:dyDescent="0.2">
      <c r="B12" s="5">
        <v>1995</v>
      </c>
      <c r="C12" s="6">
        <v>118543</v>
      </c>
      <c r="D12" s="6">
        <v>136258</v>
      </c>
      <c r="E12" s="6">
        <v>9028</v>
      </c>
      <c r="F12" s="6">
        <v>145286</v>
      </c>
      <c r="G12" s="6">
        <v>154159</v>
      </c>
      <c r="H12" s="6">
        <v>49325</v>
      </c>
      <c r="I12" s="6">
        <v>203484</v>
      </c>
      <c r="J12" s="7">
        <v>-17901</v>
      </c>
      <c r="K12" s="7">
        <v>-19972</v>
      </c>
      <c r="L12" s="7">
        <v>-58198</v>
      </c>
      <c r="M12" s="6">
        <v>21224.2</v>
      </c>
      <c r="N12" s="6">
        <v>33972.199999999997</v>
      </c>
      <c r="O12" s="11">
        <v>3001.2</v>
      </c>
      <c r="P12" s="6">
        <v>58197.599999999991</v>
      </c>
      <c r="Q12" s="9">
        <v>21.756827180534675</v>
      </c>
      <c r="R12" s="9">
        <v>30.472077295843491</v>
      </c>
      <c r="S12" s="19">
        <v>-8.7152501153088178</v>
      </c>
      <c r="T12" s="10"/>
      <c r="U12" s="2"/>
      <c r="W12" s="3"/>
      <c r="X12" s="3"/>
      <c r="Y12" s="3"/>
    </row>
    <row r="13" spans="2:25" x14ac:dyDescent="0.2">
      <c r="B13" s="5">
        <v>1996</v>
      </c>
      <c r="C13" s="6">
        <v>130202</v>
      </c>
      <c r="D13" s="6">
        <v>146279</v>
      </c>
      <c r="E13" s="6">
        <v>7739</v>
      </c>
      <c r="F13" s="6">
        <v>154018</v>
      </c>
      <c r="G13" s="6">
        <v>175148</v>
      </c>
      <c r="H13" s="6">
        <v>43512</v>
      </c>
      <c r="I13" s="6">
        <v>218660</v>
      </c>
      <c r="J13" s="7">
        <v>-28869</v>
      </c>
      <c r="K13" s="7">
        <v>-15719</v>
      </c>
      <c r="L13" s="7">
        <v>-64642</v>
      </c>
      <c r="M13" s="6">
        <v>10160</v>
      </c>
      <c r="N13" s="6">
        <v>49754</v>
      </c>
      <c r="O13" s="11">
        <v>4728</v>
      </c>
      <c r="P13" s="6">
        <v>64642</v>
      </c>
      <c r="Q13" s="9">
        <v>20.051085235794034</v>
      </c>
      <c r="R13" s="9">
        <v>28.466609731711383</v>
      </c>
      <c r="S13" s="19">
        <v>-8.4155244959173459</v>
      </c>
      <c r="T13" s="10"/>
      <c r="U13" s="2"/>
      <c r="W13" s="3"/>
      <c r="X13" s="3"/>
      <c r="Y13" s="3"/>
    </row>
    <row r="14" spans="2:25" x14ac:dyDescent="0.2">
      <c r="B14" s="5">
        <v>1997</v>
      </c>
      <c r="C14" s="6">
        <v>142512</v>
      </c>
      <c r="D14" s="6">
        <v>165036</v>
      </c>
      <c r="E14" s="6">
        <v>7329</v>
      </c>
      <c r="F14" s="6">
        <v>172365</v>
      </c>
      <c r="G14" s="6">
        <v>184749</v>
      </c>
      <c r="H14" s="6">
        <v>50348</v>
      </c>
      <c r="I14" s="6">
        <v>235097</v>
      </c>
      <c r="J14" s="7">
        <v>-19713</v>
      </c>
      <c r="K14" s="7">
        <v>-7486</v>
      </c>
      <c r="L14" s="7">
        <v>-62732</v>
      </c>
      <c r="M14" s="6">
        <v>9958</v>
      </c>
      <c r="N14" s="6">
        <v>30275</v>
      </c>
      <c r="O14" s="11">
        <v>22499</v>
      </c>
      <c r="P14" s="6">
        <v>62732</v>
      </c>
      <c r="Q14" s="9">
        <v>19.360936882211281</v>
      </c>
      <c r="R14" s="9">
        <v>26.407322705869667</v>
      </c>
      <c r="S14" s="19">
        <v>-7.0463858236583885</v>
      </c>
      <c r="T14" s="10"/>
      <c r="U14" s="2"/>
      <c r="W14" s="3"/>
      <c r="X14" s="3"/>
      <c r="Y14" s="3"/>
    </row>
    <row r="15" spans="2:25" x14ac:dyDescent="0.2">
      <c r="B15" s="5">
        <v>1998</v>
      </c>
      <c r="C15" s="6">
        <v>147368</v>
      </c>
      <c r="D15" s="6">
        <v>175032</v>
      </c>
      <c r="E15" s="6">
        <v>7200</v>
      </c>
      <c r="F15" s="6">
        <v>182232</v>
      </c>
      <c r="G15" s="6">
        <v>199648</v>
      </c>
      <c r="H15" s="6">
        <v>68531</v>
      </c>
      <c r="I15" s="6">
        <v>268179</v>
      </c>
      <c r="J15" s="7">
        <v>-24616</v>
      </c>
      <c r="K15" s="7">
        <v>-31049</v>
      </c>
      <c r="L15" s="7">
        <v>-85947</v>
      </c>
      <c r="M15" s="6">
        <v>10196.799999999999</v>
      </c>
      <c r="N15" s="6">
        <v>71361.8</v>
      </c>
      <c r="O15" s="11">
        <v>4388.8</v>
      </c>
      <c r="P15" s="6">
        <v>85947.400000000009</v>
      </c>
      <c r="Q15" s="9">
        <v>17.901228504124809</v>
      </c>
      <c r="R15" s="9">
        <v>26.344075458798059</v>
      </c>
      <c r="S15" s="19">
        <v>-8.4428469546732465</v>
      </c>
      <c r="T15" s="10"/>
      <c r="U15" s="2"/>
      <c r="W15" s="3"/>
      <c r="X15" s="3"/>
      <c r="Y15" s="3"/>
    </row>
    <row r="16" spans="2:25" x14ac:dyDescent="0.2">
      <c r="B16" s="5">
        <v>1999</v>
      </c>
      <c r="C16" s="6">
        <v>166029</v>
      </c>
      <c r="D16" s="6">
        <v>195905</v>
      </c>
      <c r="E16" s="6">
        <v>6761</v>
      </c>
      <c r="F16" s="6">
        <v>202666</v>
      </c>
      <c r="G16" s="6">
        <v>207271</v>
      </c>
      <c r="H16" s="6">
        <v>71888</v>
      </c>
      <c r="I16" s="6">
        <v>279159</v>
      </c>
      <c r="J16" s="7">
        <v>-11366</v>
      </c>
      <c r="K16" s="7">
        <v>-14370</v>
      </c>
      <c r="L16" s="7">
        <v>-76493</v>
      </c>
      <c r="M16" s="6">
        <v>1483.8</v>
      </c>
      <c r="N16" s="6">
        <v>74875.8</v>
      </c>
      <c r="O16" s="11">
        <v>133.80000000000001</v>
      </c>
      <c r="P16" s="6">
        <v>76493.400000000009</v>
      </c>
      <c r="Q16" s="9">
        <v>18.324844502031262</v>
      </c>
      <c r="R16" s="9">
        <v>25.241260331493908</v>
      </c>
      <c r="S16" s="19">
        <v>-6.9164158294626494</v>
      </c>
      <c r="T16" s="10"/>
      <c r="U16" s="2"/>
      <c r="W16" s="3"/>
      <c r="X16" s="3"/>
      <c r="Y16" s="3"/>
    </row>
    <row r="17" spans="2:25" x14ac:dyDescent="0.2">
      <c r="B17" s="5">
        <v>2000</v>
      </c>
      <c r="C17" s="6">
        <v>182392</v>
      </c>
      <c r="D17" s="6">
        <v>211282</v>
      </c>
      <c r="E17" s="6">
        <v>5145</v>
      </c>
      <c r="F17" s="6">
        <v>216427</v>
      </c>
      <c r="G17" s="6">
        <v>254279</v>
      </c>
      <c r="H17" s="6">
        <v>81544</v>
      </c>
      <c r="I17" s="6">
        <v>335823</v>
      </c>
      <c r="J17" s="7">
        <v>-42997</v>
      </c>
      <c r="K17" s="7">
        <v>-48196</v>
      </c>
      <c r="L17" s="7">
        <v>-119396</v>
      </c>
      <c r="M17" s="6">
        <v>495</v>
      </c>
      <c r="N17" s="6">
        <v>118500</v>
      </c>
      <c r="O17" s="11">
        <v>401</v>
      </c>
      <c r="P17" s="6">
        <v>119396</v>
      </c>
      <c r="Q17" s="9">
        <v>17.209033456421412</v>
      </c>
      <c r="R17" s="9">
        <v>26.702718433632626</v>
      </c>
      <c r="S17" s="19">
        <v>-9.4936849772112133</v>
      </c>
      <c r="T17" s="10"/>
      <c r="U17" s="2"/>
      <c r="W17" s="3"/>
      <c r="X17" s="3"/>
      <c r="Y17" s="3"/>
    </row>
    <row r="18" spans="2:25" x14ac:dyDescent="0.2">
      <c r="B18" s="5">
        <v>2001</v>
      </c>
      <c r="C18" s="6">
        <v>205840</v>
      </c>
      <c r="D18" s="6">
        <v>234296</v>
      </c>
      <c r="E18" s="6">
        <v>5500</v>
      </c>
      <c r="F18" s="6">
        <v>239796</v>
      </c>
      <c r="G18" s="6">
        <v>303361</v>
      </c>
      <c r="H18" s="6">
        <v>83157</v>
      </c>
      <c r="I18" s="6">
        <v>386518</v>
      </c>
      <c r="J18" s="7">
        <v>-69065</v>
      </c>
      <c r="K18" s="7">
        <v>-52415</v>
      </c>
      <c r="L18" s="7">
        <v>-146722</v>
      </c>
      <c r="M18" s="6">
        <v>14538</v>
      </c>
      <c r="N18" s="6">
        <v>123595</v>
      </c>
      <c r="O18" s="11">
        <v>8589</v>
      </c>
      <c r="P18" s="6">
        <v>146722</v>
      </c>
      <c r="Q18" s="9">
        <v>17.038250729360136</v>
      </c>
      <c r="R18" s="9">
        <v>27.463304623141426</v>
      </c>
      <c r="S18" s="19">
        <v>-10.425053893781291</v>
      </c>
      <c r="T18" s="10"/>
      <c r="U18" s="2"/>
      <c r="W18" s="3"/>
      <c r="X18" s="3"/>
      <c r="Y18" s="3"/>
    </row>
    <row r="19" spans="2:25" x14ac:dyDescent="0.2">
      <c r="B19" s="5">
        <v>2002</v>
      </c>
      <c r="C19" s="6">
        <v>221839</v>
      </c>
      <c r="D19" s="6">
        <v>261888.4</v>
      </c>
      <c r="E19" s="6">
        <v>7079</v>
      </c>
      <c r="F19" s="6">
        <v>268967.40000000002</v>
      </c>
      <c r="G19" s="6">
        <v>330847</v>
      </c>
      <c r="H19" s="6">
        <v>72142</v>
      </c>
      <c r="I19" s="6">
        <v>402990</v>
      </c>
      <c r="J19" s="7">
        <v>-68959</v>
      </c>
      <c r="K19" s="7">
        <v>-17507</v>
      </c>
      <c r="L19" s="7">
        <v>-134022</v>
      </c>
      <c r="M19" s="6">
        <v>1978</v>
      </c>
      <c r="N19" s="6">
        <v>126351</v>
      </c>
      <c r="O19" s="6">
        <v>5693</v>
      </c>
      <c r="P19" s="6">
        <v>134022</v>
      </c>
      <c r="Q19" s="9">
        <v>17.002942691788594</v>
      </c>
      <c r="R19" s="9">
        <v>25.4</v>
      </c>
      <c r="S19" s="19">
        <v>-8.4722972908902996</v>
      </c>
      <c r="T19" s="10"/>
      <c r="U19" s="2"/>
      <c r="W19" s="3"/>
      <c r="X19" s="3"/>
      <c r="Y19" s="3"/>
    </row>
    <row r="20" spans="2:25" x14ac:dyDescent="0.2">
      <c r="B20" s="5">
        <v>2003</v>
      </c>
      <c r="C20" s="6">
        <v>231597</v>
      </c>
      <c r="D20" s="6">
        <v>276465</v>
      </c>
      <c r="E20" s="6">
        <v>7956.2</v>
      </c>
      <c r="F20" s="6">
        <v>284421.2</v>
      </c>
      <c r="G20" s="6">
        <v>334694</v>
      </c>
      <c r="H20" s="6">
        <v>82978.5</v>
      </c>
      <c r="I20" s="6">
        <v>417672.5</v>
      </c>
      <c r="J20" s="7">
        <v>-58229</v>
      </c>
      <c r="K20" s="7">
        <v>-8125</v>
      </c>
      <c r="L20" s="7">
        <v>-133251.29999999999</v>
      </c>
      <c r="M20" s="6">
        <v>43117</v>
      </c>
      <c r="N20" s="6">
        <v>79911</v>
      </c>
      <c r="O20" s="6">
        <v>10223</v>
      </c>
      <c r="P20" s="6">
        <v>133251</v>
      </c>
      <c r="Q20" s="9">
        <v>15.606364556195226</v>
      </c>
      <c r="R20" s="9">
        <v>22.917988134771093</v>
      </c>
      <c r="S20" s="19">
        <v>-7.3115687079279308</v>
      </c>
      <c r="T20" s="10"/>
      <c r="U20" s="2"/>
      <c r="W20" s="3"/>
      <c r="X20" s="3"/>
      <c r="Y20" s="3"/>
    </row>
    <row r="21" spans="2:25" x14ac:dyDescent="0.2">
      <c r="B21" s="5">
        <v>2004</v>
      </c>
      <c r="C21" s="6">
        <v>281552</v>
      </c>
      <c r="D21" s="6">
        <v>311473</v>
      </c>
      <c r="E21" s="6">
        <v>8681</v>
      </c>
      <c r="F21" s="6">
        <v>320154</v>
      </c>
      <c r="G21" s="6">
        <v>389679</v>
      </c>
      <c r="H21" s="12">
        <v>87227</v>
      </c>
      <c r="I21" s="6">
        <v>476907</v>
      </c>
      <c r="J21" s="7">
        <v>-78206</v>
      </c>
      <c r="K21" s="7">
        <v>-36970</v>
      </c>
      <c r="L21" s="7">
        <v>-156752</v>
      </c>
      <c r="M21" s="6">
        <v>37071.199999999997</v>
      </c>
      <c r="N21" s="6">
        <v>117243.2</v>
      </c>
      <c r="O21" s="6">
        <v>2437.1999999999998</v>
      </c>
      <c r="P21" s="6">
        <v>156751.6</v>
      </c>
      <c r="Q21" s="9">
        <v>15.312211688980653</v>
      </c>
      <c r="R21" s="9">
        <v>22.809338443238868</v>
      </c>
      <c r="S21" s="19">
        <v>-7.4970789266137396</v>
      </c>
      <c r="T21" s="10"/>
      <c r="U21" s="2"/>
      <c r="W21" s="3"/>
      <c r="X21" s="3"/>
      <c r="Y21" s="3"/>
    </row>
    <row r="22" spans="2:25" x14ac:dyDescent="0.2">
      <c r="B22" s="5">
        <v>2005</v>
      </c>
      <c r="C22" s="6">
        <v>336828</v>
      </c>
      <c r="D22" s="6">
        <v>379746</v>
      </c>
      <c r="E22" s="6">
        <v>32640</v>
      </c>
      <c r="F22" s="6">
        <v>412387</v>
      </c>
      <c r="G22" s="6">
        <v>443350</v>
      </c>
      <c r="H22" s="6">
        <v>141433</v>
      </c>
      <c r="I22" s="6">
        <v>584783</v>
      </c>
      <c r="J22" s="7">
        <v>-63603</v>
      </c>
      <c r="K22" s="7">
        <v>-52237</v>
      </c>
      <c r="L22" s="7">
        <v>-172396</v>
      </c>
      <c r="M22" s="6">
        <v>47773</v>
      </c>
      <c r="N22" s="6">
        <v>123604</v>
      </c>
      <c r="O22" s="6">
        <v>1020</v>
      </c>
      <c r="P22" s="6">
        <v>172396</v>
      </c>
      <c r="Q22" s="9">
        <v>16.813006618606956</v>
      </c>
      <c r="R22" s="9">
        <v>23.84162147308648</v>
      </c>
      <c r="S22" s="19">
        <v>-7.0285903924604796</v>
      </c>
      <c r="T22" s="10"/>
      <c r="U22" s="2"/>
      <c r="W22" s="3"/>
      <c r="X22" s="3"/>
      <c r="Y22" s="3"/>
    </row>
    <row r="23" spans="2:25" x14ac:dyDescent="0.2">
      <c r="B23" s="5">
        <v>2006</v>
      </c>
      <c r="C23" s="6">
        <v>428378</v>
      </c>
      <c r="D23" s="6">
        <v>477833.2</v>
      </c>
      <c r="E23" s="6">
        <v>30068.2</v>
      </c>
      <c r="F23" s="6">
        <v>507901.4</v>
      </c>
      <c r="G23" s="6">
        <v>547960</v>
      </c>
      <c r="H23" s="6">
        <v>165686.79999999999</v>
      </c>
      <c r="I23" s="6">
        <v>713646</v>
      </c>
      <c r="J23" s="7">
        <v>-70127</v>
      </c>
      <c r="K23" s="7">
        <v>-54968.099999999977</v>
      </c>
      <c r="L23" s="7">
        <v>-205744.59999999998</v>
      </c>
      <c r="M23" s="6">
        <v>41941.5</v>
      </c>
      <c r="N23" s="6">
        <v>163804.5</v>
      </c>
      <c r="O23" s="6">
        <v>0</v>
      </c>
      <c r="P23" s="6">
        <v>205745</v>
      </c>
      <c r="Q23" s="9">
        <v>17.283458832881426</v>
      </c>
      <c r="R23" s="9">
        <v>24.284792095434106</v>
      </c>
      <c r="S23" s="19">
        <v>-7.0013332625526763</v>
      </c>
      <c r="T23" s="10"/>
      <c r="U23" s="2"/>
      <c r="W23" s="3"/>
      <c r="X23" s="3"/>
      <c r="Y23" s="3"/>
    </row>
    <row r="24" spans="2:25" x14ac:dyDescent="0.2">
      <c r="B24" s="5">
        <v>2007</v>
      </c>
      <c r="C24" s="6">
        <v>508947</v>
      </c>
      <c r="D24" s="6">
        <v>565051</v>
      </c>
      <c r="E24" s="6">
        <v>30508</v>
      </c>
      <c r="F24" s="6">
        <v>595559</v>
      </c>
      <c r="G24" s="6">
        <v>622758</v>
      </c>
      <c r="H24" s="6">
        <v>218846</v>
      </c>
      <c r="I24" s="6">
        <v>841604</v>
      </c>
      <c r="J24" s="7">
        <v>-57707</v>
      </c>
      <c r="K24" s="7">
        <v>-63364</v>
      </c>
      <c r="L24" s="7">
        <v>-246045</v>
      </c>
      <c r="M24" s="6">
        <v>100907.3</v>
      </c>
      <c r="N24" s="6">
        <v>145137.29999999999</v>
      </c>
      <c r="O24" s="6">
        <v>0</v>
      </c>
      <c r="P24" s="6">
        <v>246044.59999999998</v>
      </c>
      <c r="Q24" s="9">
        <v>16.64182516050575</v>
      </c>
      <c r="R24" s="9">
        <v>23.517110181161364</v>
      </c>
      <c r="S24" s="19">
        <v>-6.8752850206556149</v>
      </c>
      <c r="T24" s="10"/>
      <c r="U24" s="2"/>
      <c r="W24" s="3"/>
      <c r="X24" s="3"/>
      <c r="Y24" s="3"/>
    </row>
    <row r="25" spans="2:25" x14ac:dyDescent="0.2">
      <c r="B25" s="5">
        <v>2008</v>
      </c>
      <c r="C25" s="6">
        <v>585621</v>
      </c>
      <c r="D25" s="6">
        <v>655259.19999999995</v>
      </c>
      <c r="E25" s="6">
        <v>31222.2</v>
      </c>
      <c r="F25" s="6">
        <v>686482</v>
      </c>
      <c r="G25" s="6">
        <v>743710</v>
      </c>
      <c r="H25" s="6">
        <v>252415.8</v>
      </c>
      <c r="I25" s="6">
        <v>996125.8</v>
      </c>
      <c r="J25" s="7">
        <v>-88450</v>
      </c>
      <c r="K25" s="7">
        <v>-97169</v>
      </c>
      <c r="L25" s="7">
        <v>-309643.80000000005</v>
      </c>
      <c r="M25" s="7">
        <v>-4643</v>
      </c>
      <c r="N25" s="6">
        <v>314287</v>
      </c>
      <c r="O25" s="6">
        <v>0</v>
      </c>
      <c r="P25" s="12">
        <v>309643</v>
      </c>
      <c r="Q25" s="9">
        <v>15.56405562677155</v>
      </c>
      <c r="R25" s="9">
        <v>22.584398512520288</v>
      </c>
      <c r="S25" s="19">
        <v>-7.0203202135179996</v>
      </c>
      <c r="T25" s="10"/>
      <c r="U25" s="2"/>
      <c r="W25" s="3"/>
      <c r="X25" s="3"/>
      <c r="Y25" s="3"/>
    </row>
    <row r="26" spans="2:25" x14ac:dyDescent="0.2">
      <c r="B26" s="5">
        <v>2009</v>
      </c>
      <c r="C26" s="6">
        <v>618933</v>
      </c>
      <c r="D26" s="6">
        <v>699644</v>
      </c>
      <c r="E26" s="6">
        <v>25922</v>
      </c>
      <c r="F26" s="6">
        <v>725566</v>
      </c>
      <c r="G26" s="6">
        <v>879575</v>
      </c>
      <c r="H26" s="6">
        <v>322352</v>
      </c>
      <c r="I26" s="6">
        <v>1201927</v>
      </c>
      <c r="J26" s="7">
        <v>-179931</v>
      </c>
      <c r="K26" s="7">
        <v>-166686</v>
      </c>
      <c r="L26" s="7">
        <v>-476361</v>
      </c>
      <c r="M26" s="7">
        <v>230807.4</v>
      </c>
      <c r="N26" s="6">
        <v>245554</v>
      </c>
      <c r="O26" s="6">
        <v>0</v>
      </c>
      <c r="P26" s="6">
        <v>476361.4</v>
      </c>
      <c r="Q26" s="9">
        <v>15.005626339500006</v>
      </c>
      <c r="R26" s="9">
        <v>24.857376791851081</v>
      </c>
      <c r="S26" s="19">
        <v>-9.8517504523510784</v>
      </c>
      <c r="T26" s="10"/>
      <c r="U26" s="2"/>
      <c r="W26" s="3"/>
      <c r="X26" s="3"/>
      <c r="Y26" s="3"/>
    </row>
    <row r="27" spans="2:25" x14ac:dyDescent="0.2">
      <c r="B27" s="5">
        <v>2010</v>
      </c>
      <c r="C27" s="6">
        <v>724747</v>
      </c>
      <c r="D27" s="6">
        <v>817279</v>
      </c>
      <c r="E27" s="6">
        <v>16909</v>
      </c>
      <c r="F27" s="6">
        <v>834188</v>
      </c>
      <c r="G27" s="6">
        <v>937094</v>
      </c>
      <c r="H27" s="6">
        <v>343111</v>
      </c>
      <c r="I27" s="6">
        <v>1280205</v>
      </c>
      <c r="J27" s="7">
        <v>-119815</v>
      </c>
      <c r="K27" s="7">
        <v>-93424.5</v>
      </c>
      <c r="L27" s="7">
        <v>-446017</v>
      </c>
      <c r="M27" s="7">
        <v>243788</v>
      </c>
      <c r="N27" s="6">
        <v>202229</v>
      </c>
      <c r="O27" s="6">
        <v>0</v>
      </c>
      <c r="P27" s="6">
        <v>446017</v>
      </c>
      <c r="Q27" s="9">
        <v>12.582652978079198</v>
      </c>
      <c r="R27" s="9">
        <v>19.310250244067014</v>
      </c>
      <c r="S27" s="19">
        <v>-6.7275972659878152</v>
      </c>
      <c r="T27" s="10"/>
      <c r="U27" s="2"/>
      <c r="W27" s="3"/>
      <c r="X27" s="3"/>
      <c r="Y27" s="3"/>
    </row>
    <row r="28" spans="2:25" x14ac:dyDescent="0.2">
      <c r="B28" s="5">
        <v>2011</v>
      </c>
      <c r="C28" s="6">
        <v>845697</v>
      </c>
      <c r="D28" s="6">
        <v>967862</v>
      </c>
      <c r="E28" s="6">
        <v>15141</v>
      </c>
      <c r="F28" s="6">
        <v>983003</v>
      </c>
      <c r="G28" s="6">
        <v>1024906</v>
      </c>
      <c r="H28" s="6">
        <v>408276</v>
      </c>
      <c r="I28" s="6">
        <v>1433182</v>
      </c>
      <c r="J28" s="7">
        <v>-57043</v>
      </c>
      <c r="K28" s="7">
        <v>-93481</v>
      </c>
      <c r="L28" s="7">
        <v>-450180</v>
      </c>
      <c r="M28" s="7">
        <v>218956</v>
      </c>
      <c r="N28" s="6">
        <v>231224</v>
      </c>
      <c r="O28" s="6">
        <v>0</v>
      </c>
      <c r="P28" s="6">
        <v>450180</v>
      </c>
      <c r="Q28" s="9">
        <v>13.122176854483806</v>
      </c>
      <c r="R28" s="9">
        <v>19.131662127926813</v>
      </c>
      <c r="S28" s="19">
        <v>-6.0094852734430084</v>
      </c>
      <c r="T28" s="10"/>
      <c r="U28" s="2"/>
      <c r="W28" s="3"/>
      <c r="X28" s="3"/>
      <c r="Y28" s="3"/>
    </row>
    <row r="29" spans="2:25" x14ac:dyDescent="0.2">
      <c r="B29" s="5">
        <v>2012</v>
      </c>
      <c r="C29" s="6">
        <v>908913</v>
      </c>
      <c r="D29" s="6">
        <v>1051460</v>
      </c>
      <c r="E29" s="6">
        <v>16071</v>
      </c>
      <c r="F29" s="6">
        <v>1067532</v>
      </c>
      <c r="G29" s="6">
        <v>1131023</v>
      </c>
      <c r="H29" s="6">
        <v>425476</v>
      </c>
      <c r="I29" s="6">
        <v>1556499</v>
      </c>
      <c r="J29" s="7">
        <v>-79563</v>
      </c>
      <c r="K29" s="7">
        <v>-80469.215031029889</v>
      </c>
      <c r="L29" s="7">
        <v>-488967</v>
      </c>
      <c r="M29" s="7">
        <v>286455</v>
      </c>
      <c r="N29" s="6">
        <v>202511</v>
      </c>
      <c r="O29" s="6">
        <v>0</v>
      </c>
      <c r="P29" s="6">
        <v>488967</v>
      </c>
      <c r="Q29" s="9">
        <v>11.875581499872197</v>
      </c>
      <c r="R29" s="9">
        <v>17.315016741639084</v>
      </c>
      <c r="S29" s="19">
        <v>-5.4394352417668896</v>
      </c>
      <c r="T29" s="10"/>
      <c r="U29" s="2"/>
      <c r="W29" s="3"/>
      <c r="X29" s="3"/>
      <c r="Y29" s="3"/>
    </row>
    <row r="30" spans="2:25" x14ac:dyDescent="0.2">
      <c r="B30" s="5">
        <v>2013</v>
      </c>
      <c r="C30" s="6">
        <v>1005895</v>
      </c>
      <c r="D30" s="6">
        <v>1137447</v>
      </c>
      <c r="E30" s="6">
        <v>15859</v>
      </c>
      <c r="F30" s="6">
        <v>1153306</v>
      </c>
      <c r="G30" s="6">
        <v>1205180</v>
      </c>
      <c r="H30" s="6">
        <v>464216</v>
      </c>
      <c r="I30" s="6">
        <v>1669396</v>
      </c>
      <c r="J30" s="7">
        <v>-67733</v>
      </c>
      <c r="K30" s="7">
        <v>-72083.37752047088</v>
      </c>
      <c r="L30" s="7">
        <v>-516090</v>
      </c>
      <c r="M30" s="7">
        <v>123700</v>
      </c>
      <c r="N30" s="6">
        <v>392390</v>
      </c>
      <c r="O30" s="6">
        <v>0</v>
      </c>
      <c r="P30" s="6">
        <v>516090</v>
      </c>
      <c r="Q30" s="9">
        <v>11.604553115781471</v>
      </c>
      <c r="R30" s="9">
        <v>16.797450325252068</v>
      </c>
      <c r="S30" s="19">
        <v>-5.1928972094705967</v>
      </c>
      <c r="T30" s="10"/>
      <c r="U30" s="2"/>
      <c r="W30" s="3"/>
      <c r="X30" s="3"/>
      <c r="Y30" s="3"/>
    </row>
    <row r="31" spans="2:25" ht="12" customHeight="1" x14ac:dyDescent="0.2">
      <c r="B31" s="5">
        <v>2014</v>
      </c>
      <c r="C31" s="6">
        <v>1050362</v>
      </c>
      <c r="D31" s="6">
        <v>1195206</v>
      </c>
      <c r="E31" s="6">
        <v>9415</v>
      </c>
      <c r="F31" s="6">
        <v>1204621</v>
      </c>
      <c r="G31" s="6">
        <v>1322898</v>
      </c>
      <c r="H31" s="6">
        <v>472967</v>
      </c>
      <c r="I31" s="6">
        <v>1795865</v>
      </c>
      <c r="J31" s="7">
        <v>-127692</v>
      </c>
      <c r="K31" s="7">
        <v>-154849</v>
      </c>
      <c r="L31" s="7">
        <v>-591244</v>
      </c>
      <c r="M31" s="7">
        <v>212523</v>
      </c>
      <c r="N31" s="6">
        <v>378721</v>
      </c>
      <c r="O31" s="6">
        <v>0</v>
      </c>
      <c r="P31" s="6">
        <v>591244</v>
      </c>
      <c r="Q31" s="9">
        <v>11.179453173845454</v>
      </c>
      <c r="R31" s="9">
        <v>16.666479982826701</v>
      </c>
      <c r="S31" s="19">
        <v>-5.4870268089812493</v>
      </c>
      <c r="T31" s="10"/>
      <c r="U31" s="2"/>
      <c r="W31" s="3"/>
      <c r="X31" s="3"/>
      <c r="Y31" s="3"/>
    </row>
    <row r="32" spans="2:25" x14ac:dyDescent="0.2">
      <c r="B32" s="5">
        <v>2015</v>
      </c>
      <c r="C32" s="6">
        <v>1355779.4854584602</v>
      </c>
      <c r="D32" s="6">
        <v>1454878.4304721402</v>
      </c>
      <c r="E32" s="6">
        <v>6013.8566686300001</v>
      </c>
      <c r="F32" s="6">
        <v>1460892.2871407701</v>
      </c>
      <c r="G32" s="6">
        <v>1701657.6195681915</v>
      </c>
      <c r="H32" s="6">
        <v>588736.54441251059</v>
      </c>
      <c r="I32" s="6">
        <v>2290394.1639807019</v>
      </c>
      <c r="J32" s="7">
        <v>-246779.18909605127</v>
      </c>
      <c r="K32" s="7">
        <v>-319827.52137309185</v>
      </c>
      <c r="L32" s="7">
        <v>-829501.87683993182</v>
      </c>
      <c r="M32" s="7">
        <v>236802.61025995837</v>
      </c>
      <c r="N32" s="6">
        <v>592699.12371043162</v>
      </c>
      <c r="O32" s="6">
        <v>0</v>
      </c>
      <c r="P32" s="6">
        <v>829501.73397038993</v>
      </c>
      <c r="Q32" s="9">
        <v>12.6</v>
      </c>
      <c r="R32" s="9">
        <v>19.801129035080006</v>
      </c>
      <c r="S32" s="19">
        <v>-7.2</v>
      </c>
      <c r="T32" s="10"/>
      <c r="U32" s="2"/>
      <c r="W32" s="3"/>
      <c r="X32" s="3"/>
      <c r="Y32" s="3"/>
    </row>
    <row r="33" spans="2:32" x14ac:dyDescent="0.2">
      <c r="B33" s="5">
        <v>2016</v>
      </c>
      <c r="C33" s="6">
        <v>1463688.86065882</v>
      </c>
      <c r="D33" s="6">
        <v>1686062.4695017401</v>
      </c>
      <c r="E33" s="6">
        <v>7495.9733143900003</v>
      </c>
      <c r="F33" s="6">
        <v>1693558.4428161301</v>
      </c>
      <c r="G33" s="6">
        <v>1757781.8125084401</v>
      </c>
      <c r="H33" s="6">
        <v>576101.42808446952</v>
      </c>
      <c r="I33" s="6">
        <v>2333883.2405929095</v>
      </c>
      <c r="J33" s="7">
        <v>-71719.343006700044</v>
      </c>
      <c r="K33" s="7">
        <v>-29430.226898069493</v>
      </c>
      <c r="L33" s="7">
        <v>-640324.79777677939</v>
      </c>
      <c r="M33" s="7">
        <v>391913.75703601737</v>
      </c>
      <c r="N33" s="6">
        <v>248411.04074076217</v>
      </c>
      <c r="O33" s="6">
        <v>0</v>
      </c>
      <c r="P33" s="6">
        <v>640324.79777677951</v>
      </c>
      <c r="Q33" s="9">
        <v>13.2</v>
      </c>
      <c r="R33" s="9">
        <v>18.214998785160429</v>
      </c>
      <c r="S33" s="19">
        <v>-5</v>
      </c>
      <c r="T33" s="16"/>
      <c r="U33" s="2"/>
      <c r="W33" s="3"/>
      <c r="X33" s="3"/>
      <c r="Y33" s="3"/>
    </row>
    <row r="34" spans="2:32" x14ac:dyDescent="0.2">
      <c r="B34" s="5">
        <v>2017</v>
      </c>
      <c r="C34" s="6">
        <v>1670178.21948818</v>
      </c>
      <c r="D34" s="6">
        <v>1831530.7641988799</v>
      </c>
      <c r="E34" s="6">
        <v>8031.08750874</v>
      </c>
      <c r="F34" s="6">
        <v>1839561.8517076198</v>
      </c>
      <c r="G34" s="6">
        <v>1927692.9370113902</v>
      </c>
      <c r="H34" s="6">
        <v>645363.40727005131</v>
      </c>
      <c r="I34" s="6">
        <v>2573056.3442814415</v>
      </c>
      <c r="J34" s="7">
        <v>-96162.172812510282</v>
      </c>
      <c r="K34" s="7">
        <v>2071.1841370982584</v>
      </c>
      <c r="L34" s="7">
        <v>-733494.49257382168</v>
      </c>
      <c r="M34" s="7">
        <v>439243.49794546451</v>
      </c>
      <c r="N34" s="6">
        <v>294250.99462835543</v>
      </c>
      <c r="O34" s="6">
        <v>0</v>
      </c>
      <c r="P34" s="6">
        <v>733494.49257381994</v>
      </c>
      <c r="Q34" s="9">
        <v>12.8</v>
      </c>
      <c r="R34" s="9">
        <v>17.899999999999999</v>
      </c>
      <c r="S34" s="19">
        <v>-5.0999999999999996</v>
      </c>
      <c r="T34" s="16"/>
      <c r="U34" s="2"/>
      <c r="W34" s="3"/>
      <c r="X34" s="3"/>
      <c r="Y34" s="3"/>
    </row>
    <row r="35" spans="2:32" x14ac:dyDescent="0.2">
      <c r="B35" s="5">
        <v>2018</v>
      </c>
      <c r="C35" s="6">
        <v>1712317.5379351</v>
      </c>
      <c r="D35" s="6">
        <v>1919973.3920876</v>
      </c>
      <c r="E35" s="6">
        <v>12485.519834930001</v>
      </c>
      <c r="F35" s="6">
        <v>1932458.91192253</v>
      </c>
      <c r="G35" s="6">
        <v>2089713.2958822697</v>
      </c>
      <c r="H35" s="6">
        <v>603514.96252860012</v>
      </c>
      <c r="I35" s="6">
        <v>2693228.2584108701</v>
      </c>
      <c r="J35" s="7">
        <v>-169739.90379466978</v>
      </c>
      <c r="K35" s="7">
        <v>91420.699998209951</v>
      </c>
      <c r="L35" s="7">
        <v>-760769.34648834006</v>
      </c>
      <c r="M35" s="7">
        <v>323535.16561133304</v>
      </c>
      <c r="N35" s="6">
        <v>437233.83438866696</v>
      </c>
      <c r="O35" s="6">
        <v>0</v>
      </c>
      <c r="P35" s="6">
        <v>760769</v>
      </c>
      <c r="Q35" s="9">
        <v>12.6</v>
      </c>
      <c r="R35" s="9">
        <v>17.5</v>
      </c>
      <c r="S35" s="19">
        <v>-5</v>
      </c>
      <c r="T35" s="16"/>
      <c r="U35" s="2"/>
      <c r="W35" s="3"/>
      <c r="X35" s="3"/>
      <c r="Y35" s="3"/>
    </row>
    <row r="36" spans="2:32" x14ac:dyDescent="0.2">
      <c r="B36" s="5">
        <v>2019</v>
      </c>
      <c r="C36" s="6">
        <v>1734925</v>
      </c>
      <c r="D36" s="6">
        <v>1890899</v>
      </c>
      <c r="E36" s="6">
        <v>7909</v>
      </c>
      <c r="F36" s="6">
        <v>1898808</v>
      </c>
      <c r="G36" s="6">
        <v>2424582</v>
      </c>
      <c r="H36" s="6">
        <v>913314</v>
      </c>
      <c r="I36" s="6">
        <v>3337896</v>
      </c>
      <c r="J36" s="7">
        <v>-533683</v>
      </c>
      <c r="K36" s="7">
        <v>-537736</v>
      </c>
      <c r="L36" s="7">
        <v>-1439088</v>
      </c>
      <c r="M36" s="7">
        <v>542641</v>
      </c>
      <c r="N36" s="6">
        <v>896448</v>
      </c>
      <c r="O36" s="6">
        <v>0</v>
      </c>
      <c r="P36" s="6">
        <f>+N36+M36</f>
        <v>1439089</v>
      </c>
      <c r="Q36" s="9">
        <v>11.9</v>
      </c>
      <c r="R36" s="9">
        <v>21</v>
      </c>
      <c r="S36" s="19">
        <v>-9</v>
      </c>
      <c r="T36" s="16"/>
      <c r="U36" s="2"/>
      <c r="W36" s="3"/>
      <c r="X36" s="3"/>
      <c r="Y36" s="3"/>
    </row>
    <row r="37" spans="2:32" x14ac:dyDescent="0.2">
      <c r="B37" s="21">
        <v>2020</v>
      </c>
      <c r="C37" s="22">
        <v>1216542</v>
      </c>
      <c r="D37" s="6">
        <v>1367960</v>
      </c>
      <c r="E37" s="6">
        <v>5348</v>
      </c>
      <c r="F37" s="6">
        <v>1373308</v>
      </c>
      <c r="G37" s="6">
        <v>2548359</v>
      </c>
      <c r="H37" s="6">
        <v>492638</v>
      </c>
      <c r="I37" s="6">
        <v>3040996</v>
      </c>
      <c r="J37" s="7">
        <v>-1180399</v>
      </c>
      <c r="K37" s="7">
        <v>-687386</v>
      </c>
      <c r="L37" s="7">
        <v>-1667688</v>
      </c>
      <c r="M37" s="7">
        <v>-83199</v>
      </c>
      <c r="N37" s="6">
        <v>1750887</v>
      </c>
      <c r="O37" s="6">
        <v>0</v>
      </c>
      <c r="P37" s="6">
        <f>+N37+M37</f>
        <v>1667688</v>
      </c>
      <c r="Q37" s="9">
        <v>8.8000000000000007</v>
      </c>
      <c r="R37" s="9">
        <v>19.399999999999999</v>
      </c>
      <c r="S37" s="9" t="s">
        <v>15</v>
      </c>
      <c r="T37" s="16"/>
      <c r="U37" s="2"/>
      <c r="W37" s="3"/>
      <c r="X37" s="3"/>
      <c r="Y37" s="3"/>
    </row>
    <row r="38" spans="2:32" x14ac:dyDescent="0.2">
      <c r="B38" s="21">
        <v>2021</v>
      </c>
      <c r="C38" s="22">
        <v>1298019</v>
      </c>
      <c r="D38" s="6">
        <v>1457071</v>
      </c>
      <c r="E38" s="6">
        <v>6740</v>
      </c>
      <c r="F38" s="6">
        <v>1463810</v>
      </c>
      <c r="G38" s="6">
        <v>2747512</v>
      </c>
      <c r="H38" s="6">
        <v>774223</v>
      </c>
      <c r="I38" s="6">
        <v>3521735</v>
      </c>
      <c r="J38" s="7">
        <v>-1290441</v>
      </c>
      <c r="K38" s="7">
        <v>-1009542</v>
      </c>
      <c r="L38" s="7">
        <v>-2057925</v>
      </c>
      <c r="M38" s="7">
        <v>-13901</v>
      </c>
      <c r="N38" s="6">
        <v>2071826</v>
      </c>
      <c r="O38" s="6">
        <v>0</v>
      </c>
      <c r="P38" s="6">
        <f>+N38+M38</f>
        <v>2057925</v>
      </c>
      <c r="Q38" s="9">
        <v>8.3000000000000007</v>
      </c>
      <c r="R38" s="9">
        <v>20</v>
      </c>
      <c r="S38" s="9" t="s">
        <v>16</v>
      </c>
      <c r="T38" s="16"/>
      <c r="U38" s="2"/>
      <c r="W38" s="3"/>
      <c r="X38" s="3"/>
      <c r="Y38" s="3"/>
    </row>
    <row r="39" spans="2:32" s="35" customFormat="1" x14ac:dyDescent="0.2">
      <c r="B39" s="28">
        <v>2022</v>
      </c>
      <c r="C39" s="29">
        <v>1751132</v>
      </c>
      <c r="D39" s="30">
        <v>1979184</v>
      </c>
      <c r="E39" s="30">
        <v>33405</v>
      </c>
      <c r="F39" s="29">
        <v>2012589</v>
      </c>
      <c r="G39" s="30">
        <v>3519633</v>
      </c>
      <c r="H39" s="29">
        <v>952923</v>
      </c>
      <c r="I39" s="30">
        <v>4472556</v>
      </c>
      <c r="J39" s="31">
        <v>-1540448</v>
      </c>
      <c r="K39" s="31">
        <v>-894777</v>
      </c>
      <c r="L39" s="32">
        <v>-2459967</v>
      </c>
      <c r="M39" s="31">
        <v>424822</v>
      </c>
      <c r="N39" s="30">
        <v>2035145</v>
      </c>
      <c r="O39" s="30">
        <v>0</v>
      </c>
      <c r="P39" s="30">
        <f t="shared" ref="P39:P41" si="0">+N39+M39</f>
        <v>2459967</v>
      </c>
      <c r="Q39" s="33">
        <v>8.4</v>
      </c>
      <c r="R39" s="33">
        <v>18.600000000000001</v>
      </c>
      <c r="S39" s="33" t="s">
        <v>17</v>
      </c>
      <c r="T39" s="34"/>
      <c r="U39" s="2"/>
      <c r="V39" s="1"/>
      <c r="W39" s="3"/>
      <c r="X39" s="3"/>
      <c r="Y39" s="3"/>
      <c r="Z39" s="1"/>
      <c r="AA39" s="1"/>
      <c r="AB39" s="1"/>
      <c r="AC39" s="1"/>
      <c r="AD39" s="1"/>
      <c r="AE39" s="1"/>
      <c r="AF39" s="1"/>
    </row>
    <row r="40" spans="2:32" x14ac:dyDescent="0.2">
      <c r="B40" s="21">
        <v>2023</v>
      </c>
      <c r="C40" s="22">
        <v>2720563.0533356299</v>
      </c>
      <c r="D40" s="6">
        <v>3048822.20803088</v>
      </c>
      <c r="E40" s="6">
        <v>25501.816999999999</v>
      </c>
      <c r="F40" s="6">
        <v>3074324.0250308798</v>
      </c>
      <c r="G40" s="6">
        <v>4699678.8098290004</v>
      </c>
      <c r="H40" s="6">
        <v>656912.27000000014</v>
      </c>
      <c r="I40" s="6">
        <v>5356591.0798290009</v>
      </c>
      <c r="J40" s="7">
        <v>-1650856.6017981204</v>
      </c>
      <c r="K40" s="7">
        <v>173332.48520187894</v>
      </c>
      <c r="L40" s="7">
        <v>-2282267.0547981211</v>
      </c>
      <c r="M40" s="7">
        <v>494655.05</v>
      </c>
      <c r="N40" s="6">
        <v>1787611.9719999996</v>
      </c>
      <c r="O40" s="6">
        <v>0</v>
      </c>
      <c r="P40" s="6">
        <f t="shared" si="0"/>
        <v>2282267.0219999994</v>
      </c>
      <c r="Q40" s="9">
        <v>11.16349574869923</v>
      </c>
      <c r="R40" s="9">
        <v>19.450871560811038</v>
      </c>
      <c r="S40" s="27">
        <v>-8.2873758121118115</v>
      </c>
      <c r="T40" s="16"/>
      <c r="U40" s="2"/>
      <c r="W40" s="3"/>
      <c r="X40" s="3"/>
      <c r="Y40" s="3"/>
    </row>
    <row r="41" spans="2:32" x14ac:dyDescent="0.2">
      <c r="B41" s="21">
        <v>2024</v>
      </c>
      <c r="C41" s="22">
        <v>3704577</v>
      </c>
      <c r="D41" s="6">
        <v>4030838.3020325103</v>
      </c>
      <c r="E41" s="6">
        <v>59970</v>
      </c>
      <c r="F41" s="6">
        <v>4090808.2093300503</v>
      </c>
      <c r="G41" s="6">
        <v>5339941</v>
      </c>
      <c r="H41" s="6">
        <v>790798</v>
      </c>
      <c r="I41" s="6">
        <v>6130739</v>
      </c>
      <c r="J41" s="7">
        <v>-1309102.9499371792</v>
      </c>
      <c r="K41" s="7">
        <v>649569.18757212115</v>
      </c>
      <c r="L41" s="7">
        <v>-2039931.2519537387</v>
      </c>
      <c r="M41" s="7">
        <v>333240.70827221032</v>
      </c>
      <c r="N41" s="6">
        <v>1706690.5436815282</v>
      </c>
      <c r="O41" s="6">
        <v>0</v>
      </c>
      <c r="P41" s="6">
        <f t="shared" si="0"/>
        <v>2039931.2519537385</v>
      </c>
      <c r="Q41" s="9">
        <v>13.592610301694839</v>
      </c>
      <c r="R41" s="9">
        <v>20.37073069531667</v>
      </c>
      <c r="S41" s="9">
        <v>-6.778120393621835</v>
      </c>
      <c r="T41" s="16"/>
      <c r="U41" s="2"/>
      <c r="W41" s="3"/>
      <c r="X41" s="3"/>
      <c r="Y41" s="3"/>
    </row>
    <row r="42" spans="2:32" x14ac:dyDescent="0.2">
      <c r="B42" s="25" t="s">
        <v>25</v>
      </c>
      <c r="C42" s="26">
        <v>5049191.657608429</v>
      </c>
      <c r="D42" s="23">
        <v>5449401.9620785294</v>
      </c>
      <c r="E42" s="23">
        <v>36149.598273310003</v>
      </c>
      <c r="F42" s="23">
        <v>5485551.5603518393</v>
      </c>
      <c r="G42" s="23">
        <v>5232388.4383299695</v>
      </c>
      <c r="H42" s="23">
        <v>998026.33286291081</v>
      </c>
      <c r="I42" s="23">
        <v>6230414.7711928803</v>
      </c>
      <c r="J42" s="24">
        <v>217013.52374855988</v>
      </c>
      <c r="K42" s="24">
        <v>1755811.1047287686</v>
      </c>
      <c r="L42" s="24">
        <v>-744863.21084104106</v>
      </c>
      <c r="M42" s="24">
        <v>142408.48847023002</v>
      </c>
      <c r="N42" s="23">
        <v>602454.72237081092</v>
      </c>
      <c r="O42" s="23"/>
      <c r="P42" s="23">
        <v>744863.21084104094</v>
      </c>
      <c r="Q42" s="20">
        <v>16.749344109580321</v>
      </c>
      <c r="R42" s="20">
        <v>19.023676981249341</v>
      </c>
      <c r="S42" s="20">
        <v>-2.2743328716690203</v>
      </c>
      <c r="T42" s="16"/>
      <c r="U42" s="2"/>
      <c r="W42" s="3"/>
      <c r="X42" s="3"/>
      <c r="Y42" s="3"/>
    </row>
    <row r="43" spans="2:32" ht="14.25" customHeight="1" x14ac:dyDescent="0.2">
      <c r="L43" s="13"/>
      <c r="M43" s="13"/>
      <c r="N43" s="14"/>
      <c r="O43" s="13"/>
      <c r="R43" s="13"/>
      <c r="S43" s="15" t="s">
        <v>28</v>
      </c>
    </row>
    <row r="44" spans="2:32" ht="12" customHeight="1" x14ac:dyDescent="0.2">
      <c r="B44" s="17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4"/>
      <c r="O44" s="13"/>
      <c r="R44" s="13"/>
      <c r="S44" s="15"/>
    </row>
    <row r="45" spans="2:32" ht="12.75" customHeight="1" x14ac:dyDescent="0.2">
      <c r="B45" s="36" t="s">
        <v>23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6" spans="2:32" x14ac:dyDescent="0.2">
      <c r="B46" s="1" t="s">
        <v>24</v>
      </c>
      <c r="M46" s="4"/>
      <c r="N46" s="4"/>
    </row>
    <row r="47" spans="2:32" x14ac:dyDescent="0.2">
      <c r="N47" s="4"/>
    </row>
    <row r="48" spans="2:32" x14ac:dyDescent="0.2">
      <c r="N48" s="4"/>
    </row>
    <row r="49" spans="14:14" x14ac:dyDescent="0.2">
      <c r="N49" s="4"/>
    </row>
  </sheetData>
  <mergeCells count="24">
    <mergeCell ref="S5:S6"/>
    <mergeCell ref="Q4:S4"/>
    <mergeCell ref="B2:R2"/>
    <mergeCell ref="L4:L6"/>
    <mergeCell ref="M4:P4"/>
    <mergeCell ref="H5:H6"/>
    <mergeCell ref="I5:I6"/>
    <mergeCell ref="R5:R6"/>
    <mergeCell ref="B4:B6"/>
    <mergeCell ref="C5:C6"/>
    <mergeCell ref="C4:D4"/>
    <mergeCell ref="G4:I4"/>
    <mergeCell ref="E4:E6"/>
    <mergeCell ref="F4:F6"/>
    <mergeCell ref="Q5:Q6"/>
    <mergeCell ref="B45:N45"/>
    <mergeCell ref="D5:D6"/>
    <mergeCell ref="G5:G6"/>
    <mergeCell ref="J4:J6"/>
    <mergeCell ref="P5:P6"/>
    <mergeCell ref="M5:M6"/>
    <mergeCell ref="N5:N6"/>
    <mergeCell ref="O5:O6"/>
    <mergeCell ref="K4:K6"/>
  </mergeCells>
  <phoneticPr fontId="0" type="noConversion"/>
  <printOptions horizontalCentered="1"/>
  <pageMargins left="0.52" right="0" top="1" bottom="1" header="0.5" footer="0.5"/>
  <pageSetup scale="74" orientation="landscape" r:id="rId1"/>
  <headerFooter alignWithMargins="0">
    <oddHeader>&amp;L&amp;"Calibri"&amp;10&amp;K000000 [Limited Sharing]&amp;1#_x000D_</oddHeader>
  </headerFooter>
  <ignoredErrors>
    <ignoredError sqref="S37:S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3.1</vt:lpstr>
      <vt:lpstr>'Table 3.1'!Print_Area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Dissanayake KU</dc:creator>
  <cp:lastModifiedBy>Thanoja AGH</cp:lastModifiedBy>
  <cp:lastPrinted>2018-03-13T06:07:25Z</cp:lastPrinted>
  <dcterms:created xsi:type="dcterms:W3CDTF">2006-07-25T08:09:36Z</dcterms:created>
  <dcterms:modified xsi:type="dcterms:W3CDTF">2026-07-21T04:14:53Z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2025-12-12T04:15:54Z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63852c7c-a83e-439b-abfe-5d29206f1369</vt:lpwstr>
  </property>
  <property fmtid="{D5CDD505-2E9C-101B-9397-08002B2CF9AE}" pid="8" name="MSIP_Label_83c4ab6a-b8f9-4a41-a9e3-9d9b3c522aed_ContentBits">
    <vt:lpwstr>1</vt:lpwstr>
  </property>
  <property fmtid="{D5CDD505-2E9C-101B-9397-08002B2CF9AE}" pid="9" name="MSIP_Label_83c4ab6a-b8f9-4a41-a9e3-9d9b3c522aed_Tag">
    <vt:lpwstr>10, 3, 0, 1</vt:lpwstr>
  </property>
</Properties>
</file>