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19\1 - 2018 Q4 -  (09.04.2019)\"/>
    </mc:Choice>
  </mc:AlternateContent>
  <bookViews>
    <workbookView xWindow="480" yWindow="120" windowWidth="18195" windowHeight="11505" tabRatio="601"/>
  </bookViews>
  <sheets>
    <sheet name=" BPM6-Current AC-Annual" sheetId="1" r:id="rId1"/>
    <sheet name=" BPM6-Financial AC - Annual" sheetId="2" r:id="rId2"/>
  </sheets>
  <externalReferences>
    <externalReference r:id="rId3"/>
    <externalReference r:id="rId4"/>
    <externalReference r:id="rId5"/>
  </externalReferences>
  <definedNames>
    <definedName name="__BAS1" localSheetId="0">[1]A!#REF!</definedName>
    <definedName name="__BAS1" localSheetId="1">[1]A!#REF!</definedName>
    <definedName name="__BAS1">[1]A!#REF!</definedName>
    <definedName name="__TAB1" localSheetId="0">[1]A!#REF!</definedName>
    <definedName name="__TAB1" localSheetId="1">[1]A!#REF!</definedName>
    <definedName name="__TAB1">[1]A!#REF!</definedName>
    <definedName name="__TAB2">[1]A!$B$6:$H$113</definedName>
    <definedName name="_1__123Graph_ACHART_11" hidden="1">[1]A!$D$60:$D$119</definedName>
    <definedName name="_10__123Graph_DCHART_13" localSheetId="0" hidden="1">[1]A!#REF!</definedName>
    <definedName name="_10__123Graph_DCHART_13" localSheetId="1" hidden="1">[1]A!#REF!</definedName>
    <definedName name="_10__123Graph_DCHART_13" hidden="1">[1]A!#REF!</definedName>
    <definedName name="_11__123Graph_XCHART_11" hidden="1">[1]A!$B$60:$B$119</definedName>
    <definedName name="_12__123Graph_XCHART_12" hidden="1">[1]A!$B$60:$B$119</definedName>
    <definedName name="_13__123Graph_XCHART_13" localSheetId="0" hidden="1">[1]A!#REF!</definedName>
    <definedName name="_13__123Graph_XCHART_13" localSheetId="1" hidden="1">[1]A!#REF!</definedName>
    <definedName name="_13__123Graph_XCHART_13" hidden="1">[1]A!#REF!</definedName>
    <definedName name="_14__123Graph_XCHART_14" localSheetId="0" hidden="1">[1]A!#REF!</definedName>
    <definedName name="_14__123Graph_XCHART_14" localSheetId="1" hidden="1">[1]A!#REF!</definedName>
    <definedName name="_14__123Graph_XCHART_14" hidden="1">[1]A!#REF!</definedName>
    <definedName name="_15__123Graph_XCHART_4" localSheetId="0" hidden="1">[1]A!#REF!</definedName>
    <definedName name="_15__123Graph_XCHART_4" localSheetId="1" hidden="1">[1]A!#REF!</definedName>
    <definedName name="_15__123Graph_XCHART_4" hidden="1">[1]A!#REF!</definedName>
    <definedName name="_2__123Graph_ACHART_12" hidden="1">[1]A!$E$60:$E$119</definedName>
    <definedName name="_3__123Graph_ACHART_14" localSheetId="0" hidden="1">[1]A!#REF!</definedName>
    <definedName name="_3__123Graph_ACHART_14" localSheetId="1" hidden="1">[1]A!#REF!</definedName>
    <definedName name="_3__123Graph_ACHART_14" hidden="1">[1]A!#REF!</definedName>
    <definedName name="_4__123Graph_ACHART_4" localSheetId="0" hidden="1">[1]A!#REF!</definedName>
    <definedName name="_4__123Graph_ACHART_4" localSheetId="1" hidden="1">[1]A!#REF!</definedName>
    <definedName name="_4__123Graph_ACHART_4" hidden="1">[1]A!#REF!</definedName>
    <definedName name="_5__123Graph_BCHART_11" hidden="1">[1]A!$C$60:$C$119</definedName>
    <definedName name="_6__123Graph_BCHART_12" hidden="1">[1]A!$F$60:$F$119</definedName>
    <definedName name="_7__123Graph_BCHART_13" localSheetId="0" hidden="1">[1]A!#REF!</definedName>
    <definedName name="_7__123Graph_BCHART_13" localSheetId="1" hidden="1">[1]A!#REF!</definedName>
    <definedName name="_7__123Graph_BCHART_13" hidden="1">[1]A!#REF!</definedName>
    <definedName name="_8__123Graph_BCHART_4" localSheetId="0" hidden="1">[1]A!#REF!</definedName>
    <definedName name="_8__123Graph_BCHART_4" localSheetId="1" hidden="1">[1]A!#REF!</definedName>
    <definedName name="_8__123Graph_BCHART_4" hidden="1">[1]A!#REF!</definedName>
    <definedName name="_9__123Graph_CCHART_14" localSheetId="0" hidden="1">[1]A!#REF!</definedName>
    <definedName name="_9__123Graph_CCHART_14" localSheetId="1" hidden="1">[1]A!#REF!</definedName>
    <definedName name="_9__123Graph_CCHART_14" hidden="1">[1]A!#REF!</definedName>
    <definedName name="_BAS1" localSheetId="0">[1]A!#REF!</definedName>
    <definedName name="_BAS1" localSheetId="1">[1]A!#REF!</definedName>
    <definedName name="_BAS1">[1]A!#REF!</definedName>
    <definedName name="_TAB1" localSheetId="0">[1]A!#REF!</definedName>
    <definedName name="_TAB1" localSheetId="1">[1]A!#REF!</definedName>
    <definedName name="_TAB1">[1]A!#REF!</definedName>
    <definedName name="_TAB2">[1]A!$B$6:$H$113</definedName>
    <definedName name="aa" localSheetId="0">#REF!</definedName>
    <definedName name="aa" localSheetId="1">#REF!</definedName>
    <definedName name="aa">#REF!</definedName>
    <definedName name="aaaaaa" localSheetId="0">#REF!</definedName>
    <definedName name="aaaaaa" localSheetId="1">#REF!</definedName>
    <definedName name="aaaaaa">#REF!</definedName>
    <definedName name="ad" localSheetId="0">#REF!</definedName>
    <definedName name="ad" localSheetId="1">#REF!</definedName>
    <definedName name="ad">#REF!</definedName>
    <definedName name="asd" localSheetId="0">#REF!</definedName>
    <definedName name="asd" localSheetId="1">#REF!</definedName>
    <definedName name="asd">#REF!</definedName>
    <definedName name="ass" localSheetId="0">#REF!</definedName>
    <definedName name="ass" localSheetId="1">#REF!</definedName>
    <definedName name="ass">#REF!</definedName>
    <definedName name="bb" localSheetId="0">#REF!</definedName>
    <definedName name="bb" localSheetId="1">#REF!</definedName>
    <definedName name="bb">#REF!</definedName>
    <definedName name="eeee" localSheetId="0" hidden="1">[1]A!#REF!</definedName>
    <definedName name="eeee" localSheetId="1" hidden="1">[1]A!#REF!</definedName>
    <definedName name="eeee" hidden="1">[1]A!#REF!</definedName>
    <definedName name="Excel_BuiltIn_Print_Area_1_1">#REF!</definedName>
    <definedName name="fffffffffffffffffffffff" localSheetId="0">#REF!</definedName>
    <definedName name="fffffffffffffffffffffff" localSheetId="1">#REF!</definedName>
    <definedName name="fffffffffffffffffffffff">#REF!</definedName>
    <definedName name="ffgfgg" localSheetId="0">[1]A!#REF!</definedName>
    <definedName name="ffgfgg" localSheetId="1">[1]A!#REF!</definedName>
    <definedName name="ffgfgg">[1]A!#REF!</definedName>
    <definedName name="G1_">#N/A</definedName>
    <definedName name="ggggg" localSheetId="0">#REF!</definedName>
    <definedName name="ggggg" localSheetId="1">#REF!</definedName>
    <definedName name="ggggg">#REF!</definedName>
    <definedName name="ghgj" localSheetId="0">#REF!</definedName>
    <definedName name="ghgj" localSheetId="1">#REF!</definedName>
    <definedName name="ghgj">#REF!</definedName>
    <definedName name="hhhhh" localSheetId="0">#REF!</definedName>
    <definedName name="hhhhh" localSheetId="1">#REF!</definedName>
    <definedName name="hhhhh">#REF!</definedName>
    <definedName name="iiii" localSheetId="0" hidden="1">[1]A!#REF!</definedName>
    <definedName name="iiii" localSheetId="1" hidden="1">[1]A!#REF!</definedName>
    <definedName name="iiii" hidden="1">[1]A!#REF!</definedName>
    <definedName name="lllll" localSheetId="0" hidden="1">[1]A!#REF!</definedName>
    <definedName name="lllll" localSheetId="1" hidden="1">[1]A!#REF!</definedName>
    <definedName name="lllll" hidden="1">[1]A!#REF!</definedName>
    <definedName name="mmmm" localSheetId="0">#REF!</definedName>
    <definedName name="mmmm" localSheetId="1">#REF!</definedName>
    <definedName name="mmmm">#REF!</definedName>
    <definedName name="Notes" localSheetId="0">#REF!</definedName>
    <definedName name="Notes" localSheetId="1">#REF!</definedName>
    <definedName name="Notes">#REF!</definedName>
    <definedName name="Notes2" localSheetId="0">#REF!</definedName>
    <definedName name="Notes2" localSheetId="1">#REF!</definedName>
    <definedName name="Notes2">#REF!</definedName>
    <definedName name="_xlnm.Print_Area" localSheetId="0">' BPM6-Current AC-Annual'!$B$2:$P$66</definedName>
    <definedName name="_xlnm.Print_Area" localSheetId="1">' BPM6-Financial AC - Annual'!$B$1:$M$98</definedName>
    <definedName name="_xlnm.Print_Area">#REF!</definedName>
    <definedName name="_xlnm.Print_Titles" localSheetId="1">' BPM6-Financial AC - Annual'!$2:$4</definedName>
    <definedName name="Range_Columns" localSheetId="0">#REF!</definedName>
    <definedName name="Range_Columns" localSheetId="1">#REF!</definedName>
    <definedName name="Range_Columns">#REF!</definedName>
    <definedName name="Range_Country" localSheetId="0">#REF!</definedName>
    <definedName name="Range_Country" localSheetId="1">#REF!</definedName>
    <definedName name="Range_Country">#REF!</definedName>
    <definedName name="Range_DownloadAnnual" localSheetId="0">#REF!</definedName>
    <definedName name="Range_DownloadAnnual" localSheetId="1">#REF!</definedName>
    <definedName name="Range_DownloadAnnual">#REF!</definedName>
    <definedName name="Range_DownloadDateTime" localSheetId="0">#REF!</definedName>
    <definedName name="Range_DownloadDateTime" localSheetId="1">#REF!</definedName>
    <definedName name="Range_DownloadDateTime">#REF!</definedName>
    <definedName name="Range_DownloadMonth" localSheetId="0">#REF!</definedName>
    <definedName name="Range_DownloadMonth" localSheetId="1">#REF!</definedName>
    <definedName name="Range_DownloadMonth">#REF!</definedName>
    <definedName name="Range_DownloadQuarter" localSheetId="0">#REF!</definedName>
    <definedName name="Range_DownloadQuarter" localSheetId="1">#REF!</definedName>
    <definedName name="Range_DownloadQuarter">#REF!</definedName>
    <definedName name="Range_ReportFormName" localSheetId="0">#REF!</definedName>
    <definedName name="Range_ReportFormName" localSheetId="1">#REF!</definedName>
    <definedName name="Range_ReportFormName">#REF!</definedName>
    <definedName name="Range_Rows" localSheetId="0">#REF!</definedName>
    <definedName name="Range_Rows" localSheetId="1">#REF!</definedName>
    <definedName name="Range_Rows">#REF!</definedName>
    <definedName name="Range_SheetName" localSheetId="0">#REF!</definedName>
    <definedName name="Range_SheetName" localSheetId="1">#REF!</definedName>
    <definedName name="Range_SheetName">#REF!</definedName>
    <definedName name="Range_TotalDownloadPeriod" localSheetId="0">#REF!</definedName>
    <definedName name="Range_TotalDownloadPeriod" localSheetId="1">#REF!</definedName>
    <definedName name="Range_TotalDownloadPeriod">#REF!</definedName>
    <definedName name="Range_VersionControl" localSheetId="0">#REF!</definedName>
    <definedName name="Range_VersionControl" localSheetId="1">#REF!</definedName>
    <definedName name="Range_VersionControl">#REF!</definedName>
    <definedName name="Reporting_CountryCode">[2]Control!$B$28</definedName>
    <definedName name="rrrr" localSheetId="0">#REF!</definedName>
    <definedName name="rrrr" localSheetId="1">#REF!</definedName>
    <definedName name="rrrr">#REF!</definedName>
    <definedName name="rrrrr" localSheetId="0">#REF!</definedName>
    <definedName name="rrrrr" localSheetId="1">#REF!</definedName>
    <definedName name="rrrrr">#REF!</definedName>
    <definedName name="saccc" localSheetId="0">#REF!</definedName>
    <definedName name="saccc" localSheetId="1">#REF!</definedName>
    <definedName name="saccc">#REF!</definedName>
    <definedName name="sdcs" localSheetId="0" hidden="1">[1]A!#REF!</definedName>
    <definedName name="sdcs" localSheetId="1" hidden="1">[1]A!#REF!</definedName>
    <definedName name="sdcs" hidden="1">[1]A!#REF!</definedName>
    <definedName name="ss" localSheetId="0" hidden="1">[1]A!#REF!</definedName>
    <definedName name="ss" localSheetId="1" hidden="1">[1]A!#REF!</definedName>
    <definedName name="ss" hidden="1">[1]A!#REF!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" localSheetId="0" hidden="1">[1]A!#REF!</definedName>
    <definedName name="sssss" localSheetId="1" hidden="1">[1]A!#REF!</definedName>
    <definedName name="sssss" hidden="1">[1]A!#REF!</definedName>
    <definedName name="vb" localSheetId="0">#REF!</definedName>
    <definedName name="vb" localSheetId="1">#REF!</definedName>
    <definedName name="vb">#REF!</definedName>
    <definedName name="vsvsv" localSheetId="0">#REF!</definedName>
    <definedName name="vsvsv" localSheetId="1">#REF!</definedName>
    <definedName name="vsvsv">#REF!</definedName>
    <definedName name="vv" localSheetId="0" hidden="1">[1]A!#REF!</definedName>
    <definedName name="vv" localSheetId="1" hidden="1">[1]A!#REF!</definedName>
    <definedName name="vv" hidden="1">[1]A!#REF!</definedName>
    <definedName name="vvfvvvv" localSheetId="0">#REF!</definedName>
    <definedName name="vvfvvvv" localSheetId="1">#REF!</definedName>
    <definedName name="vvfvvvv">#REF!</definedName>
    <definedName name="wwfwfwf" localSheetId="0">#REF!</definedName>
    <definedName name="wwfwfwf" localSheetId="1">#REF!</definedName>
    <definedName name="wwfwfwf">#REF!</definedName>
    <definedName name="www" localSheetId="0">#REF!</definedName>
    <definedName name="www" localSheetId="1">#REF!</definedName>
    <definedName name="www">#REF!</definedName>
  </definedNames>
  <calcPr calcId="152511"/>
</workbook>
</file>

<file path=xl/calcChain.xml><?xml version="1.0" encoding="utf-8"?>
<calcChain xmlns="http://schemas.openxmlformats.org/spreadsheetml/2006/main">
  <c r="AF99" i="2" l="1"/>
  <c r="AF95" i="2"/>
  <c r="AF92" i="2"/>
  <c r="AF90" i="2"/>
  <c r="AF89" i="2"/>
  <c r="AF88" i="2"/>
  <c r="AF87" i="2"/>
  <c r="AF86" i="2"/>
  <c r="AF85" i="2"/>
  <c r="AF83" i="2"/>
  <c r="AF82" i="2"/>
  <c r="AF81" i="2"/>
  <c r="AF79" i="2"/>
  <c r="AD79" i="2"/>
  <c r="AF78" i="2"/>
  <c r="AD78" i="2"/>
  <c r="AF77" i="2"/>
  <c r="AD77" i="2"/>
  <c r="AD76" i="2"/>
  <c r="AD75" i="2"/>
  <c r="AF74" i="2"/>
  <c r="AD74" i="2"/>
  <c r="AF73" i="2"/>
  <c r="AD73" i="2"/>
  <c r="AF72" i="2"/>
  <c r="AD72" i="2"/>
  <c r="AF71" i="2"/>
  <c r="AF70" i="2"/>
  <c r="AF69" i="2"/>
  <c r="AD69" i="2"/>
  <c r="AD68" i="2"/>
  <c r="AD67" i="2"/>
  <c r="AD66" i="2"/>
  <c r="AF65" i="2"/>
  <c r="AD65" i="2"/>
  <c r="AD64" i="2"/>
  <c r="AD63" i="2"/>
  <c r="AF62" i="2"/>
  <c r="AD62" i="2"/>
  <c r="AD61" i="2"/>
  <c r="AD60" i="2"/>
  <c r="AF59" i="2"/>
  <c r="AD59" i="2"/>
  <c r="AD58" i="2"/>
  <c r="AD57" i="2"/>
  <c r="AD56" i="2"/>
  <c r="AF55" i="2"/>
  <c r="AD55" i="2"/>
  <c r="AF54" i="2"/>
  <c r="AD54" i="2"/>
  <c r="AF53" i="2"/>
  <c r="AD53" i="2"/>
  <c r="AF52" i="2"/>
  <c r="AD52" i="2"/>
  <c r="AF51" i="2"/>
  <c r="AD51" i="2"/>
  <c r="AF50" i="2"/>
  <c r="AD50" i="2"/>
  <c r="AF49" i="2"/>
  <c r="AD49" i="2"/>
  <c r="AF48" i="2"/>
  <c r="AD48" i="2"/>
  <c r="AF47" i="2"/>
  <c r="AD47" i="2"/>
  <c r="AF46" i="2"/>
  <c r="AD46" i="2"/>
  <c r="AF45" i="2"/>
  <c r="AD45" i="2"/>
  <c r="AD44" i="2"/>
  <c r="AF43" i="2"/>
  <c r="AD43" i="2"/>
  <c r="AF42" i="2"/>
  <c r="AD42" i="2"/>
  <c r="AF39" i="2"/>
  <c r="AD39" i="2"/>
  <c r="AF37" i="2"/>
  <c r="AD37" i="2"/>
  <c r="AF36" i="2"/>
  <c r="AD36" i="2"/>
  <c r="AF35" i="2"/>
  <c r="AD35" i="2"/>
  <c r="AF34" i="2"/>
  <c r="AD34" i="2"/>
  <c r="AF33" i="2"/>
  <c r="AD33" i="2"/>
  <c r="AF32" i="2"/>
  <c r="AD32" i="2"/>
  <c r="AF31" i="2"/>
  <c r="AD31" i="2"/>
  <c r="AF30" i="2"/>
  <c r="AD30" i="2"/>
  <c r="AF29" i="2"/>
  <c r="AD29" i="2"/>
  <c r="AF28" i="2"/>
  <c r="AD28" i="2"/>
  <c r="AF27" i="2"/>
  <c r="AD27" i="2"/>
  <c r="AF26" i="2"/>
  <c r="AD26" i="2"/>
  <c r="AF24" i="2"/>
  <c r="AD24" i="2"/>
  <c r="AF23" i="2"/>
  <c r="AD23" i="2"/>
  <c r="AD22" i="2"/>
  <c r="AF21" i="2"/>
  <c r="AD21" i="2"/>
  <c r="AF20" i="2"/>
  <c r="AD20" i="2"/>
  <c r="AF19" i="2"/>
  <c r="AD19" i="2"/>
  <c r="AF18" i="2"/>
  <c r="AD18" i="2"/>
  <c r="AF17" i="2"/>
  <c r="AD17" i="2"/>
  <c r="AF14" i="2"/>
  <c r="AD14" i="2"/>
  <c r="AF13" i="2"/>
  <c r="AD13" i="2"/>
  <c r="AF12" i="2"/>
  <c r="AD12" i="2"/>
  <c r="AF11" i="2"/>
  <c r="AD11" i="2"/>
  <c r="AF10" i="2"/>
  <c r="AD10" i="2"/>
  <c r="AF9" i="2"/>
  <c r="AD9" i="2"/>
  <c r="AF8" i="2"/>
  <c r="AD8" i="2"/>
  <c r="AF7" i="2"/>
  <c r="AD7" i="2"/>
  <c r="AF6" i="2"/>
  <c r="AD6" i="2"/>
  <c r="AF97" i="2" s="1"/>
</calcChain>
</file>

<file path=xl/sharedStrings.xml><?xml version="1.0" encoding="utf-8"?>
<sst xmlns="http://schemas.openxmlformats.org/spreadsheetml/2006/main" count="182" uniqueCount="115">
  <si>
    <t>Current and Capital Account</t>
  </si>
  <si>
    <t>USD Mn</t>
  </si>
  <si>
    <t>Credit</t>
  </si>
  <si>
    <t>Debit</t>
  </si>
  <si>
    <t>Net</t>
  </si>
  <si>
    <t>Goods and services</t>
  </si>
  <si>
    <t>Goods</t>
  </si>
  <si>
    <t>General merchandise on a BOP basis</t>
  </si>
  <si>
    <t>Net exports of goods under merchanting</t>
  </si>
  <si>
    <t>Non-monetary gold</t>
  </si>
  <si>
    <t>Services</t>
  </si>
  <si>
    <t xml:space="preserve">Manufacturing services </t>
  </si>
  <si>
    <t>Maintenance and repair services n.i.e</t>
  </si>
  <si>
    <t>Transport</t>
  </si>
  <si>
    <t>Sea Transport</t>
  </si>
  <si>
    <t>Passenger</t>
  </si>
  <si>
    <t>Freight</t>
  </si>
  <si>
    <t>Air transport</t>
  </si>
  <si>
    <t>Other modes of transport</t>
  </si>
  <si>
    <t>Postal and courier services</t>
  </si>
  <si>
    <t>Travel</t>
  </si>
  <si>
    <t>Construction</t>
  </si>
  <si>
    <t>Insuarance and pension services</t>
  </si>
  <si>
    <t>Financial services</t>
  </si>
  <si>
    <t>Charges for the use of intellectual property</t>
  </si>
  <si>
    <t>Telecommunication, computer and information services</t>
  </si>
  <si>
    <t>Telecommunications services</t>
  </si>
  <si>
    <t>Computer services</t>
  </si>
  <si>
    <t>Other business services</t>
  </si>
  <si>
    <t>Personal, cultural and recreational services</t>
  </si>
  <si>
    <t>Government goods and services n.i.e</t>
  </si>
  <si>
    <t>Primary Income</t>
  </si>
  <si>
    <t>Compensation of employees</t>
  </si>
  <si>
    <t>Investment Income</t>
  </si>
  <si>
    <t>Direct Investment</t>
  </si>
  <si>
    <t xml:space="preserve">Dividends </t>
  </si>
  <si>
    <t>Re-invested earnings</t>
  </si>
  <si>
    <t>Interest</t>
  </si>
  <si>
    <t>Portfolio Investment</t>
  </si>
  <si>
    <t>Equity</t>
  </si>
  <si>
    <t xml:space="preserve">    short-term</t>
  </si>
  <si>
    <t xml:space="preserve">    long-term</t>
  </si>
  <si>
    <t>Other Investment</t>
  </si>
  <si>
    <t>Reserve assets</t>
  </si>
  <si>
    <t>Other primary income</t>
  </si>
  <si>
    <t>Secondary Income</t>
  </si>
  <si>
    <t>General Governemnt</t>
  </si>
  <si>
    <t>Financial corporations, non financial corporations, households</t>
  </si>
  <si>
    <t>Personal transfers</t>
  </si>
  <si>
    <t>of which, worker's remittances</t>
  </si>
  <si>
    <t>Other current tranfers</t>
  </si>
  <si>
    <t xml:space="preserve">Current Account </t>
  </si>
  <si>
    <t>Capital Account</t>
  </si>
  <si>
    <t>Gross acquisitions (Dr) / Disposals (Cr)</t>
  </si>
  <si>
    <t>Capital Transfers</t>
  </si>
  <si>
    <t>Current Account + Capital Account</t>
  </si>
  <si>
    <t>Financial Account  (US$ millions)</t>
  </si>
  <si>
    <t>Net Incurrence of Liabilities</t>
  </si>
  <si>
    <t>Net Acquisition of Financial Assets</t>
  </si>
  <si>
    <t>Financial Account</t>
  </si>
  <si>
    <t>Direct Investments</t>
  </si>
  <si>
    <t>Equity and investment fund shares</t>
  </si>
  <si>
    <t>Equity other than reinvestment of earnings</t>
  </si>
  <si>
    <t>Direct investor in direct investment enterprise</t>
  </si>
  <si>
    <t xml:space="preserve">   - BOI companies</t>
  </si>
  <si>
    <t xml:space="preserve">   - CSE companies (not registered with BOI)</t>
  </si>
  <si>
    <t xml:space="preserve">   - Other companies</t>
  </si>
  <si>
    <t>Reinvestment of earnings</t>
  </si>
  <si>
    <t>Debt Instruments</t>
  </si>
  <si>
    <t>Portfolio Investments</t>
  </si>
  <si>
    <t>Debt securities</t>
  </si>
  <si>
    <t>Central Bank</t>
  </si>
  <si>
    <t>Deposit taking corporations, other than the central bank</t>
  </si>
  <si>
    <t>Short-term</t>
  </si>
  <si>
    <t>Long-term</t>
  </si>
  <si>
    <t>General Government</t>
  </si>
  <si>
    <t>Short-term (Treasury Bills)</t>
  </si>
  <si>
    <t xml:space="preserve">     Treasury Bonds</t>
  </si>
  <si>
    <t xml:space="preserve">     Sovereign Bonds</t>
  </si>
  <si>
    <t>Other Sectors</t>
  </si>
  <si>
    <t>Financial Derivatives</t>
  </si>
  <si>
    <t xml:space="preserve">Other investment </t>
  </si>
  <si>
    <t>Other equity</t>
  </si>
  <si>
    <t>Currency &amp; deposits</t>
  </si>
  <si>
    <t>Short term</t>
  </si>
  <si>
    <t>Long term</t>
  </si>
  <si>
    <t>Other sectors</t>
  </si>
  <si>
    <t>Loans</t>
  </si>
  <si>
    <t>Central bank</t>
  </si>
  <si>
    <t>Credit and loans with the IMF</t>
  </si>
  <si>
    <t>Other short term</t>
  </si>
  <si>
    <t>Other long term</t>
  </si>
  <si>
    <t>Deposit taking corporations, expect the Central Bank</t>
  </si>
  <si>
    <t>Insuarance, pension and standardised guarantee schemes</t>
  </si>
  <si>
    <t>Trade credits and advances</t>
  </si>
  <si>
    <t>Other accounts receivable/payable</t>
  </si>
  <si>
    <t>Special Drawing rights</t>
  </si>
  <si>
    <t>Monetary gold</t>
  </si>
  <si>
    <t>Special drawing rights</t>
  </si>
  <si>
    <t>Reserve position in the IMF</t>
  </si>
  <si>
    <t>Other reserve assets</t>
  </si>
  <si>
    <t>Currency and deposits</t>
  </si>
  <si>
    <t>Claims on monetary authorities</t>
  </si>
  <si>
    <t>Claims on other entities</t>
  </si>
  <si>
    <t>Securities</t>
  </si>
  <si>
    <t xml:space="preserve">        Short term</t>
  </si>
  <si>
    <t xml:space="preserve">        Long term</t>
  </si>
  <si>
    <t>Financial derivatives</t>
  </si>
  <si>
    <t>Other claims</t>
  </si>
  <si>
    <t>Errors and Ommisions</t>
  </si>
  <si>
    <t xml:space="preserve">     SLDBs</t>
  </si>
  <si>
    <t>FINANCIAL ACCOUNT (NET) (Assets - Liabilities)</t>
  </si>
  <si>
    <t>Debt Repayments</t>
  </si>
  <si>
    <t>Shareholder Advance</t>
  </si>
  <si>
    <t>Intra Company Borrowings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</si>
</sst>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_);_(* \(#,##0.00\);_(* \-??_);_(@_)"/>
    <numFmt numFmtId="167" formatCode="#,##0.0;\-#,##0.0"/>
    <numFmt numFmtId="168" formatCode="_(* #,##0_);_(* \(#,##0\);_(* &quot;-&quot;??_);_(@_)"/>
    <numFmt numFmtId="169" formatCode="_-* #,##0.00_-;\-* #,##0.00_-;_-* \-??_-;_-@_-"/>
    <numFmt numFmtId="170" formatCode="#,##0.00\ ;\-#,##0.00\ ;&quot; -&quot;#\ ;@\ "/>
    <numFmt numFmtId="171" formatCode="00000"/>
    <numFmt numFmtId="172" formatCode="&quot; &quot;#,##0.00&quot; &quot;;&quot; (&quot;#,##0.00&quot;)&quot;;&quot; -&quot;00&quot; &quot;;&quot; &quot;@&quot; &quot;"/>
    <numFmt numFmtId="173" formatCode="_-* #,##0.00_-;\-* #,##0.00_-;_-* &quot;-&quot;??_-;_-@_-"/>
    <numFmt numFmtId="174" formatCode="#,##0.00&quot; &quot;;&quot; (&quot;#,##0.00&quot;)&quot;;&quot; -&quot;#&quot; &quot;;@&quot; &quot;"/>
    <numFmt numFmtId="175" formatCode="[$-409]General"/>
    <numFmt numFmtId="176" formatCode="&quot; &quot;#,##0.00&quot; &quot;;&quot; (&quot;#,##0.00&quot;)&quot;;&quot; -&quot;#&quot; &quot;;&quot; &quot;@&quot; &quot;"/>
    <numFmt numFmtId="177" formatCode="0.00_)"/>
    <numFmt numFmtId="178" formatCode="[$$-409]#,##0.00;[Red]&quot;-&quot;[$$-409]#,##0.00"/>
    <numFmt numFmtId="179" formatCode="0.0"/>
    <numFmt numFmtId="180" formatCode="_(* #,##0.0_);_(* \(#,##0.0\);_(* &quot;-&quot;?_);_(@_)"/>
    <numFmt numFmtId="181" formatCode="#,##0.0"/>
  </numFmts>
  <fonts count="4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11"/>
      <color indexed="8"/>
      <name val="Arial1"/>
    </font>
    <font>
      <sz val="9"/>
      <name val="Geneva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9">
    <xf numFmtId="0" fontId="0" fillId="0" borderId="0"/>
    <xf numFmtId="0" fontId="2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8" fillId="0" borderId="0" applyFill="0" applyBorder="0" applyAlignment="0" applyProtection="0"/>
    <xf numFmtId="166" fontId="16" fillId="0" borderId="0" applyFill="0" applyBorder="0" applyAlignment="0" applyProtection="0"/>
    <xf numFmtId="17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4" fontId="9" fillId="0" borderId="0" applyBorder="0" applyProtection="0"/>
    <xf numFmtId="175" fontId="9" fillId="0" borderId="0" applyBorder="0" applyProtection="0"/>
    <xf numFmtId="0" fontId="9" fillId="0" borderId="0" applyBorder="0" applyProtection="0"/>
    <xf numFmtId="175" fontId="9" fillId="0" borderId="0" applyBorder="0" applyProtection="0"/>
    <xf numFmtId="176" fontId="15" fillId="0" borderId="0" applyFont="0" applyBorder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0" applyNumberFormat="0" applyBorder="0" applyProtection="0">
      <alignment horizontal="center"/>
    </xf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Border="0" applyProtection="0">
      <alignment horizontal="center" textRotation="9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3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7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8" fillId="25" borderId="0"/>
    <xf numFmtId="0" fontId="17" fillId="0" borderId="0"/>
    <xf numFmtId="0" fontId="8" fillId="25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7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7" fillId="0" borderId="0">
      <alignment vertical="top"/>
    </xf>
    <xf numFmtId="0" fontId="6" fillId="0" borderId="0"/>
    <xf numFmtId="0" fontId="6" fillId="0" borderId="0"/>
    <xf numFmtId="0" fontId="6" fillId="0" borderId="0"/>
    <xf numFmtId="0" fontId="8" fillId="25" borderId="0"/>
    <xf numFmtId="0" fontId="17" fillId="0" borderId="0"/>
    <xf numFmtId="0" fontId="8" fillId="25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8" fillId="25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0"/>
    <xf numFmtId="0" fontId="8" fillId="25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8" fillId="25" borderId="0"/>
    <xf numFmtId="0" fontId="8" fillId="25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8" fillId="25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8" fillId="25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26" borderId="9" applyNumberFormat="0" applyFont="0" applyAlignment="0" applyProtection="0"/>
    <xf numFmtId="0" fontId="29" fillId="22" borderId="10" applyNumberFormat="0" applyAlignment="0" applyProtection="0"/>
    <xf numFmtId="40" fontId="30" fillId="25" borderId="0">
      <alignment horizontal="right"/>
    </xf>
    <xf numFmtId="0" fontId="31" fillId="25" borderId="0">
      <alignment horizontal="right"/>
    </xf>
    <xf numFmtId="0" fontId="32" fillId="25" borderId="11"/>
    <xf numFmtId="0" fontId="32" fillId="0" borderId="0" applyBorder="0">
      <alignment horizontal="centerContinuous"/>
    </xf>
    <xf numFmtId="0" fontId="33" fillId="0" borderId="0" applyBorder="0">
      <alignment horizontal="centerContinuous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4" fillId="0" borderId="0" applyNumberFormat="0" applyBorder="0" applyProtection="0"/>
    <xf numFmtId="178" fontId="34" fillId="0" borderId="0" applyBorder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66">
    <xf numFmtId="0" fontId="0" fillId="0" borderId="0" xfId="0"/>
    <xf numFmtId="0" fontId="4" fillId="2" borderId="0" xfId="1" applyFont="1" applyFill="1" applyBorder="1"/>
    <xf numFmtId="0" fontId="4" fillId="2" borderId="0" xfId="1" applyFont="1" applyFill="1" applyBorder="1" applyAlignment="1">
      <alignment wrapText="1"/>
    </xf>
    <xf numFmtId="0" fontId="5" fillId="2" borderId="0" xfId="1" applyFont="1" applyFill="1" applyBorder="1"/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right"/>
    </xf>
    <xf numFmtId="0" fontId="7" fillId="2" borderId="0" xfId="1" applyFont="1" applyFill="1" applyBorder="1"/>
    <xf numFmtId="0" fontId="7" fillId="2" borderId="0" xfId="1" applyFont="1" applyFill="1" applyBorder="1" applyAlignment="1">
      <alignment wrapText="1"/>
    </xf>
    <xf numFmtId="0" fontId="4" fillId="2" borderId="0" xfId="418" applyFont="1" applyFill="1" applyBorder="1"/>
    <xf numFmtId="0" fontId="4" fillId="2" borderId="0" xfId="418" applyFont="1" applyFill="1" applyBorder="1" applyAlignment="1">
      <alignment wrapText="1"/>
    </xf>
    <xf numFmtId="0" fontId="3" fillId="2" borderId="0" xfId="418" applyFont="1" applyFill="1" applyBorder="1"/>
    <xf numFmtId="0" fontId="5" fillId="2" borderId="0" xfId="418" applyFont="1" applyFill="1" applyBorder="1" applyAlignment="1">
      <alignment wrapText="1"/>
    </xf>
    <xf numFmtId="0" fontId="5" fillId="2" borderId="0" xfId="418" applyFont="1" applyFill="1" applyBorder="1"/>
    <xf numFmtId="0" fontId="3" fillId="2" borderId="0" xfId="418" applyFont="1" applyFill="1" applyBorder="1" applyAlignment="1">
      <alignment horizontal="right"/>
    </xf>
    <xf numFmtId="0" fontId="5" fillId="2" borderId="0" xfId="418" applyFont="1" applyFill="1" applyBorder="1" applyAlignment="1">
      <alignment horizontal="right"/>
    </xf>
    <xf numFmtId="4" fontId="38" fillId="2" borderId="1" xfId="0" applyNumberFormat="1" applyFont="1" applyFill="1" applyBorder="1" applyAlignment="1">
      <alignment horizontal="center" wrapText="1"/>
    </xf>
    <xf numFmtId="4" fontId="38" fillId="3" borderId="1" xfId="0" applyNumberFormat="1" applyFont="1" applyFill="1" applyBorder="1" applyAlignment="1">
      <alignment horizontal="center" wrapText="1"/>
    </xf>
    <xf numFmtId="0" fontId="7" fillId="2" borderId="0" xfId="418" applyFont="1" applyFill="1" applyBorder="1"/>
    <xf numFmtId="0" fontId="7" fillId="2" borderId="0" xfId="418" applyFont="1" applyFill="1" applyBorder="1" applyAlignment="1">
      <alignment wrapText="1"/>
    </xf>
    <xf numFmtId="0" fontId="4" fillId="2" borderId="0" xfId="418" applyFont="1" applyFill="1" applyBorder="1" applyAlignment="1"/>
    <xf numFmtId="0" fontId="5" fillId="3" borderId="0" xfId="418" applyFont="1" applyFill="1" applyBorder="1" applyAlignment="1">
      <alignment wrapText="1"/>
    </xf>
    <xf numFmtId="3" fontId="4" fillId="2" borderId="0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1" fontId="5" fillId="2" borderId="0" xfId="1" applyNumberFormat="1" applyFont="1" applyFill="1" applyBorder="1"/>
    <xf numFmtId="41" fontId="5" fillId="3" borderId="0" xfId="1" applyNumberFormat="1" applyFont="1" applyFill="1" applyBorder="1"/>
    <xf numFmtId="41" fontId="4" fillId="2" borderId="0" xfId="1" applyNumberFormat="1" applyFont="1" applyFill="1" applyBorder="1"/>
    <xf numFmtId="41" fontId="4" fillId="3" borderId="0" xfId="1" applyNumberFormat="1" applyFont="1" applyFill="1" applyBorder="1"/>
    <xf numFmtId="41" fontId="4" fillId="2" borderId="0" xfId="1" applyNumberFormat="1" applyFont="1" applyFill="1" applyBorder="1" applyAlignment="1">
      <alignment horizontal="right"/>
    </xf>
    <xf numFmtId="41" fontId="4" fillId="3" borderId="0" xfId="1" applyNumberFormat="1" applyFont="1" applyFill="1" applyBorder="1" applyAlignment="1">
      <alignment horizontal="right"/>
    </xf>
    <xf numFmtId="41" fontId="4" fillId="3" borderId="0" xfId="1" applyNumberFormat="1" applyFont="1" applyFill="1" applyBorder="1" applyAlignment="1"/>
    <xf numFmtId="41" fontId="4" fillId="2" borderId="0" xfId="1" applyNumberFormat="1" applyFont="1" applyFill="1" applyBorder="1" applyAlignment="1"/>
    <xf numFmtId="41" fontId="5" fillId="2" borderId="0" xfId="418" applyNumberFormat="1" applyFont="1" applyFill="1" applyBorder="1"/>
    <xf numFmtId="41" fontId="5" fillId="3" borderId="0" xfId="418" applyNumberFormat="1" applyFont="1" applyFill="1" applyBorder="1"/>
    <xf numFmtId="41" fontId="4" fillId="2" borderId="0" xfId="418" applyNumberFormat="1" applyFont="1" applyFill="1" applyBorder="1"/>
    <xf numFmtId="41" fontId="4" fillId="3" borderId="0" xfId="418" applyNumberFormat="1" applyFont="1" applyFill="1" applyBorder="1"/>
    <xf numFmtId="41" fontId="4" fillId="2" borderId="0" xfId="418" applyNumberFormat="1" applyFont="1" applyFill="1" applyBorder="1" applyAlignment="1">
      <alignment wrapText="1"/>
    </xf>
    <xf numFmtId="41" fontId="4" fillId="3" borderId="0" xfId="418" applyNumberFormat="1" applyFont="1" applyFill="1" applyBorder="1" applyAlignment="1">
      <alignment wrapText="1"/>
    </xf>
    <xf numFmtId="0" fontId="7" fillId="2" borderId="0" xfId="418" applyFont="1" applyFill="1" applyBorder="1" applyAlignment="1">
      <alignment horizontal="left" indent="2"/>
    </xf>
    <xf numFmtId="165" fontId="5" fillId="2" borderId="0" xfId="1" applyNumberFormat="1" applyFont="1" applyFill="1" applyBorder="1"/>
    <xf numFmtId="179" fontId="5" fillId="2" borderId="0" xfId="1" applyNumberFormat="1" applyFont="1" applyFill="1" applyBorder="1"/>
    <xf numFmtId="165" fontId="4" fillId="2" borderId="0" xfId="1" applyNumberFormat="1" applyFont="1" applyFill="1" applyBorder="1"/>
    <xf numFmtId="179" fontId="4" fillId="2" borderId="0" xfId="1" applyNumberFormat="1" applyFont="1" applyFill="1" applyBorder="1"/>
    <xf numFmtId="180" fontId="4" fillId="2" borderId="0" xfId="1" applyNumberFormat="1" applyFont="1" applyFill="1" applyBorder="1"/>
    <xf numFmtId="43" fontId="4" fillId="2" borderId="0" xfId="1" applyNumberFormat="1" applyFont="1" applyFill="1" applyBorder="1"/>
    <xf numFmtId="181" fontId="5" fillId="2" borderId="0" xfId="1" applyNumberFormat="1" applyFont="1" applyFill="1" applyBorder="1"/>
    <xf numFmtId="181" fontId="4" fillId="2" borderId="0" xfId="1" applyNumberFormat="1" applyFont="1" applyFill="1" applyBorder="1"/>
    <xf numFmtId="43" fontId="5" fillId="2" borderId="0" xfId="1" applyNumberFormat="1" applyFont="1" applyFill="1" applyBorder="1"/>
    <xf numFmtId="0" fontId="4" fillId="2" borderId="0" xfId="1" applyFont="1" applyFill="1" applyBorder="1" applyAlignment="1"/>
    <xf numFmtId="181" fontId="4" fillId="2" borderId="0" xfId="1" applyNumberFormat="1" applyFont="1" applyFill="1" applyBorder="1" applyAlignment="1">
      <alignment wrapText="1"/>
    </xf>
    <xf numFmtId="179" fontId="4" fillId="2" borderId="0" xfId="1" applyNumberFormat="1" applyFont="1" applyFill="1" applyBorder="1" applyAlignment="1">
      <alignment wrapText="1"/>
    </xf>
    <xf numFmtId="0" fontId="39" fillId="2" borderId="0" xfId="418" applyFont="1" applyFill="1" applyBorder="1"/>
    <xf numFmtId="0" fontId="40" fillId="2" borderId="0" xfId="418" applyFont="1" applyFill="1" applyBorder="1"/>
    <xf numFmtId="0" fontId="40" fillId="2" borderId="0" xfId="418" applyFont="1" applyFill="1" applyBorder="1" applyAlignment="1">
      <alignment wrapText="1"/>
    </xf>
    <xf numFmtId="41" fontId="40" fillId="2" borderId="0" xfId="418" applyNumberFormat="1" applyFont="1" applyFill="1" applyBorder="1"/>
    <xf numFmtId="41" fontId="40" fillId="3" borderId="0" xfId="418" applyNumberFormat="1" applyFont="1" applyFill="1" applyBorder="1"/>
    <xf numFmtId="0" fontId="40" fillId="2" borderId="0" xfId="1" applyFont="1" applyFill="1" applyBorder="1"/>
    <xf numFmtId="0" fontId="40" fillId="2" borderId="0" xfId="1" applyFont="1" applyFill="1" applyBorder="1" applyAlignment="1">
      <alignment wrapText="1"/>
    </xf>
    <xf numFmtId="165" fontId="40" fillId="2" borderId="0" xfId="1" applyNumberFormat="1" applyFont="1" applyFill="1" applyBorder="1"/>
    <xf numFmtId="180" fontId="40" fillId="2" borderId="0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 wrapText="1"/>
    </xf>
    <xf numFmtId="0" fontId="5" fillId="3" borderId="2" xfId="418" applyFont="1" applyFill="1" applyBorder="1" applyAlignment="1">
      <alignment horizontal="center" vertical="center"/>
    </xf>
    <xf numFmtId="0" fontId="5" fillId="2" borderId="2" xfId="418" applyFont="1" applyFill="1" applyBorder="1" applyAlignment="1">
      <alignment horizontal="center" vertical="center"/>
    </xf>
  </cellXfs>
  <cellStyles count="57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10" xfId="30"/>
    <cellStyle name="Comma 10 2" xfId="31"/>
    <cellStyle name="Comma 10 3" xfId="32"/>
    <cellStyle name="Comma 10 4" xfId="33"/>
    <cellStyle name="Comma 10 5" xfId="34"/>
    <cellStyle name="Comma 11" xfId="35"/>
    <cellStyle name="Comma 11 2" xfId="36"/>
    <cellStyle name="Comma 11 3" xfId="37"/>
    <cellStyle name="Comma 11 4" xfId="38"/>
    <cellStyle name="Comma 11 5" xfId="39"/>
    <cellStyle name="Comma 12" xfId="40"/>
    <cellStyle name="Comma 12 2" xfId="41"/>
    <cellStyle name="Comma 12 3" xfId="42"/>
    <cellStyle name="Comma 12 4" xfId="43"/>
    <cellStyle name="Comma 12 5" xfId="44"/>
    <cellStyle name="Comma 13" xfId="45"/>
    <cellStyle name="Comma 13 2" xfId="46"/>
    <cellStyle name="Comma 13 3" xfId="47"/>
    <cellStyle name="Comma 13 4" xfId="48"/>
    <cellStyle name="Comma 13 5" xfId="49"/>
    <cellStyle name="Comma 14" xfId="50"/>
    <cellStyle name="Comma 14 2" xfId="51"/>
    <cellStyle name="Comma 14 2 2" xfId="52"/>
    <cellStyle name="Comma 14 2 3" xfId="53"/>
    <cellStyle name="Comma 14 2 4" xfId="54"/>
    <cellStyle name="Comma 14 2 5" xfId="55"/>
    <cellStyle name="Comma 14 3" xfId="56"/>
    <cellStyle name="Comma 14 4" xfId="57"/>
    <cellStyle name="Comma 14 5" xfId="58"/>
    <cellStyle name="Comma 14 6" xfId="59"/>
    <cellStyle name="Comma 15" xfId="60"/>
    <cellStyle name="Comma 15 2" xfId="61"/>
    <cellStyle name="Comma 15 3" xfId="62"/>
    <cellStyle name="Comma 15 4" xfId="63"/>
    <cellStyle name="Comma 15 5" xfId="64"/>
    <cellStyle name="Comma 16" xfId="65"/>
    <cellStyle name="Comma 16 2" xfId="66"/>
    <cellStyle name="Comma 16 3" xfId="67"/>
    <cellStyle name="Comma 16 4" xfId="68"/>
    <cellStyle name="Comma 16 5" xfId="69"/>
    <cellStyle name="Comma 17" xfId="70"/>
    <cellStyle name="Comma 17 2" xfId="71"/>
    <cellStyle name="Comma 17 3" xfId="72"/>
    <cellStyle name="Comma 17 4" xfId="73"/>
    <cellStyle name="Comma 17 5" xfId="74"/>
    <cellStyle name="Comma 18" xfId="75"/>
    <cellStyle name="Comma 18 2" xfId="76"/>
    <cellStyle name="Comma 18 3" xfId="77"/>
    <cellStyle name="Comma 18 4" xfId="78"/>
    <cellStyle name="Comma 18 5" xfId="79"/>
    <cellStyle name="Comma 19" xfId="80"/>
    <cellStyle name="Comma 2" xfId="81"/>
    <cellStyle name="Comma 2 10" xfId="82"/>
    <cellStyle name="Comma 2 10 2" xfId="83"/>
    <cellStyle name="Comma 2 11" xfId="84"/>
    <cellStyle name="Comma 2 11 2" xfId="85"/>
    <cellStyle name="Comma 2 12" xfId="86"/>
    <cellStyle name="Comma 2 13" xfId="87"/>
    <cellStyle name="Comma 2 14" xfId="88"/>
    <cellStyle name="Comma 2 15" xfId="89"/>
    <cellStyle name="Comma 2 16" xfId="90"/>
    <cellStyle name="Comma 2 17" xfId="91"/>
    <cellStyle name="Comma 2 18" xfId="92"/>
    <cellStyle name="Comma 2 19" xfId="93"/>
    <cellStyle name="Comma 2 2" xfId="94"/>
    <cellStyle name="Comma 2 2 2" xfId="95"/>
    <cellStyle name="Comma 2 2 3" xfId="96"/>
    <cellStyle name="Comma 2 2 4" xfId="97"/>
    <cellStyle name="Comma 2 2 5" xfId="98"/>
    <cellStyle name="Comma 2 2 6" xfId="99"/>
    <cellStyle name="Comma 2 2 7" xfId="100"/>
    <cellStyle name="Comma 2 3" xfId="101"/>
    <cellStyle name="Comma 2 3 2" xfId="102"/>
    <cellStyle name="Comma 2 3 3" xfId="103"/>
    <cellStyle name="Comma 2 3 4" xfId="104"/>
    <cellStyle name="Comma 2 3 5" xfId="105"/>
    <cellStyle name="Comma 2 3 6" xfId="106"/>
    <cellStyle name="Comma 2 4" xfId="107"/>
    <cellStyle name="Comma 2 4 2" xfId="108"/>
    <cellStyle name="Comma 2 4 3" xfId="109"/>
    <cellStyle name="Comma 2 4 4" xfId="110"/>
    <cellStyle name="Comma 2 4 5" xfId="111"/>
    <cellStyle name="Comma 2 4 6" xfId="112"/>
    <cellStyle name="Comma 2 5" xfId="113"/>
    <cellStyle name="Comma 2 5 2" xfId="114"/>
    <cellStyle name="Comma 2 5 3" xfId="115"/>
    <cellStyle name="Comma 2 5 4" xfId="116"/>
    <cellStyle name="Comma 2 5 5" xfId="117"/>
    <cellStyle name="Comma 2 5 6" xfId="118"/>
    <cellStyle name="Comma 2 6" xfId="119"/>
    <cellStyle name="Comma 2 6 2" xfId="120"/>
    <cellStyle name="Comma 2 6 3" xfId="121"/>
    <cellStyle name="Comma 2 6 4" xfId="122"/>
    <cellStyle name="Comma 2 6 5" xfId="123"/>
    <cellStyle name="Comma 2 6 6" xfId="124"/>
    <cellStyle name="Comma 2 7" xfId="125"/>
    <cellStyle name="Comma 2 7 2" xfId="126"/>
    <cellStyle name="Comma 2 7 3" xfId="127"/>
    <cellStyle name="Comma 2 7 4" xfId="128"/>
    <cellStyle name="Comma 2 7 5" xfId="129"/>
    <cellStyle name="Comma 2 7 6" xfId="130"/>
    <cellStyle name="Comma 2 8" xfId="131"/>
    <cellStyle name="Comma 2 8 2" xfId="132"/>
    <cellStyle name="Comma 2 8 3" xfId="133"/>
    <cellStyle name="Comma 2 8 4" xfId="134"/>
    <cellStyle name="Comma 2 8 5" xfId="135"/>
    <cellStyle name="Comma 2 8 6" xfId="136"/>
    <cellStyle name="Comma 2 9" xfId="137"/>
    <cellStyle name="Comma 2 9 2" xfId="138"/>
    <cellStyle name="Comma 2 9 3" xfId="139"/>
    <cellStyle name="Comma 2 9 4" xfId="140"/>
    <cellStyle name="Comma 2 9 5" xfId="141"/>
    <cellStyle name="Comma 2 9 6" xfId="142"/>
    <cellStyle name="Comma 20" xfId="143"/>
    <cellStyle name="Comma 20 2" xfId="144"/>
    <cellStyle name="Comma 20 3" xfId="145"/>
    <cellStyle name="Comma 20 4" xfId="146"/>
    <cellStyle name="Comma 20 5" xfId="147"/>
    <cellStyle name="Comma 21" xfId="148"/>
    <cellStyle name="Comma 21 2" xfId="149"/>
    <cellStyle name="Comma 21 3" xfId="150"/>
    <cellStyle name="Comma 21 4" xfId="151"/>
    <cellStyle name="Comma 21 5" xfId="152"/>
    <cellStyle name="Comma 22" xfId="153"/>
    <cellStyle name="Comma 22 2" xfId="154"/>
    <cellStyle name="Comma 22 3" xfId="155"/>
    <cellStyle name="Comma 22 4" xfId="156"/>
    <cellStyle name="Comma 22 5" xfId="157"/>
    <cellStyle name="Comma 23" xfId="158"/>
    <cellStyle name="Comma 23 2" xfId="159"/>
    <cellStyle name="Comma 23 2 2" xfId="160"/>
    <cellStyle name="Comma 23 2 3" xfId="161"/>
    <cellStyle name="Comma 23 2 4" xfId="162"/>
    <cellStyle name="Comma 23 2 5" xfId="163"/>
    <cellStyle name="Comma 23 2 6" xfId="164"/>
    <cellStyle name="Comma 23 3" xfId="165"/>
    <cellStyle name="Comma 23 4" xfId="166"/>
    <cellStyle name="Comma 23 5" xfId="167"/>
    <cellStyle name="Comma 23 6" xfId="168"/>
    <cellStyle name="Comma 24" xfId="169"/>
    <cellStyle name="Comma 24 2" xfId="170"/>
    <cellStyle name="Comma 24 2 2" xfId="171"/>
    <cellStyle name="Comma 24 2 3" xfId="172"/>
    <cellStyle name="Comma 24 3" xfId="173"/>
    <cellStyle name="Comma 24 3 2" xfId="174"/>
    <cellStyle name="Comma 24 3 3" xfId="175"/>
    <cellStyle name="Comma 24 4" xfId="176"/>
    <cellStyle name="Comma 24 5" xfId="177"/>
    <cellStyle name="Comma 24 6" xfId="178"/>
    <cellStyle name="Comma 24 7" xfId="179"/>
    <cellStyle name="Comma 25" xfId="180"/>
    <cellStyle name="Comma 25 2" xfId="181"/>
    <cellStyle name="Comma 25 2 2" xfId="182"/>
    <cellStyle name="Comma 25 2 3" xfId="183"/>
    <cellStyle name="Comma 25 3" xfId="184"/>
    <cellStyle name="Comma 25 3 2" xfId="185"/>
    <cellStyle name="Comma 25 3 3" xfId="186"/>
    <cellStyle name="Comma 25 4" xfId="187"/>
    <cellStyle name="Comma 25 5" xfId="188"/>
    <cellStyle name="Comma 26" xfId="189"/>
    <cellStyle name="Comma 26 2" xfId="190"/>
    <cellStyle name="Comma 26 2 2" xfId="191"/>
    <cellStyle name="Comma 26 2 3" xfId="192"/>
    <cellStyle name="Comma 26 3" xfId="193"/>
    <cellStyle name="Comma 26 3 2" xfId="194"/>
    <cellStyle name="Comma 26 3 3" xfId="195"/>
    <cellStyle name="Comma 26 4" xfId="196"/>
    <cellStyle name="Comma 26 5" xfId="197"/>
    <cellStyle name="Comma 27" xfId="198"/>
    <cellStyle name="Comma 28" xfId="199"/>
    <cellStyle name="Comma 29" xfId="200"/>
    <cellStyle name="Comma 3" xfId="201"/>
    <cellStyle name="Comma 3 2" xfId="202"/>
    <cellStyle name="Comma 3 2 2" xfId="203"/>
    <cellStyle name="Comma 3 2 3" xfId="204"/>
    <cellStyle name="Comma 3 2 4" xfId="205"/>
    <cellStyle name="Comma 3 2 5" xfId="206"/>
    <cellStyle name="Comma 3 2 6" xfId="207"/>
    <cellStyle name="Comma 3 3" xfId="208"/>
    <cellStyle name="Comma 3 4" xfId="209"/>
    <cellStyle name="Comma 3 5" xfId="210"/>
    <cellStyle name="Comma 3 6" xfId="211"/>
    <cellStyle name="Comma 3 7" xfId="212"/>
    <cellStyle name="Comma 3 8" xfId="213"/>
    <cellStyle name="Comma 30" xfId="214"/>
    <cellStyle name="Comma 31" xfId="215"/>
    <cellStyle name="Comma 32" xfId="216"/>
    <cellStyle name="Comma 33" xfId="217"/>
    <cellStyle name="Comma 34" xfId="218"/>
    <cellStyle name="Comma 35" xfId="219"/>
    <cellStyle name="Comma 36" xfId="220"/>
    <cellStyle name="Comma 37" xfId="221"/>
    <cellStyle name="Comma 38" xfId="222"/>
    <cellStyle name="Comma 4" xfId="223"/>
    <cellStyle name="Comma 4 2" xfId="224"/>
    <cellStyle name="Comma 4 2 2" xfId="225"/>
    <cellStyle name="Comma 4 2 3" xfId="226"/>
    <cellStyle name="Comma 4 2 4" xfId="227"/>
    <cellStyle name="Comma 4 2 5" xfId="228"/>
    <cellStyle name="Comma 4 2 6" xfId="229"/>
    <cellStyle name="Comma 4 3" xfId="230"/>
    <cellStyle name="Comma 4 4" xfId="231"/>
    <cellStyle name="Comma 4 5" xfId="232"/>
    <cellStyle name="Comma 4 6" xfId="233"/>
    <cellStyle name="Comma 5" xfId="234"/>
    <cellStyle name="Comma 5 2" xfId="235"/>
    <cellStyle name="Comma 5 3" xfId="236"/>
    <cellStyle name="Comma 5 4" xfId="237"/>
    <cellStyle name="Comma 5 5" xfId="238"/>
    <cellStyle name="Comma 5 6" xfId="239"/>
    <cellStyle name="Comma 6" xfId="240"/>
    <cellStyle name="Comma 6 2" xfId="241"/>
    <cellStyle name="Comma 6 3" xfId="242"/>
    <cellStyle name="Comma 7" xfId="243"/>
    <cellStyle name="Comma 7 2" xfId="244"/>
    <cellStyle name="Comma 7 2 2" xfId="245"/>
    <cellStyle name="Comma 7 2 3" xfId="246"/>
    <cellStyle name="Comma 7 2 4" xfId="247"/>
    <cellStyle name="Comma 7 2 5" xfId="248"/>
    <cellStyle name="Comma 7 3" xfId="249"/>
    <cellStyle name="Comma 7 4" xfId="250"/>
    <cellStyle name="Comma 7 5" xfId="251"/>
    <cellStyle name="Comma 7 6" xfId="252"/>
    <cellStyle name="Comma 8" xfId="253"/>
    <cellStyle name="Comma 9" xfId="254"/>
    <cellStyle name="Excel Built-in Comma" xfId="255"/>
    <cellStyle name="Excel Built-in Normal" xfId="256"/>
    <cellStyle name="Excel Built-in Normal 2" xfId="257"/>
    <cellStyle name="Excel Built-in Normal_Data_DK" xfId="258"/>
    <cellStyle name="Excel_BuiltIn_Comma" xfId="259"/>
    <cellStyle name="Explanatory Text 2" xfId="260"/>
    <cellStyle name="Good 2" xfId="261"/>
    <cellStyle name="Heading" xfId="262"/>
    <cellStyle name="Heading 1 2" xfId="263"/>
    <cellStyle name="Heading 2 2" xfId="264"/>
    <cellStyle name="Heading 3 2" xfId="265"/>
    <cellStyle name="Heading 4 2" xfId="266"/>
    <cellStyle name="Heading1" xfId="267"/>
    <cellStyle name="Hyperlink 2" xfId="268"/>
    <cellStyle name="Input 2" xfId="269"/>
    <cellStyle name="Linked Cell 2" xfId="270"/>
    <cellStyle name="Neutral 2" xfId="271"/>
    <cellStyle name="Normal" xfId="0" builtinId="0"/>
    <cellStyle name="Normal 10" xfId="272"/>
    <cellStyle name="Normal 10 2" xfId="273"/>
    <cellStyle name="Normal 10 2 2" xfId="274"/>
    <cellStyle name="Normal 10 2 2 2" xfId="275"/>
    <cellStyle name="Normal 10 2 2 2 2" xfId="276"/>
    <cellStyle name="Normal 10 2 2 2 2 2" xfId="277"/>
    <cellStyle name="Normal 10 2 2 2 2 3" xfId="278"/>
    <cellStyle name="Normal 10 2 2 3" xfId="279"/>
    <cellStyle name="Normal 10 2 2 4" xfId="280"/>
    <cellStyle name="Normal 10 2 2 4 2" xfId="281"/>
    <cellStyle name="Normal 10 2 2 5" xfId="282"/>
    <cellStyle name="Normal 10 2 2 6" xfId="283"/>
    <cellStyle name="Normal 10 2 2 7" xfId="284"/>
    <cellStyle name="Normal 10 2 3" xfId="285"/>
    <cellStyle name="Normal 10 2 3 2" xfId="286"/>
    <cellStyle name="Normal 10 2 3 3" xfId="287"/>
    <cellStyle name="Normal 10 2 4" xfId="288"/>
    <cellStyle name="Normal 10 2 5" xfId="289"/>
    <cellStyle name="Normal 10 2 6" xfId="290"/>
    <cellStyle name="Normal 10 3" xfId="291"/>
    <cellStyle name="Normal 10 3 2" xfId="292"/>
    <cellStyle name="Normal 10 3 3" xfId="293"/>
    <cellStyle name="Normal 10 4" xfId="294"/>
    <cellStyle name="Normal 10 4 2" xfId="295"/>
    <cellStyle name="Normal 10 4 3" xfId="296"/>
    <cellStyle name="Normal 10 5" xfId="297"/>
    <cellStyle name="Normal 10 6" xfId="298"/>
    <cellStyle name="Normal 10 7" xfId="299"/>
    <cellStyle name="Normal 11" xfId="300"/>
    <cellStyle name="Normal 11 2" xfId="301"/>
    <cellStyle name="Normal 11 2 2" xfId="302"/>
    <cellStyle name="Normal 11 2 3" xfId="303"/>
    <cellStyle name="Normal 11 2 4" xfId="304"/>
    <cellStyle name="Normal 11 3" xfId="305"/>
    <cellStyle name="Normal 11 3 2" xfId="306"/>
    <cellStyle name="Normal 11 3 3" xfId="307"/>
    <cellStyle name="Normal 11 4" xfId="308"/>
    <cellStyle name="Normal 11 5" xfId="309"/>
    <cellStyle name="Normal 11 6" xfId="310"/>
    <cellStyle name="Normal 12" xfId="311"/>
    <cellStyle name="Normal 12 2" xfId="312"/>
    <cellStyle name="Normal 12 3" xfId="313"/>
    <cellStyle name="Normal 12 4" xfId="314"/>
    <cellStyle name="Normal 12 5" xfId="315"/>
    <cellStyle name="Normal 12 6" xfId="316"/>
    <cellStyle name="Normal 13" xfId="317"/>
    <cellStyle name="Normal 13 2" xfId="318"/>
    <cellStyle name="Normal 13 3" xfId="319"/>
    <cellStyle name="Normal 13 4" xfId="320"/>
    <cellStyle name="Normal 13 5" xfId="321"/>
    <cellStyle name="Normal 13 6" xfId="322"/>
    <cellStyle name="Normal 14" xfId="323"/>
    <cellStyle name="Normal 14 2" xfId="324"/>
    <cellStyle name="Normal 14 3" xfId="325"/>
    <cellStyle name="Normal 14 4" xfId="326"/>
    <cellStyle name="Normal 14 5" xfId="327"/>
    <cellStyle name="Normal 15" xfId="328"/>
    <cellStyle name="Normal 15 2" xfId="329"/>
    <cellStyle name="Normal 15 3" xfId="330"/>
    <cellStyle name="Normal 15 4" xfId="331"/>
    <cellStyle name="Normal 15 5" xfId="332"/>
    <cellStyle name="Normal 16" xfId="333"/>
    <cellStyle name="Normal 16 2" xfId="334"/>
    <cellStyle name="Normal 16 3" xfId="335"/>
    <cellStyle name="Normal 16 4" xfId="336"/>
    <cellStyle name="Normal 16 5" xfId="337"/>
    <cellStyle name="Normal 17" xfId="338"/>
    <cellStyle name="Normal 17 2" xfId="339"/>
    <cellStyle name="Normal 17 2 2" xfId="340"/>
    <cellStyle name="Normal 17 2 3" xfId="341"/>
    <cellStyle name="Normal 17 2 4" xfId="342"/>
    <cellStyle name="Normal 17 3" xfId="343"/>
    <cellStyle name="Normal 17 3 2" xfId="344"/>
    <cellStyle name="Normal 17 3 3" xfId="345"/>
    <cellStyle name="Normal 17 4" xfId="346"/>
    <cellStyle name="Normal 17 5" xfId="347"/>
    <cellStyle name="Normal 17 6" xfId="348"/>
    <cellStyle name="Normal 18" xfId="349"/>
    <cellStyle name="Normal 18 2" xfId="350"/>
    <cellStyle name="Normal 18 2 2" xfId="351"/>
    <cellStyle name="Normal 18 3" xfId="352"/>
    <cellStyle name="Normal 18 4" xfId="353"/>
    <cellStyle name="Normal 19" xfId="354"/>
    <cellStyle name="Normal 19 2" xfId="355"/>
    <cellStyle name="Normal 19 3" xfId="356"/>
    <cellStyle name="Normal 2" xfId="357"/>
    <cellStyle name="Normal 2 10" xfId="358"/>
    <cellStyle name="Normal 2 10 2" xfId="359"/>
    <cellStyle name="Normal 2 11" xfId="360"/>
    <cellStyle name="Normal 2 11 2" xfId="361"/>
    <cellStyle name="Normal 2 12" xfId="362"/>
    <cellStyle name="Normal 2 12 2" xfId="363"/>
    <cellStyle name="Normal 2 12 3" xfId="364"/>
    <cellStyle name="Normal 2 13" xfId="365"/>
    <cellStyle name="Normal 2 13 2" xfId="366"/>
    <cellStyle name="Normal 2 13 3" xfId="367"/>
    <cellStyle name="Normal 2 14" xfId="368"/>
    <cellStyle name="Normal 2 15" xfId="369"/>
    <cellStyle name="Normal 2 16" xfId="370"/>
    <cellStyle name="Normal 2 16 2" xfId="371"/>
    <cellStyle name="Normal 2 16 2 2" xfId="372"/>
    <cellStyle name="Normal 2 16 2 2 2" xfId="373"/>
    <cellStyle name="Normal 2 16 3" xfId="374"/>
    <cellStyle name="Normal 2 17" xfId="375"/>
    <cellStyle name="Normal 2 17 2" xfId="376"/>
    <cellStyle name="Normal 2 18" xfId="377"/>
    <cellStyle name="Normal 2 19" xfId="378"/>
    <cellStyle name="Normal 2 19 2" xfId="379"/>
    <cellStyle name="Normal 2 19 3" xfId="380"/>
    <cellStyle name="Normal 2 2" xfId="381"/>
    <cellStyle name="Normal 2 2 2" xfId="382"/>
    <cellStyle name="Normal 2 2 3" xfId="383"/>
    <cellStyle name="Normal 2 20" xfId="384"/>
    <cellStyle name="Normal 2 21" xfId="385"/>
    <cellStyle name="Normal 2 22" xfId="386"/>
    <cellStyle name="Normal 2 23" xfId="387"/>
    <cellStyle name="Normal 2 3" xfId="388"/>
    <cellStyle name="Normal 2 3 2" xfId="389"/>
    <cellStyle name="Normal 2 3 3" xfId="390"/>
    <cellStyle name="Normal 2 3 4" xfId="391"/>
    <cellStyle name="Normal 2 3 5" xfId="392"/>
    <cellStyle name="Normal 2 4" xfId="393"/>
    <cellStyle name="Normal 2 4 2" xfId="394"/>
    <cellStyle name="Normal 2 4 3" xfId="395"/>
    <cellStyle name="Normal 2 5" xfId="396"/>
    <cellStyle name="Normal 2 5 2" xfId="397"/>
    <cellStyle name="Normal 2 6" xfId="398"/>
    <cellStyle name="Normal 2 6 2" xfId="399"/>
    <cellStyle name="Normal 2 7" xfId="400"/>
    <cellStyle name="Normal 2 7 2" xfId="401"/>
    <cellStyle name="Normal 2 8" xfId="402"/>
    <cellStyle name="Normal 2 8 2" xfId="403"/>
    <cellStyle name="Normal 2 9" xfId="404"/>
    <cellStyle name="Normal 2 9 2" xfId="405"/>
    <cellStyle name="Normal 20" xfId="406"/>
    <cellStyle name="Normal 20 2" xfId="407"/>
    <cellStyle name="Normal 21" xfId="408"/>
    <cellStyle name="Normal 22" xfId="409"/>
    <cellStyle name="Normal 23" xfId="410"/>
    <cellStyle name="Normal 23 2" xfId="411"/>
    <cellStyle name="Normal 24" xfId="412"/>
    <cellStyle name="Normal 24 2" xfId="413"/>
    <cellStyle name="Normal 25" xfId="414"/>
    <cellStyle name="Normal 25 2" xfId="415"/>
    <cellStyle name="Normal 26" xfId="416"/>
    <cellStyle name="Normal 27" xfId="2"/>
    <cellStyle name="Normal 27 2" xfId="417"/>
    <cellStyle name="Normal 28" xfId="1"/>
    <cellStyle name="Normal 28 2" xfId="418"/>
    <cellStyle name="Normal 29" xfId="419"/>
    <cellStyle name="Normal 29 2" xfId="420"/>
    <cellStyle name="Normal 3" xfId="421"/>
    <cellStyle name="Normal 3 2" xfId="422"/>
    <cellStyle name="Normal 3 2 2" xfId="423"/>
    <cellStyle name="Normal 3 3" xfId="424"/>
    <cellStyle name="Normal 3 4" xfId="425"/>
    <cellStyle name="Normal 30" xfId="426"/>
    <cellStyle name="Normal 31" xfId="427"/>
    <cellStyle name="Normal 32" xfId="428"/>
    <cellStyle name="Normal 33" xfId="429"/>
    <cellStyle name="Normal 33 2" xfId="430"/>
    <cellStyle name="Normal 34" xfId="431"/>
    <cellStyle name="Normal 35" xfId="432"/>
    <cellStyle name="Normal 36" xfId="433"/>
    <cellStyle name="Normal 37" xfId="434"/>
    <cellStyle name="Normal 38" xfId="435"/>
    <cellStyle name="Normal 39" xfId="436"/>
    <cellStyle name="Normal 4" xfId="437"/>
    <cellStyle name="Normal 4 2" xfId="438"/>
    <cellStyle name="Normal 4 2 2" xfId="439"/>
    <cellStyle name="Normal 4 3" xfId="440"/>
    <cellStyle name="Normal 4 3 2" xfId="441"/>
    <cellStyle name="Normal 4 4" xfId="442"/>
    <cellStyle name="Normal 4 5" xfId="443"/>
    <cellStyle name="Normal 4 6" xfId="444"/>
    <cellStyle name="Normal 4 7" xfId="445"/>
    <cellStyle name="Normal 4 8" xfId="446"/>
    <cellStyle name="Normal 5" xfId="447"/>
    <cellStyle name="Normal 5 2" xfId="448"/>
    <cellStyle name="Normal 5 2 2" xfId="449"/>
    <cellStyle name="Normal 5 3" xfId="450"/>
    <cellStyle name="Normal 5 4" xfId="451"/>
    <cellStyle name="Normal 5 5" xfId="452"/>
    <cellStyle name="Normal 6" xfId="453"/>
    <cellStyle name="Normal 6 2" xfId="454"/>
    <cellStyle name="Normal 6 2 2" xfId="455"/>
    <cellStyle name="Normal 6 2 3" xfId="456"/>
    <cellStyle name="Normal 6 2 4" xfId="457"/>
    <cellStyle name="Normal 6 3" xfId="458"/>
    <cellStyle name="Normal 6 3 2" xfId="459"/>
    <cellStyle name="Normal 6 3 3" xfId="460"/>
    <cellStyle name="Normal 6 4" xfId="461"/>
    <cellStyle name="Normal 6 5" xfId="462"/>
    <cellStyle name="Normal 6 6" xfId="463"/>
    <cellStyle name="Normal 7" xfId="464"/>
    <cellStyle name="Normal 7 2" xfId="465"/>
    <cellStyle name="Normal 7 3" xfId="466"/>
    <cellStyle name="Normal 7 3 2" xfId="467"/>
    <cellStyle name="Normal 7 3 3" xfId="468"/>
    <cellStyle name="Normal 7 4" xfId="469"/>
    <cellStyle name="Normal 7 4 2" xfId="470"/>
    <cellStyle name="Normal 7 4 3" xfId="471"/>
    <cellStyle name="Normal 7 5" xfId="472"/>
    <cellStyle name="Normal 7 6" xfId="473"/>
    <cellStyle name="Normal 7 7" xfId="474"/>
    <cellStyle name="Normal 8" xfId="475"/>
    <cellStyle name="Normal 8 2" xfId="476"/>
    <cellStyle name="Normal 8 3" xfId="477"/>
    <cellStyle name="Normal 8 3 2" xfId="478"/>
    <cellStyle name="Normal 8 3 3" xfId="479"/>
    <cellStyle name="Normal 8 4" xfId="480"/>
    <cellStyle name="Normal 8 4 2" xfId="481"/>
    <cellStyle name="Normal 8 4 3" xfId="482"/>
    <cellStyle name="Normal 8 5" xfId="483"/>
    <cellStyle name="Normal 8 6" xfId="484"/>
    <cellStyle name="Normal 8 7" xfId="485"/>
    <cellStyle name="Normal 9" xfId="486"/>
    <cellStyle name="Normal 9 2" xfId="487"/>
    <cellStyle name="Normal 9 2 2" xfId="488"/>
    <cellStyle name="Normal 9 2 3" xfId="489"/>
    <cellStyle name="Normal 9 2 4" xfId="490"/>
    <cellStyle name="Normal 9 2 5" xfId="491"/>
    <cellStyle name="Normal 9 2 6" xfId="492"/>
    <cellStyle name="Note 2" xfId="493"/>
    <cellStyle name="Output 2" xfId="494"/>
    <cellStyle name="Output Amounts" xfId="495"/>
    <cellStyle name="Output Column Headings" xfId="496"/>
    <cellStyle name="Output Line Items" xfId="497"/>
    <cellStyle name="Output Report Heading" xfId="498"/>
    <cellStyle name="Output Report Title" xfId="499"/>
    <cellStyle name="Percent 2" xfId="500"/>
    <cellStyle name="Percent 2 10" xfId="501"/>
    <cellStyle name="Percent 2 11" xfId="502"/>
    <cellStyle name="Percent 2 12" xfId="503"/>
    <cellStyle name="Percent 2 13" xfId="504"/>
    <cellStyle name="Percent 2 14" xfId="505"/>
    <cellStyle name="Percent 2 2" xfId="506"/>
    <cellStyle name="Percent 2 2 2" xfId="507"/>
    <cellStyle name="Percent 2 2 3" xfId="508"/>
    <cellStyle name="Percent 2 2 4" xfId="509"/>
    <cellStyle name="Percent 2 2 5" xfId="510"/>
    <cellStyle name="Percent 2 3" xfId="511"/>
    <cellStyle name="Percent 2 3 2" xfId="512"/>
    <cellStyle name="Percent 2 3 3" xfId="513"/>
    <cellStyle name="Percent 2 3 4" xfId="514"/>
    <cellStyle name="Percent 2 3 5" xfId="515"/>
    <cellStyle name="Percent 2 4" xfId="516"/>
    <cellStyle name="Percent 2 4 2" xfId="517"/>
    <cellStyle name="Percent 2 4 3" xfId="518"/>
    <cellStyle name="Percent 2 4 4" xfId="519"/>
    <cellStyle name="Percent 2 4 5" xfId="520"/>
    <cellStyle name="Percent 2 5" xfId="521"/>
    <cellStyle name="Percent 2 5 2" xfId="522"/>
    <cellStyle name="Percent 2 5 3" xfId="523"/>
    <cellStyle name="Percent 2 5 4" xfId="524"/>
    <cellStyle name="Percent 2 5 5" xfId="525"/>
    <cellStyle name="Percent 2 6" xfId="526"/>
    <cellStyle name="Percent 2 6 2" xfId="527"/>
    <cellStyle name="Percent 2 6 3" xfId="528"/>
    <cellStyle name="Percent 2 6 4" xfId="529"/>
    <cellStyle name="Percent 2 6 5" xfId="530"/>
    <cellStyle name="Percent 2 7" xfId="531"/>
    <cellStyle name="Percent 2 7 2" xfId="532"/>
    <cellStyle name="Percent 2 7 3" xfId="533"/>
    <cellStyle name="Percent 2 7 4" xfId="534"/>
    <cellStyle name="Percent 2 7 5" xfId="535"/>
    <cellStyle name="Percent 2 8" xfId="536"/>
    <cellStyle name="Percent 2 8 2" xfId="537"/>
    <cellStyle name="Percent 2 8 3" xfId="538"/>
    <cellStyle name="Percent 2 8 4" xfId="539"/>
    <cellStyle name="Percent 2 8 5" xfId="540"/>
    <cellStyle name="Percent 2 9" xfId="541"/>
    <cellStyle name="Percent 2 9 2" xfId="542"/>
    <cellStyle name="Percent 2 9 3" xfId="543"/>
    <cellStyle name="Percent 2 9 4" xfId="544"/>
    <cellStyle name="Percent 2 9 5" xfId="545"/>
    <cellStyle name="Percent 3" xfId="546"/>
    <cellStyle name="Percent 3 2" xfId="547"/>
    <cellStyle name="Percent 3 2 2" xfId="548"/>
    <cellStyle name="Percent 3 2 3" xfId="549"/>
    <cellStyle name="Percent 3 2 4" xfId="550"/>
    <cellStyle name="Percent 3 2 5" xfId="551"/>
    <cellStyle name="Percent 3 3" xfId="552"/>
    <cellStyle name="Percent 3 4" xfId="553"/>
    <cellStyle name="Percent 3 5" xfId="554"/>
    <cellStyle name="Percent 3 6" xfId="555"/>
    <cellStyle name="Percent 4" xfId="556"/>
    <cellStyle name="Percent 5" xfId="557"/>
    <cellStyle name="Percent 5 2" xfId="558"/>
    <cellStyle name="Percent 5 3" xfId="559"/>
    <cellStyle name="Percent 5 4" xfId="560"/>
    <cellStyle name="Percent 5 5" xfId="561"/>
    <cellStyle name="Percent 6" xfId="562"/>
    <cellStyle name="Percent 7" xfId="563"/>
    <cellStyle name="Percent 7 2" xfId="564"/>
    <cellStyle name="Percent 7 3" xfId="565"/>
    <cellStyle name="Percent 7 4" xfId="566"/>
    <cellStyle name="Percent 7 5" xfId="567"/>
    <cellStyle name="Percent 8" xfId="568"/>
    <cellStyle name="Percent 8 2" xfId="569"/>
    <cellStyle name="Percent 8 3" xfId="570"/>
    <cellStyle name="Percent 8 4" xfId="571"/>
    <cellStyle name="Percent 8 5" xfId="572"/>
    <cellStyle name="Percent 8 6" xfId="573"/>
    <cellStyle name="Result" xfId="574"/>
    <cellStyle name="Result2" xfId="575"/>
    <cellStyle name="Title 2" xfId="576"/>
    <cellStyle name="Total 2" xfId="577"/>
    <cellStyle name="Warning Text 2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RD_INTERNATIOAL_FINANCE/000000000000BOP/BOP%20backups/3%20-%20ANNUAL/Annual%20Report%202018%20Finanlised%20version/April%201st%20week%20V3%20(8.40%20am%201%20April%202019)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 CA Published"/>
      <sheetName val="BOP FA Published"/>
      <sheetName val="IIP Published"/>
      <sheetName val="Ex Debt Published"/>
      <sheetName val="GDP Published"/>
      <sheetName val="ServicesSurveysSummary"/>
      <sheetName val="Income ac report"/>
      <sheetName val="Remittances -Adjustment"/>
      <sheetName val="Services - Airlines"/>
      <sheetName val="Services -Shipping"/>
      <sheetName val="Services -Insurance"/>
      <sheetName val="Services -IT"/>
      <sheetName val="Services -Telecommunications"/>
      <sheetName val="Services -Construction"/>
      <sheetName val="1. Monthly exchange rates"/>
      <sheetName val="3. Income ac data"/>
      <sheetName val="CBSL - liquid balances "/>
      <sheetName val="Commercial Bank - Assets"/>
      <sheetName val="Reserve Assets - Gold n FIS"/>
      <sheetName val="4. DRMS - Data Entering"/>
      <sheetName val="4.1 DRMS-Calculation"/>
      <sheetName val="8. Private Sec. short term "/>
      <sheetName val="SLDB - Securitywise"/>
      <sheetName val="Workers' Remittances"/>
      <sheetName val="6. All Estimates"/>
      <sheetName val="IMF"/>
      <sheetName val="Monthly Reserves-Data Entering"/>
      <sheetName val="9.2 Trade Credits - cal"/>
      <sheetName val="9.2 Trade Debits - cal"/>
      <sheetName val="Direct Investments - Assets"/>
      <sheetName val="2.1 Private Sec. long term "/>
      <sheetName val="2.2 Private Sector Long Ter"/>
      <sheetName val=" BPM 6 Full Data"/>
      <sheetName val="Data Analysis"/>
      <sheetName val="Direct Investments-liabilities"/>
      <sheetName val="Debt Securities"/>
      <sheetName val="Commercial Bank - Liabilities"/>
      <sheetName val="Debt Outstanding Calculation"/>
      <sheetName val="BOP"/>
      <sheetName val="Table 5.12"/>
      <sheetName val="Debt Service with bills and bon"/>
      <sheetName val="IIP Full Data "/>
      <sheetName val=" BPM 6 -FA.1"/>
      <sheetName val=" BPM 6 -CA.1"/>
      <sheetName val=" IIP - FA .1"/>
      <sheetName val="Data request reports"/>
      <sheetName val="4.2 DRMS Data (new)"/>
      <sheetName val="4.3 DRMS Data (calculation)"/>
      <sheetName val="QEDS - GDDS tables"/>
      <sheetName val="QEDS-GDDS - Remaining Maturity"/>
      <sheetName val="QEDS - SDDS tables "/>
      <sheetName val="QEDS-SDDS - Remaining Matur "/>
      <sheetName val="DCS Data"/>
      <sheetName val="BOPSY-IIP"/>
      <sheetName val="Sep 15th -Tables"/>
      <sheetName val="CDIS-inward"/>
      <sheetName val="CDIS-outward"/>
      <sheetName val="Monthly Bulletin Table - 46"/>
      <sheetName val="Monthl Bull. Table - 46 (Contd)"/>
      <sheetName val="Chart 5.1 5.8 5.9 5.10"/>
      <sheetName val="Table 82"/>
      <sheetName val="Table83"/>
      <sheetName val="Table84"/>
      <sheetName val="Table85"/>
      <sheetName val="Table88"/>
      <sheetName val="Table 5.1 New"/>
      <sheetName val=" Table 5.6 new"/>
      <sheetName val=" Table 5.8 part1 &amp; 2"/>
      <sheetName val="Table 5.9"/>
      <sheetName val="Table 5.10 new"/>
      <sheetName val="Table 5.11"/>
      <sheetName val="Table 5.13"/>
      <sheetName val="Table 1.3"/>
      <sheetName val="BOPSY"/>
      <sheetName val="SOE table"/>
      <sheetName val="Special Appendix"/>
      <sheetName val="External Debt -BPM6"/>
      <sheetName val="BOP Standard Components"/>
      <sheetName val="Old Data Debt Service"/>
      <sheetName val="4. Govt.Loans"/>
      <sheetName val="Pvt Loans O.S"/>
      <sheetName val="2.3 Pvt.Sector"/>
      <sheetName val="Debt Service"/>
      <sheetName val="9.1 Trade Credits - data  "/>
      <sheetName val="9.2 Trade Debits -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13">
          <cell r="AA413">
            <v>46.298529118649888</v>
          </cell>
        </row>
        <row r="418">
          <cell r="AA418">
            <v>3329.8199553889731</v>
          </cell>
        </row>
        <row r="420">
          <cell r="AA420">
            <v>942.27774932906414</v>
          </cell>
        </row>
        <row r="423">
          <cell r="AA423">
            <v>924.36735496538859</v>
          </cell>
        </row>
        <row r="424">
          <cell r="AA424">
            <v>580.74701320611541</v>
          </cell>
        </row>
        <row r="427">
          <cell r="AA427">
            <v>36.292000000000002</v>
          </cell>
        </row>
        <row r="432">
          <cell r="AA432">
            <v>347.39955293111439</v>
          </cell>
        </row>
        <row r="436">
          <cell r="AA436">
            <v>343.62034175927317</v>
          </cell>
        </row>
        <row r="437">
          <cell r="AA437">
            <v>343.62034175927317</v>
          </cell>
        </row>
        <row r="438">
          <cell r="AA438">
            <v>57.384642503951071</v>
          </cell>
        </row>
        <row r="448">
          <cell r="AA448">
            <v>53.071961827427003</v>
          </cell>
        </row>
        <row r="478">
          <cell r="AA478">
            <v>4.0153481932570401</v>
          </cell>
        </row>
        <row r="479">
          <cell r="AA479">
            <v>198.70280405251069</v>
          </cell>
        </row>
        <row r="483">
          <cell r="AA483">
            <v>746.56725618549399</v>
          </cell>
        </row>
        <row r="487">
          <cell r="AA487">
            <v>0</v>
          </cell>
        </row>
        <row r="488">
          <cell r="AA488">
            <v>0</v>
          </cell>
        </row>
        <row r="490">
          <cell r="AA490">
            <v>746.56725618549399</v>
          </cell>
        </row>
        <row r="497">
          <cell r="AA497">
            <v>500</v>
          </cell>
        </row>
        <row r="498">
          <cell r="AA498">
            <v>0</v>
          </cell>
        </row>
        <row r="510">
          <cell r="AA510">
            <v>2.2683515388706943E-2</v>
          </cell>
        </row>
        <row r="514">
          <cell r="AA514">
            <v>2.2683515388706943E-2</v>
          </cell>
        </row>
        <row r="540">
          <cell r="AA540">
            <v>1853.5728000973445</v>
          </cell>
        </row>
        <row r="545">
          <cell r="AA545">
            <v>0</v>
          </cell>
        </row>
        <row r="549">
          <cell r="AA549">
            <v>1456.9849585777165</v>
          </cell>
        </row>
        <row r="550">
          <cell r="AA550">
            <v>1098.0708842884558</v>
          </cell>
        </row>
        <row r="551">
          <cell r="AA551">
            <v>-1.929115711544493</v>
          </cell>
        </row>
        <row r="554">
          <cell r="AA554">
            <v>358.91407428926072</v>
          </cell>
        </row>
        <row r="563">
          <cell r="AA563">
            <v>142.68801850702096</v>
          </cell>
        </row>
        <row r="568">
          <cell r="AA568">
            <v>151.56730100177276</v>
          </cell>
        </row>
        <row r="578">
          <cell r="AA578">
            <v>729.05775320124644</v>
          </cell>
        </row>
        <row r="579">
          <cell r="AA579">
            <v>-506.50851685988926</v>
          </cell>
        </row>
        <row r="580">
          <cell r="AA580">
            <v>-506.50851685988926</v>
          </cell>
        </row>
        <row r="581">
          <cell r="AA581">
            <v>0</v>
          </cell>
        </row>
        <row r="583">
          <cell r="AA583">
            <v>787.4800793025413</v>
          </cell>
        </row>
        <row r="584">
          <cell r="AA584">
            <v>656.94673689708861</v>
          </cell>
        </row>
        <row r="585">
          <cell r="AA585">
            <v>130.53334240545269</v>
          </cell>
        </row>
        <row r="586">
          <cell r="AA586">
            <v>469.60024068312106</v>
          </cell>
        </row>
        <row r="589">
          <cell r="AA589">
            <v>469.60024068312106</v>
          </cell>
        </row>
        <row r="590">
          <cell r="AA590">
            <v>-21.514049924526574</v>
          </cell>
        </row>
        <row r="657">
          <cell r="AA657">
            <v>177.56647597910828</v>
          </cell>
        </row>
        <row r="658">
          <cell r="AA658">
            <v>177.56647597910828</v>
          </cell>
        </row>
        <row r="664">
          <cell r="AA664">
            <v>41.467716436381579</v>
          </cell>
        </row>
        <row r="670">
          <cell r="AA670">
            <v>0</v>
          </cell>
        </row>
        <row r="687">
          <cell r="AA687">
            <v>244.49743852929782</v>
          </cell>
        </row>
        <row r="697">
          <cell r="AA697">
            <v>-38.942</v>
          </cell>
        </row>
        <row r="703">
          <cell r="AA703">
            <v>116.32747662272845</v>
          </cell>
        </row>
        <row r="707">
          <cell r="AA707">
            <v>9.410938328239471E-3</v>
          </cell>
        </row>
        <row r="709">
          <cell r="AA709">
            <v>-87.22098529431787</v>
          </cell>
        </row>
        <row r="712">
          <cell r="AA712">
            <v>278.97173823968467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D67"/>
  <sheetViews>
    <sheetView tabSelected="1" topLeftCell="B1" zoomScale="90" zoomScaleNormal="90" workbookViewId="0">
      <pane xSplit="8" ySplit="4" topLeftCell="R5" activePane="bottomRight" state="frozen"/>
      <selection activeCell="B1" sqref="B1"/>
      <selection pane="topRight" activeCell="J1" sqref="J1"/>
      <selection pane="bottomLeft" activeCell="B9" sqref="B9"/>
      <selection pane="bottomRight" activeCell="AE6" sqref="AE6"/>
    </sheetView>
  </sheetViews>
  <sheetFormatPr defaultRowHeight="12.75"/>
  <cols>
    <col min="1" max="1" width="6.21875" style="1" customWidth="1"/>
    <col min="2" max="2" width="2.21875" style="1" customWidth="1"/>
    <col min="3" max="3" width="1.21875" style="1" customWidth="1"/>
    <col min="4" max="4" width="1.6640625" style="1" customWidth="1"/>
    <col min="5" max="5" width="1.33203125" style="1" customWidth="1"/>
    <col min="6" max="6" width="2.109375" style="1" customWidth="1"/>
    <col min="7" max="7" width="1.109375" style="1" customWidth="1"/>
    <col min="8" max="8" width="20.77734375" style="2" customWidth="1"/>
    <col min="9" max="9" width="19.88671875" style="2" customWidth="1"/>
    <col min="10" max="27" width="9" style="2" customWidth="1"/>
    <col min="28" max="28" width="9" style="1" customWidth="1"/>
    <col min="29" max="174" width="8.88671875" style="1"/>
    <col min="175" max="175" width="8.109375" style="1" customWidth="1"/>
    <col min="176" max="176" width="8.88671875" style="1" customWidth="1"/>
    <col min="177" max="177" width="9.44140625" style="1" customWidth="1"/>
    <col min="178" max="178" width="32.88671875" style="1" customWidth="1"/>
    <col min="179" max="430" width="8.88671875" style="1"/>
    <col min="431" max="431" width="8.109375" style="1" customWidth="1"/>
    <col min="432" max="432" width="8.88671875" style="1" customWidth="1"/>
    <col min="433" max="433" width="9.44140625" style="1" customWidth="1"/>
    <col min="434" max="434" width="32.88671875" style="1" customWidth="1"/>
    <col min="435" max="686" width="8.88671875" style="1"/>
    <col min="687" max="687" width="8.109375" style="1" customWidth="1"/>
    <col min="688" max="688" width="8.88671875" style="1" customWidth="1"/>
    <col min="689" max="689" width="9.44140625" style="1" customWidth="1"/>
    <col min="690" max="690" width="32.88671875" style="1" customWidth="1"/>
    <col min="691" max="942" width="8.88671875" style="1"/>
    <col min="943" max="943" width="8.109375" style="1" customWidth="1"/>
    <col min="944" max="944" width="8.88671875" style="1" customWidth="1"/>
    <col min="945" max="945" width="9.44140625" style="1" customWidth="1"/>
    <col min="946" max="946" width="32.88671875" style="1" customWidth="1"/>
    <col min="947" max="1198" width="8.88671875" style="1"/>
    <col min="1199" max="1199" width="8.109375" style="1" customWidth="1"/>
    <col min="1200" max="1200" width="8.88671875" style="1" customWidth="1"/>
    <col min="1201" max="1201" width="9.44140625" style="1" customWidth="1"/>
    <col min="1202" max="1202" width="32.88671875" style="1" customWidth="1"/>
    <col min="1203" max="1454" width="8.88671875" style="1"/>
    <col min="1455" max="1455" width="8.109375" style="1" customWidth="1"/>
    <col min="1456" max="1456" width="8.88671875" style="1" customWidth="1"/>
    <col min="1457" max="1457" width="9.44140625" style="1" customWidth="1"/>
    <col min="1458" max="1458" width="32.88671875" style="1" customWidth="1"/>
    <col min="1459" max="1710" width="8.88671875" style="1"/>
    <col min="1711" max="1711" width="8.109375" style="1" customWidth="1"/>
    <col min="1712" max="1712" width="8.88671875" style="1" customWidth="1"/>
    <col min="1713" max="1713" width="9.44140625" style="1" customWidth="1"/>
    <col min="1714" max="1714" width="32.88671875" style="1" customWidth="1"/>
    <col min="1715" max="1966" width="8.88671875" style="1"/>
    <col min="1967" max="1967" width="8.109375" style="1" customWidth="1"/>
    <col min="1968" max="1968" width="8.88671875" style="1" customWidth="1"/>
    <col min="1969" max="1969" width="9.44140625" style="1" customWidth="1"/>
    <col min="1970" max="1970" width="32.88671875" style="1" customWidth="1"/>
    <col min="1971" max="2222" width="8.88671875" style="1"/>
    <col min="2223" max="2223" width="8.109375" style="1" customWidth="1"/>
    <col min="2224" max="2224" width="8.88671875" style="1" customWidth="1"/>
    <col min="2225" max="2225" width="9.44140625" style="1" customWidth="1"/>
    <col min="2226" max="2226" width="32.88671875" style="1" customWidth="1"/>
    <col min="2227" max="2478" width="8.88671875" style="1"/>
    <col min="2479" max="2479" width="8.109375" style="1" customWidth="1"/>
    <col min="2480" max="2480" width="8.88671875" style="1" customWidth="1"/>
    <col min="2481" max="2481" width="9.44140625" style="1" customWidth="1"/>
    <col min="2482" max="2482" width="32.88671875" style="1" customWidth="1"/>
    <col min="2483" max="2734" width="8.88671875" style="1"/>
    <col min="2735" max="2735" width="8.109375" style="1" customWidth="1"/>
    <col min="2736" max="2736" width="8.88671875" style="1" customWidth="1"/>
    <col min="2737" max="2737" width="9.44140625" style="1" customWidth="1"/>
    <col min="2738" max="2738" width="32.88671875" style="1" customWidth="1"/>
    <col min="2739" max="2990" width="8.88671875" style="1"/>
    <col min="2991" max="2991" width="8.109375" style="1" customWidth="1"/>
    <col min="2992" max="2992" width="8.88671875" style="1" customWidth="1"/>
    <col min="2993" max="2993" width="9.44140625" style="1" customWidth="1"/>
    <col min="2994" max="2994" width="32.88671875" style="1" customWidth="1"/>
    <col min="2995" max="3246" width="8.88671875" style="1"/>
    <col min="3247" max="3247" width="8.109375" style="1" customWidth="1"/>
    <col min="3248" max="3248" width="8.88671875" style="1" customWidth="1"/>
    <col min="3249" max="3249" width="9.44140625" style="1" customWidth="1"/>
    <col min="3250" max="3250" width="32.88671875" style="1" customWidth="1"/>
    <col min="3251" max="3502" width="8.88671875" style="1"/>
    <col min="3503" max="3503" width="8.109375" style="1" customWidth="1"/>
    <col min="3504" max="3504" width="8.88671875" style="1" customWidth="1"/>
    <col min="3505" max="3505" width="9.44140625" style="1" customWidth="1"/>
    <col min="3506" max="3506" width="32.88671875" style="1" customWidth="1"/>
    <col min="3507" max="3758" width="8.88671875" style="1"/>
    <col min="3759" max="3759" width="8.109375" style="1" customWidth="1"/>
    <col min="3760" max="3760" width="8.88671875" style="1" customWidth="1"/>
    <col min="3761" max="3761" width="9.44140625" style="1" customWidth="1"/>
    <col min="3762" max="3762" width="32.88671875" style="1" customWidth="1"/>
    <col min="3763" max="4014" width="8.88671875" style="1"/>
    <col min="4015" max="4015" width="8.109375" style="1" customWidth="1"/>
    <col min="4016" max="4016" width="8.88671875" style="1" customWidth="1"/>
    <col min="4017" max="4017" width="9.44140625" style="1" customWidth="1"/>
    <col min="4018" max="4018" width="32.88671875" style="1" customWidth="1"/>
    <col min="4019" max="4270" width="8.88671875" style="1"/>
    <col min="4271" max="4271" width="8.109375" style="1" customWidth="1"/>
    <col min="4272" max="4272" width="8.88671875" style="1" customWidth="1"/>
    <col min="4273" max="4273" width="9.44140625" style="1" customWidth="1"/>
    <col min="4274" max="4274" width="32.88671875" style="1" customWidth="1"/>
    <col min="4275" max="4526" width="8.88671875" style="1"/>
    <col min="4527" max="4527" width="8.109375" style="1" customWidth="1"/>
    <col min="4528" max="4528" width="8.88671875" style="1" customWidth="1"/>
    <col min="4529" max="4529" width="9.44140625" style="1" customWidth="1"/>
    <col min="4530" max="4530" width="32.88671875" style="1" customWidth="1"/>
    <col min="4531" max="4782" width="8.88671875" style="1"/>
    <col min="4783" max="4783" width="8.109375" style="1" customWidth="1"/>
    <col min="4784" max="4784" width="8.88671875" style="1" customWidth="1"/>
    <col min="4785" max="4785" width="9.44140625" style="1" customWidth="1"/>
    <col min="4786" max="4786" width="32.88671875" style="1" customWidth="1"/>
    <col min="4787" max="5038" width="8.88671875" style="1"/>
    <col min="5039" max="5039" width="8.109375" style="1" customWidth="1"/>
    <col min="5040" max="5040" width="8.88671875" style="1" customWidth="1"/>
    <col min="5041" max="5041" width="9.44140625" style="1" customWidth="1"/>
    <col min="5042" max="5042" width="32.88671875" style="1" customWidth="1"/>
    <col min="5043" max="5294" width="8.88671875" style="1"/>
    <col min="5295" max="5295" width="8.109375" style="1" customWidth="1"/>
    <col min="5296" max="5296" width="8.88671875" style="1" customWidth="1"/>
    <col min="5297" max="5297" width="9.44140625" style="1" customWidth="1"/>
    <col min="5298" max="5298" width="32.88671875" style="1" customWidth="1"/>
    <col min="5299" max="5550" width="8.88671875" style="1"/>
    <col min="5551" max="5551" width="8.109375" style="1" customWidth="1"/>
    <col min="5552" max="5552" width="8.88671875" style="1" customWidth="1"/>
    <col min="5553" max="5553" width="9.44140625" style="1" customWidth="1"/>
    <col min="5554" max="5554" width="32.88671875" style="1" customWidth="1"/>
    <col min="5555" max="5806" width="8.88671875" style="1"/>
    <col min="5807" max="5807" width="8.109375" style="1" customWidth="1"/>
    <col min="5808" max="5808" width="8.88671875" style="1" customWidth="1"/>
    <col min="5809" max="5809" width="9.44140625" style="1" customWidth="1"/>
    <col min="5810" max="5810" width="32.88671875" style="1" customWidth="1"/>
    <col min="5811" max="6062" width="8.88671875" style="1"/>
    <col min="6063" max="6063" width="8.109375" style="1" customWidth="1"/>
    <col min="6064" max="6064" width="8.88671875" style="1" customWidth="1"/>
    <col min="6065" max="6065" width="9.44140625" style="1" customWidth="1"/>
    <col min="6066" max="6066" width="32.88671875" style="1" customWidth="1"/>
    <col min="6067" max="6318" width="8.88671875" style="1"/>
    <col min="6319" max="6319" width="8.109375" style="1" customWidth="1"/>
    <col min="6320" max="6320" width="8.88671875" style="1" customWidth="1"/>
    <col min="6321" max="6321" width="9.44140625" style="1" customWidth="1"/>
    <col min="6322" max="6322" width="32.88671875" style="1" customWidth="1"/>
    <col min="6323" max="6574" width="8.88671875" style="1"/>
    <col min="6575" max="6575" width="8.109375" style="1" customWidth="1"/>
    <col min="6576" max="6576" width="8.88671875" style="1" customWidth="1"/>
    <col min="6577" max="6577" width="9.44140625" style="1" customWidth="1"/>
    <col min="6578" max="6578" width="32.88671875" style="1" customWidth="1"/>
    <col min="6579" max="6830" width="8.88671875" style="1"/>
    <col min="6831" max="6831" width="8.109375" style="1" customWidth="1"/>
    <col min="6832" max="6832" width="8.88671875" style="1" customWidth="1"/>
    <col min="6833" max="6833" width="9.44140625" style="1" customWidth="1"/>
    <col min="6834" max="6834" width="32.88671875" style="1" customWidth="1"/>
    <col min="6835" max="7086" width="8.88671875" style="1"/>
    <col min="7087" max="7087" width="8.109375" style="1" customWidth="1"/>
    <col min="7088" max="7088" width="8.88671875" style="1" customWidth="1"/>
    <col min="7089" max="7089" width="9.44140625" style="1" customWidth="1"/>
    <col min="7090" max="7090" width="32.88671875" style="1" customWidth="1"/>
    <col min="7091" max="7342" width="8.88671875" style="1"/>
    <col min="7343" max="7343" width="8.109375" style="1" customWidth="1"/>
    <col min="7344" max="7344" width="8.88671875" style="1" customWidth="1"/>
    <col min="7345" max="7345" width="9.44140625" style="1" customWidth="1"/>
    <col min="7346" max="7346" width="32.88671875" style="1" customWidth="1"/>
    <col min="7347" max="7598" width="8.88671875" style="1"/>
    <col min="7599" max="7599" width="8.109375" style="1" customWidth="1"/>
    <col min="7600" max="7600" width="8.88671875" style="1" customWidth="1"/>
    <col min="7601" max="7601" width="9.44140625" style="1" customWidth="1"/>
    <col min="7602" max="7602" width="32.88671875" style="1" customWidth="1"/>
    <col min="7603" max="7854" width="8.88671875" style="1"/>
    <col min="7855" max="7855" width="8.109375" style="1" customWidth="1"/>
    <col min="7856" max="7856" width="8.88671875" style="1" customWidth="1"/>
    <col min="7857" max="7857" width="9.44140625" style="1" customWidth="1"/>
    <col min="7858" max="7858" width="32.88671875" style="1" customWidth="1"/>
    <col min="7859" max="8110" width="8.88671875" style="1"/>
    <col min="8111" max="8111" width="8.109375" style="1" customWidth="1"/>
    <col min="8112" max="8112" width="8.88671875" style="1" customWidth="1"/>
    <col min="8113" max="8113" width="9.44140625" style="1" customWidth="1"/>
    <col min="8114" max="8114" width="32.88671875" style="1" customWidth="1"/>
    <col min="8115" max="8366" width="8.88671875" style="1"/>
    <col min="8367" max="8367" width="8.109375" style="1" customWidth="1"/>
    <col min="8368" max="8368" width="8.88671875" style="1" customWidth="1"/>
    <col min="8369" max="8369" width="9.44140625" style="1" customWidth="1"/>
    <col min="8370" max="8370" width="32.88671875" style="1" customWidth="1"/>
    <col min="8371" max="8622" width="8.88671875" style="1"/>
    <col min="8623" max="8623" width="8.109375" style="1" customWidth="1"/>
    <col min="8624" max="8624" width="8.88671875" style="1" customWidth="1"/>
    <col min="8625" max="8625" width="9.44140625" style="1" customWidth="1"/>
    <col min="8626" max="8626" width="32.88671875" style="1" customWidth="1"/>
    <col min="8627" max="8878" width="8.88671875" style="1"/>
    <col min="8879" max="8879" width="8.109375" style="1" customWidth="1"/>
    <col min="8880" max="8880" width="8.88671875" style="1" customWidth="1"/>
    <col min="8881" max="8881" width="9.44140625" style="1" customWidth="1"/>
    <col min="8882" max="8882" width="32.88671875" style="1" customWidth="1"/>
    <col min="8883" max="9134" width="8.88671875" style="1"/>
    <col min="9135" max="9135" width="8.109375" style="1" customWidth="1"/>
    <col min="9136" max="9136" width="8.88671875" style="1" customWidth="1"/>
    <col min="9137" max="9137" width="9.44140625" style="1" customWidth="1"/>
    <col min="9138" max="9138" width="32.88671875" style="1" customWidth="1"/>
    <col min="9139" max="9390" width="8.88671875" style="1"/>
    <col min="9391" max="9391" width="8.109375" style="1" customWidth="1"/>
    <col min="9392" max="9392" width="8.88671875" style="1" customWidth="1"/>
    <col min="9393" max="9393" width="9.44140625" style="1" customWidth="1"/>
    <col min="9394" max="9394" width="32.88671875" style="1" customWidth="1"/>
    <col min="9395" max="9646" width="8.88671875" style="1"/>
    <col min="9647" max="9647" width="8.109375" style="1" customWidth="1"/>
    <col min="9648" max="9648" width="8.88671875" style="1" customWidth="1"/>
    <col min="9649" max="9649" width="9.44140625" style="1" customWidth="1"/>
    <col min="9650" max="9650" width="32.88671875" style="1" customWidth="1"/>
    <col min="9651" max="9902" width="8.88671875" style="1"/>
    <col min="9903" max="9903" width="8.109375" style="1" customWidth="1"/>
    <col min="9904" max="9904" width="8.88671875" style="1" customWidth="1"/>
    <col min="9905" max="9905" width="9.44140625" style="1" customWidth="1"/>
    <col min="9906" max="9906" width="32.88671875" style="1" customWidth="1"/>
    <col min="9907" max="10158" width="8.88671875" style="1"/>
    <col min="10159" max="10159" width="8.109375" style="1" customWidth="1"/>
    <col min="10160" max="10160" width="8.88671875" style="1" customWidth="1"/>
    <col min="10161" max="10161" width="9.44140625" style="1" customWidth="1"/>
    <col min="10162" max="10162" width="32.88671875" style="1" customWidth="1"/>
    <col min="10163" max="10414" width="8.88671875" style="1"/>
    <col min="10415" max="10415" width="8.109375" style="1" customWidth="1"/>
    <col min="10416" max="10416" width="8.88671875" style="1" customWidth="1"/>
    <col min="10417" max="10417" width="9.44140625" style="1" customWidth="1"/>
    <col min="10418" max="10418" width="32.88671875" style="1" customWidth="1"/>
    <col min="10419" max="10670" width="8.88671875" style="1"/>
    <col min="10671" max="10671" width="8.109375" style="1" customWidth="1"/>
    <col min="10672" max="10672" width="8.88671875" style="1" customWidth="1"/>
    <col min="10673" max="10673" width="9.44140625" style="1" customWidth="1"/>
    <col min="10674" max="10674" width="32.88671875" style="1" customWidth="1"/>
    <col min="10675" max="10926" width="8.88671875" style="1"/>
    <col min="10927" max="10927" width="8.109375" style="1" customWidth="1"/>
    <col min="10928" max="10928" width="8.88671875" style="1" customWidth="1"/>
    <col min="10929" max="10929" width="9.44140625" style="1" customWidth="1"/>
    <col min="10930" max="10930" width="32.88671875" style="1" customWidth="1"/>
    <col min="10931" max="11182" width="8.88671875" style="1"/>
    <col min="11183" max="11183" width="8.109375" style="1" customWidth="1"/>
    <col min="11184" max="11184" width="8.88671875" style="1" customWidth="1"/>
    <col min="11185" max="11185" width="9.44140625" style="1" customWidth="1"/>
    <col min="11186" max="11186" width="32.88671875" style="1" customWidth="1"/>
    <col min="11187" max="11438" width="8.88671875" style="1"/>
    <col min="11439" max="11439" width="8.109375" style="1" customWidth="1"/>
    <col min="11440" max="11440" width="8.88671875" style="1" customWidth="1"/>
    <col min="11441" max="11441" width="9.44140625" style="1" customWidth="1"/>
    <col min="11442" max="11442" width="32.88671875" style="1" customWidth="1"/>
    <col min="11443" max="11694" width="8.88671875" style="1"/>
    <col min="11695" max="11695" width="8.109375" style="1" customWidth="1"/>
    <col min="11696" max="11696" width="8.88671875" style="1" customWidth="1"/>
    <col min="11697" max="11697" width="9.44140625" style="1" customWidth="1"/>
    <col min="11698" max="11698" width="32.88671875" style="1" customWidth="1"/>
    <col min="11699" max="11950" width="8.88671875" style="1"/>
    <col min="11951" max="11951" width="8.109375" style="1" customWidth="1"/>
    <col min="11952" max="11952" width="8.88671875" style="1" customWidth="1"/>
    <col min="11953" max="11953" width="9.44140625" style="1" customWidth="1"/>
    <col min="11954" max="11954" width="32.88671875" style="1" customWidth="1"/>
    <col min="11955" max="12206" width="8.88671875" style="1"/>
    <col min="12207" max="12207" width="8.109375" style="1" customWidth="1"/>
    <col min="12208" max="12208" width="8.88671875" style="1" customWidth="1"/>
    <col min="12209" max="12209" width="9.44140625" style="1" customWidth="1"/>
    <col min="12210" max="12210" width="32.88671875" style="1" customWidth="1"/>
    <col min="12211" max="12462" width="8.88671875" style="1"/>
    <col min="12463" max="12463" width="8.109375" style="1" customWidth="1"/>
    <col min="12464" max="12464" width="8.88671875" style="1" customWidth="1"/>
    <col min="12465" max="12465" width="9.44140625" style="1" customWidth="1"/>
    <col min="12466" max="12466" width="32.88671875" style="1" customWidth="1"/>
    <col min="12467" max="12718" width="8.88671875" style="1"/>
    <col min="12719" max="12719" width="8.109375" style="1" customWidth="1"/>
    <col min="12720" max="12720" width="8.88671875" style="1" customWidth="1"/>
    <col min="12721" max="12721" width="9.44140625" style="1" customWidth="1"/>
    <col min="12722" max="12722" width="32.88671875" style="1" customWidth="1"/>
    <col min="12723" max="12974" width="8.88671875" style="1"/>
    <col min="12975" max="12975" width="8.109375" style="1" customWidth="1"/>
    <col min="12976" max="12976" width="8.88671875" style="1" customWidth="1"/>
    <col min="12977" max="12977" width="9.44140625" style="1" customWidth="1"/>
    <col min="12978" max="12978" width="32.88671875" style="1" customWidth="1"/>
    <col min="12979" max="13230" width="8.88671875" style="1"/>
    <col min="13231" max="13231" width="8.109375" style="1" customWidth="1"/>
    <col min="13232" max="13232" width="8.88671875" style="1" customWidth="1"/>
    <col min="13233" max="13233" width="9.44140625" style="1" customWidth="1"/>
    <col min="13234" max="13234" width="32.88671875" style="1" customWidth="1"/>
    <col min="13235" max="13486" width="8.88671875" style="1"/>
    <col min="13487" max="13487" width="8.109375" style="1" customWidth="1"/>
    <col min="13488" max="13488" width="8.88671875" style="1" customWidth="1"/>
    <col min="13489" max="13489" width="9.44140625" style="1" customWidth="1"/>
    <col min="13490" max="13490" width="32.88671875" style="1" customWidth="1"/>
    <col min="13491" max="13742" width="8.88671875" style="1"/>
    <col min="13743" max="13743" width="8.109375" style="1" customWidth="1"/>
    <col min="13744" max="13744" width="8.88671875" style="1" customWidth="1"/>
    <col min="13745" max="13745" width="9.44140625" style="1" customWidth="1"/>
    <col min="13746" max="13746" width="32.88671875" style="1" customWidth="1"/>
    <col min="13747" max="13998" width="8.88671875" style="1"/>
    <col min="13999" max="13999" width="8.109375" style="1" customWidth="1"/>
    <col min="14000" max="14000" width="8.88671875" style="1" customWidth="1"/>
    <col min="14001" max="14001" width="9.44140625" style="1" customWidth="1"/>
    <col min="14002" max="14002" width="32.88671875" style="1" customWidth="1"/>
    <col min="14003" max="14254" width="8.88671875" style="1"/>
    <col min="14255" max="14255" width="8.109375" style="1" customWidth="1"/>
    <col min="14256" max="14256" width="8.88671875" style="1" customWidth="1"/>
    <col min="14257" max="14257" width="9.44140625" style="1" customWidth="1"/>
    <col min="14258" max="14258" width="32.88671875" style="1" customWidth="1"/>
    <col min="14259" max="14510" width="8.88671875" style="1"/>
    <col min="14511" max="14511" width="8.109375" style="1" customWidth="1"/>
    <col min="14512" max="14512" width="8.88671875" style="1" customWidth="1"/>
    <col min="14513" max="14513" width="9.44140625" style="1" customWidth="1"/>
    <col min="14514" max="14514" width="32.88671875" style="1" customWidth="1"/>
    <col min="14515" max="14766" width="8.88671875" style="1"/>
    <col min="14767" max="14767" width="8.109375" style="1" customWidth="1"/>
    <col min="14768" max="14768" width="8.88671875" style="1" customWidth="1"/>
    <col min="14769" max="14769" width="9.44140625" style="1" customWidth="1"/>
    <col min="14770" max="14770" width="32.88671875" style="1" customWidth="1"/>
    <col min="14771" max="15022" width="8.88671875" style="1"/>
    <col min="15023" max="15023" width="8.109375" style="1" customWidth="1"/>
    <col min="15024" max="15024" width="8.88671875" style="1" customWidth="1"/>
    <col min="15025" max="15025" width="9.44140625" style="1" customWidth="1"/>
    <col min="15026" max="15026" width="32.88671875" style="1" customWidth="1"/>
    <col min="15027" max="15278" width="8.88671875" style="1"/>
    <col min="15279" max="15279" width="8.109375" style="1" customWidth="1"/>
    <col min="15280" max="15280" width="8.88671875" style="1" customWidth="1"/>
    <col min="15281" max="15281" width="9.44140625" style="1" customWidth="1"/>
    <col min="15282" max="15282" width="32.88671875" style="1" customWidth="1"/>
    <col min="15283" max="15534" width="8.88671875" style="1"/>
    <col min="15535" max="15535" width="8.109375" style="1" customWidth="1"/>
    <col min="15536" max="15536" width="8.88671875" style="1" customWidth="1"/>
    <col min="15537" max="15537" width="9.44140625" style="1" customWidth="1"/>
    <col min="15538" max="15538" width="32.88671875" style="1" customWidth="1"/>
    <col min="15539" max="15790" width="8.88671875" style="1"/>
    <col min="15791" max="15791" width="8.109375" style="1" customWidth="1"/>
    <col min="15792" max="15792" width="8.88671875" style="1" customWidth="1"/>
    <col min="15793" max="15793" width="9.44140625" style="1" customWidth="1"/>
    <col min="15794" max="15794" width="32.88671875" style="1" customWidth="1"/>
    <col min="15795" max="16046" width="8.88671875" style="1"/>
    <col min="16047" max="16047" width="8.109375" style="1" customWidth="1"/>
    <col min="16048" max="16048" width="8.88671875" style="1" customWidth="1"/>
    <col min="16049" max="16049" width="9.44140625" style="1" customWidth="1"/>
    <col min="16050" max="16050" width="32.88671875" style="1" customWidth="1"/>
    <col min="16051" max="16384" width="8.88671875" style="1"/>
  </cols>
  <sheetData>
    <row r="2" spans="1:30" ht="25.5" customHeight="1">
      <c r="B2" s="3"/>
      <c r="D2" s="3"/>
      <c r="E2" s="5"/>
      <c r="F2" s="3" t="s">
        <v>0</v>
      </c>
      <c r="G2" s="5"/>
      <c r="H2" s="4"/>
    </row>
    <row r="3" spans="1:30" s="3" customFormat="1" ht="20.25" customHeight="1">
      <c r="B3" s="62" t="s">
        <v>1</v>
      </c>
      <c r="C3" s="62"/>
      <c r="D3" s="62"/>
      <c r="H3" s="4"/>
      <c r="I3" s="4"/>
      <c r="J3" s="61">
        <v>2012</v>
      </c>
      <c r="K3" s="61"/>
      <c r="L3" s="61"/>
      <c r="M3" s="60">
        <v>2013</v>
      </c>
      <c r="N3" s="60"/>
      <c r="O3" s="60"/>
      <c r="P3" s="61">
        <v>2014</v>
      </c>
      <c r="Q3" s="61"/>
      <c r="R3" s="61"/>
      <c r="S3" s="60">
        <v>2015</v>
      </c>
      <c r="T3" s="60"/>
      <c r="U3" s="60"/>
      <c r="V3" s="61">
        <v>2016</v>
      </c>
      <c r="W3" s="61"/>
      <c r="X3" s="61"/>
      <c r="Y3" s="60">
        <v>2017</v>
      </c>
      <c r="Z3" s="60"/>
      <c r="AA3" s="60"/>
      <c r="AB3" s="60">
        <v>2018</v>
      </c>
      <c r="AC3" s="60"/>
      <c r="AD3" s="60"/>
    </row>
    <row r="4" spans="1:30" s="3" customFormat="1" ht="21.75" customHeight="1">
      <c r="H4" s="4"/>
      <c r="I4" s="4"/>
      <c r="J4" s="22" t="s">
        <v>2</v>
      </c>
      <c r="K4" s="22" t="s">
        <v>3</v>
      </c>
      <c r="L4" s="22" t="s">
        <v>4</v>
      </c>
      <c r="M4" s="23" t="s">
        <v>2</v>
      </c>
      <c r="N4" s="23" t="s">
        <v>3</v>
      </c>
      <c r="O4" s="23" t="s">
        <v>4</v>
      </c>
      <c r="P4" s="22" t="s">
        <v>2</v>
      </c>
      <c r="Q4" s="22" t="s">
        <v>3</v>
      </c>
      <c r="R4" s="22" t="s">
        <v>4</v>
      </c>
      <c r="S4" s="23" t="s">
        <v>2</v>
      </c>
      <c r="T4" s="23" t="s">
        <v>3</v>
      </c>
      <c r="U4" s="23" t="s">
        <v>4</v>
      </c>
      <c r="V4" s="22" t="s">
        <v>2</v>
      </c>
      <c r="W4" s="22" t="s">
        <v>3</v>
      </c>
      <c r="X4" s="22" t="s">
        <v>4</v>
      </c>
      <c r="Y4" s="23" t="s">
        <v>2</v>
      </c>
      <c r="Z4" s="23" t="s">
        <v>3</v>
      </c>
      <c r="AA4" s="23" t="s">
        <v>4</v>
      </c>
      <c r="AB4" s="23" t="s">
        <v>2</v>
      </c>
      <c r="AC4" s="23" t="s">
        <v>3</v>
      </c>
      <c r="AD4" s="23" t="s">
        <v>4</v>
      </c>
    </row>
    <row r="5" spans="1:30" s="3" customFormat="1" ht="14.25" customHeight="1">
      <c r="D5" s="3" t="s">
        <v>5</v>
      </c>
      <c r="H5" s="4"/>
      <c r="I5" s="4"/>
      <c r="J5" s="24">
        <v>13573.442598833286</v>
      </c>
      <c r="K5" s="24">
        <v>21728.614167242249</v>
      </c>
      <c r="L5" s="24">
        <v>-8155.1715684089631</v>
      </c>
      <c r="M5" s="25">
        <v>15079.332737969711</v>
      </c>
      <c r="N5" s="25">
        <v>21507.98996102636</v>
      </c>
      <c r="O5" s="25">
        <v>-6428.6572230566489</v>
      </c>
      <c r="P5" s="24">
        <v>16735.027041080928</v>
      </c>
      <c r="Q5" s="24">
        <v>23141.633498787312</v>
      </c>
      <c r="R5" s="24">
        <v>-6406.6064577063862</v>
      </c>
      <c r="S5" s="25">
        <v>16943.161923902077</v>
      </c>
      <c r="T5" s="25">
        <v>23006.476594069558</v>
      </c>
      <c r="U5" s="25">
        <v>-6063.3146701674759</v>
      </c>
      <c r="V5" s="24">
        <v>17447.855576354239</v>
      </c>
      <c r="W5" s="24">
        <v>23441.72409099291</v>
      </c>
      <c r="X5" s="24">
        <v>-5993.8685146386688</v>
      </c>
      <c r="Y5" s="25">
        <v>19084.181007257113</v>
      </c>
      <c r="Z5" s="25">
        <v>25401.229000063071</v>
      </c>
      <c r="AA5" s="25">
        <v>-6317.0479928059567</v>
      </c>
      <c r="AB5" s="24">
        <v>20263.792551293795</v>
      </c>
      <c r="AC5" s="24">
        <v>26840.586808691474</v>
      </c>
      <c r="AD5" s="24">
        <v>-6576.7942573976779</v>
      </c>
    </row>
    <row r="6" spans="1:30" s="3" customFormat="1" ht="14.1" customHeight="1">
      <c r="E6" s="3" t="s">
        <v>6</v>
      </c>
      <c r="H6" s="4"/>
      <c r="I6" s="4"/>
      <c r="J6" s="24">
        <v>9773.529592377954</v>
      </c>
      <c r="K6" s="24">
        <v>19190.203466200033</v>
      </c>
      <c r="L6" s="24">
        <v>-9416.6738738220793</v>
      </c>
      <c r="M6" s="25">
        <v>10394.251512751653</v>
      </c>
      <c r="N6" s="25">
        <v>18002.755385338791</v>
      </c>
      <c r="O6" s="25">
        <v>-7608.5038725871382</v>
      </c>
      <c r="P6" s="24">
        <v>11130.069941786489</v>
      </c>
      <c r="Q6" s="24">
        <v>19416.766445288293</v>
      </c>
      <c r="R6" s="24">
        <v>-8286.6965035018038</v>
      </c>
      <c r="S6" s="25">
        <v>10546.498918638248</v>
      </c>
      <c r="T6" s="25">
        <v>18934.596582931856</v>
      </c>
      <c r="U6" s="25">
        <v>-8388.0976642936075</v>
      </c>
      <c r="V6" s="24">
        <v>10309.740477689851</v>
      </c>
      <c r="W6" s="24">
        <v>19182.844729815206</v>
      </c>
      <c r="X6" s="24">
        <v>-8873.104252125353</v>
      </c>
      <c r="Y6" s="25">
        <v>11360.418564997644</v>
      </c>
      <c r="Z6" s="25">
        <v>20979.796294731204</v>
      </c>
      <c r="AA6" s="25">
        <v>-9619.37772973356</v>
      </c>
      <c r="AB6" s="24">
        <v>11889.634107453796</v>
      </c>
      <c r="AC6" s="24">
        <v>22232.726808691477</v>
      </c>
      <c r="AD6" s="24">
        <v>-10343.092701237681</v>
      </c>
    </row>
    <row r="7" spans="1:30" ht="14.1" customHeight="1">
      <c r="A7" s="3"/>
      <c r="F7" s="1" t="s">
        <v>7</v>
      </c>
      <c r="J7" s="26">
        <v>9759.158592377953</v>
      </c>
      <c r="K7" s="26">
        <v>19019.803466200032</v>
      </c>
      <c r="L7" s="26">
        <v>-9260.6448738220788</v>
      </c>
      <c r="M7" s="27">
        <v>10392.251512751653</v>
      </c>
      <c r="N7" s="27">
        <v>17802.05538533879</v>
      </c>
      <c r="O7" s="27">
        <v>-7409.8038725871374</v>
      </c>
      <c r="P7" s="26">
        <v>11130.069941786489</v>
      </c>
      <c r="Q7" s="26">
        <v>19405.132899016535</v>
      </c>
      <c r="R7" s="26">
        <v>-8275.0629572300459</v>
      </c>
      <c r="S7" s="27">
        <v>10546.498918638248</v>
      </c>
      <c r="T7" s="27">
        <v>18892.234216172132</v>
      </c>
      <c r="U7" s="27">
        <v>-8345.7352975338836</v>
      </c>
      <c r="V7" s="26">
        <v>10309.740477689851</v>
      </c>
      <c r="W7" s="26">
        <v>18808.831100704105</v>
      </c>
      <c r="X7" s="26">
        <v>-8499.0906230142537</v>
      </c>
      <c r="Y7" s="27">
        <v>11360.418564997644</v>
      </c>
      <c r="Z7" s="27">
        <v>20329.997897516761</v>
      </c>
      <c r="AA7" s="27">
        <v>-8969.5793325191171</v>
      </c>
      <c r="AB7" s="26">
        <v>11889.634107453796</v>
      </c>
      <c r="AC7" s="26">
        <v>21794.021945419696</v>
      </c>
      <c r="AD7" s="26">
        <v>-9904.3878379659</v>
      </c>
    </row>
    <row r="8" spans="1:30" ht="14.1" customHeight="1">
      <c r="A8" s="3"/>
      <c r="F8" s="1" t="s">
        <v>8</v>
      </c>
      <c r="J8" s="28">
        <v>0</v>
      </c>
      <c r="K8" s="28">
        <v>0</v>
      </c>
      <c r="L8" s="28">
        <v>0</v>
      </c>
      <c r="M8" s="29"/>
      <c r="N8" s="30"/>
      <c r="O8" s="27"/>
      <c r="P8" s="28"/>
      <c r="Q8" s="28"/>
      <c r="R8" s="28"/>
      <c r="S8" s="29">
        <v>0</v>
      </c>
      <c r="T8" s="29">
        <v>0</v>
      </c>
      <c r="U8" s="29">
        <v>0</v>
      </c>
      <c r="V8" s="28">
        <v>0</v>
      </c>
      <c r="W8" s="28">
        <v>0</v>
      </c>
      <c r="X8" s="28">
        <v>0</v>
      </c>
      <c r="Y8" s="29">
        <v>0</v>
      </c>
      <c r="Z8" s="29">
        <v>0</v>
      </c>
      <c r="AA8" s="29">
        <v>0</v>
      </c>
      <c r="AB8" s="28">
        <v>0</v>
      </c>
      <c r="AC8" s="28">
        <v>0</v>
      </c>
      <c r="AD8" s="28">
        <v>0</v>
      </c>
    </row>
    <row r="9" spans="1:30" ht="14.1" customHeight="1">
      <c r="A9" s="3"/>
      <c r="F9" s="1" t="s">
        <v>9</v>
      </c>
      <c r="J9" s="26">
        <v>14.370999999999999</v>
      </c>
      <c r="K9" s="26">
        <v>170.39999999999998</v>
      </c>
      <c r="L9" s="26">
        <v>-156.02899999999997</v>
      </c>
      <c r="M9" s="27">
        <v>2</v>
      </c>
      <c r="N9" s="27">
        <v>200.70000000000002</v>
      </c>
      <c r="O9" s="27">
        <v>-198.70000000000002</v>
      </c>
      <c r="P9" s="28">
        <v>0</v>
      </c>
      <c r="Q9" s="26">
        <v>11.633546271759041</v>
      </c>
      <c r="R9" s="26">
        <v>-11.633546271759041</v>
      </c>
      <c r="S9" s="29">
        <v>0</v>
      </c>
      <c r="T9" s="27">
        <v>42.362366759725887</v>
      </c>
      <c r="U9" s="27">
        <v>-42.362366759725887</v>
      </c>
      <c r="V9" s="28"/>
      <c r="W9" s="26">
        <v>374.01362911109891</v>
      </c>
      <c r="X9" s="26">
        <v>-374.01362911109891</v>
      </c>
      <c r="Y9" s="29">
        <v>0</v>
      </c>
      <c r="Z9" s="27">
        <v>649.79839721444353</v>
      </c>
      <c r="AA9" s="27">
        <v>-649.79839721444353</v>
      </c>
      <c r="AB9" s="28">
        <v>0</v>
      </c>
      <c r="AC9" s="26">
        <v>438.70486327177866</v>
      </c>
      <c r="AD9" s="26">
        <v>-438.70486327177866</v>
      </c>
    </row>
    <row r="10" spans="1:30" s="3" customFormat="1" ht="14.1" customHeight="1">
      <c r="E10" s="3" t="s">
        <v>10</v>
      </c>
      <c r="H10" s="4"/>
      <c r="I10" s="4"/>
      <c r="J10" s="24">
        <v>3799.9130064553324</v>
      </c>
      <c r="K10" s="24">
        <v>2538.4107010422163</v>
      </c>
      <c r="L10" s="24">
        <v>1261.5023054131161</v>
      </c>
      <c r="M10" s="25">
        <v>4685.0812252180594</v>
      </c>
      <c r="N10" s="25">
        <v>3505.2345756875684</v>
      </c>
      <c r="O10" s="25">
        <v>1179.846649530491</v>
      </c>
      <c r="P10" s="24">
        <v>5604.9570992944409</v>
      </c>
      <c r="Q10" s="24">
        <v>3724.8670534990233</v>
      </c>
      <c r="R10" s="24">
        <v>1880.0900457954174</v>
      </c>
      <c r="S10" s="25">
        <v>6396.6630052638311</v>
      </c>
      <c r="T10" s="25">
        <v>4071.8800111377</v>
      </c>
      <c r="U10" s="25">
        <v>2324.7829941261316</v>
      </c>
      <c r="V10" s="24">
        <v>7138.1150986643888</v>
      </c>
      <c r="W10" s="24">
        <v>4258.8793611777046</v>
      </c>
      <c r="X10" s="24">
        <v>2879.2357374866833</v>
      </c>
      <c r="Y10" s="25">
        <v>7723.7624422594699</v>
      </c>
      <c r="Z10" s="25">
        <v>4421.4327053318657</v>
      </c>
      <c r="AA10" s="25">
        <v>3302.3297369276047</v>
      </c>
      <c r="AB10" s="24">
        <v>8374.1584438400005</v>
      </c>
      <c r="AC10" s="24">
        <v>4607.8599999999997</v>
      </c>
      <c r="AD10" s="24">
        <v>3766.2984438400008</v>
      </c>
    </row>
    <row r="11" spans="1:30" ht="13.5" customHeight="1">
      <c r="A11" s="3"/>
      <c r="F11" s="63" t="s">
        <v>11</v>
      </c>
      <c r="G11" s="63"/>
      <c r="H11" s="63"/>
      <c r="J11" s="31">
        <v>0</v>
      </c>
      <c r="K11" s="31">
        <v>0</v>
      </c>
      <c r="L11" s="31">
        <v>0</v>
      </c>
      <c r="M11" s="30">
        <v>0</v>
      </c>
      <c r="N11" s="30">
        <v>0</v>
      </c>
      <c r="O11" s="30">
        <v>0</v>
      </c>
      <c r="P11" s="31">
        <v>0</v>
      </c>
      <c r="Q11" s="31">
        <v>0</v>
      </c>
      <c r="R11" s="31">
        <v>0</v>
      </c>
      <c r="S11" s="30">
        <v>0</v>
      </c>
      <c r="T11" s="30">
        <v>0</v>
      </c>
      <c r="U11" s="30">
        <v>0</v>
      </c>
      <c r="V11" s="31">
        <v>0</v>
      </c>
      <c r="W11" s="31">
        <v>0</v>
      </c>
      <c r="X11" s="31">
        <v>0</v>
      </c>
      <c r="Y11" s="30">
        <v>0</v>
      </c>
      <c r="Z11" s="30">
        <v>0</v>
      </c>
      <c r="AA11" s="30">
        <v>0</v>
      </c>
      <c r="AB11" s="31">
        <v>0</v>
      </c>
      <c r="AC11" s="31">
        <v>0</v>
      </c>
      <c r="AD11" s="31">
        <v>0</v>
      </c>
    </row>
    <row r="12" spans="1:30" ht="14.1" customHeight="1">
      <c r="A12" s="3"/>
      <c r="F12" s="1" t="s">
        <v>12</v>
      </c>
      <c r="J12" s="31">
        <v>0</v>
      </c>
      <c r="K12" s="31">
        <v>0</v>
      </c>
      <c r="L12" s="31">
        <v>0</v>
      </c>
      <c r="M12" s="30">
        <v>0</v>
      </c>
      <c r="N12" s="30">
        <v>0</v>
      </c>
      <c r="O12" s="30">
        <v>0</v>
      </c>
      <c r="P12" s="31">
        <v>0</v>
      </c>
      <c r="Q12" s="31">
        <v>0</v>
      </c>
      <c r="R12" s="31">
        <v>0</v>
      </c>
      <c r="S12" s="30">
        <v>0</v>
      </c>
      <c r="T12" s="30">
        <v>0</v>
      </c>
      <c r="U12" s="30">
        <v>0</v>
      </c>
      <c r="V12" s="31">
        <v>0</v>
      </c>
      <c r="W12" s="31">
        <v>0</v>
      </c>
      <c r="X12" s="31">
        <v>0</v>
      </c>
      <c r="Y12" s="30">
        <v>0</v>
      </c>
      <c r="Z12" s="30">
        <v>0</v>
      </c>
      <c r="AA12" s="30">
        <v>0</v>
      </c>
      <c r="AB12" s="31">
        <v>0</v>
      </c>
      <c r="AC12" s="31">
        <v>0</v>
      </c>
      <c r="AD12" s="31">
        <v>0</v>
      </c>
    </row>
    <row r="13" spans="1:30" s="3" customFormat="1" ht="14.1" customHeight="1">
      <c r="F13" s="1" t="s">
        <v>13</v>
      </c>
      <c r="H13" s="4"/>
      <c r="I13" s="4"/>
      <c r="J13" s="26">
        <v>1633.8787751053326</v>
      </c>
      <c r="K13" s="26">
        <v>1172.3600000000001</v>
      </c>
      <c r="L13" s="26">
        <v>461.51877510533245</v>
      </c>
      <c r="M13" s="27">
        <v>1783.690649206985</v>
      </c>
      <c r="N13" s="27">
        <v>1382.0143865475461</v>
      </c>
      <c r="O13" s="27">
        <v>401.67626265943886</v>
      </c>
      <c r="P13" s="26">
        <v>1923.1514699765617</v>
      </c>
      <c r="Q13" s="26">
        <v>1461.560019850333</v>
      </c>
      <c r="R13" s="26">
        <v>461.59145012622884</v>
      </c>
      <c r="S13" s="27">
        <v>2104.7000059229699</v>
      </c>
      <c r="T13" s="27">
        <v>1578.6500039696139</v>
      </c>
      <c r="U13" s="27">
        <v>526.05000195335617</v>
      </c>
      <c r="V13" s="26">
        <v>2250.1460269929212</v>
      </c>
      <c r="W13" s="26">
        <v>1618.1456874397245</v>
      </c>
      <c r="X13" s="26">
        <v>632.00033955319691</v>
      </c>
      <c r="Y13" s="27">
        <v>2340.1699489729872</v>
      </c>
      <c r="Z13" s="27">
        <v>1687.8960722412301</v>
      </c>
      <c r="AA13" s="27">
        <v>652.27387673175713</v>
      </c>
      <c r="AB13" s="26">
        <v>2486.29</v>
      </c>
      <c r="AC13" s="26">
        <v>1736.54</v>
      </c>
      <c r="AD13" s="26">
        <v>749.75</v>
      </c>
    </row>
    <row r="14" spans="1:30" ht="14.1" customHeight="1">
      <c r="A14" s="3"/>
      <c r="G14" s="1" t="s">
        <v>14</v>
      </c>
      <c r="J14" s="26">
        <v>825.38100000000009</v>
      </c>
      <c r="K14" s="26">
        <v>596.62800000000004</v>
      </c>
      <c r="L14" s="26">
        <v>228.75300000000004</v>
      </c>
      <c r="M14" s="27">
        <v>893.48408281171328</v>
      </c>
      <c r="N14" s="27">
        <v>685.66421977022276</v>
      </c>
      <c r="O14" s="27">
        <v>207.81986304149052</v>
      </c>
      <c r="P14" s="26">
        <v>968.75231139771688</v>
      </c>
      <c r="Q14" s="26">
        <v>722.28601011708952</v>
      </c>
      <c r="R14" s="26">
        <v>246.46630128062728</v>
      </c>
      <c r="S14" s="27">
        <v>996.66000282905134</v>
      </c>
      <c r="T14" s="27">
        <v>762.16500187613997</v>
      </c>
      <c r="U14" s="27">
        <v>234.49500095291137</v>
      </c>
      <c r="V14" s="26">
        <v>1059.377412533544</v>
      </c>
      <c r="W14" s="26">
        <v>778.59900915137769</v>
      </c>
      <c r="X14" s="26">
        <v>280.77840338216629</v>
      </c>
      <c r="Y14" s="27">
        <v>1063.5299767865681</v>
      </c>
      <c r="Z14" s="27">
        <v>789.89398041366462</v>
      </c>
      <c r="AA14" s="27">
        <v>273.63599637290338</v>
      </c>
      <c r="AB14" s="26">
        <v>1133.6309999999999</v>
      </c>
      <c r="AC14" s="26">
        <v>818.58600000000001</v>
      </c>
      <c r="AD14" s="26">
        <v>315.04499999999996</v>
      </c>
    </row>
    <row r="15" spans="1:30" ht="14.1" customHeight="1">
      <c r="A15" s="3"/>
      <c r="H15" s="2" t="s">
        <v>15</v>
      </c>
      <c r="J15" s="31">
        <v>0</v>
      </c>
      <c r="K15" s="31">
        <v>0</v>
      </c>
      <c r="L15" s="31">
        <v>0</v>
      </c>
      <c r="M15" s="30">
        <v>0</v>
      </c>
      <c r="N15" s="30">
        <v>0</v>
      </c>
      <c r="O15" s="30">
        <v>0</v>
      </c>
      <c r="P15" s="31">
        <v>0</v>
      </c>
      <c r="Q15" s="31">
        <v>0</v>
      </c>
      <c r="R15" s="31">
        <v>0</v>
      </c>
      <c r="S15" s="30">
        <v>0</v>
      </c>
      <c r="T15" s="30">
        <v>0</v>
      </c>
      <c r="U15" s="30">
        <v>0</v>
      </c>
      <c r="V15" s="31">
        <v>0</v>
      </c>
      <c r="W15" s="31">
        <v>0</v>
      </c>
      <c r="X15" s="31">
        <v>0</v>
      </c>
      <c r="Y15" s="30">
        <v>0</v>
      </c>
      <c r="Z15" s="30">
        <v>0</v>
      </c>
      <c r="AA15" s="30">
        <v>0</v>
      </c>
      <c r="AB15" s="31">
        <v>0</v>
      </c>
      <c r="AC15" s="31">
        <v>0</v>
      </c>
      <c r="AD15" s="31">
        <v>0</v>
      </c>
    </row>
    <row r="16" spans="1:30" ht="14.1" customHeight="1">
      <c r="A16" s="3"/>
      <c r="H16" s="2" t="s">
        <v>16</v>
      </c>
      <c r="J16" s="26">
        <v>825.38100000000009</v>
      </c>
      <c r="K16" s="26">
        <v>596.62800000000004</v>
      </c>
      <c r="L16" s="26">
        <v>228.75300000000004</v>
      </c>
      <c r="M16" s="27">
        <v>893.48408281171328</v>
      </c>
      <c r="N16" s="27">
        <v>685.66421977022276</v>
      </c>
      <c r="O16" s="27">
        <v>207.81986304149052</v>
      </c>
      <c r="P16" s="26">
        <v>968.75231139771688</v>
      </c>
      <c r="Q16" s="26">
        <v>722.28601011708952</v>
      </c>
      <c r="R16" s="26">
        <v>246.46630128062728</v>
      </c>
      <c r="S16" s="27">
        <v>996.66000282905134</v>
      </c>
      <c r="T16" s="27">
        <v>762.16500187613997</v>
      </c>
      <c r="U16" s="27">
        <v>234.49500095291137</v>
      </c>
      <c r="V16" s="26">
        <v>1059.377412533544</v>
      </c>
      <c r="W16" s="26">
        <v>778.59900915137769</v>
      </c>
      <c r="X16" s="26">
        <v>280.77840338216629</v>
      </c>
      <c r="Y16" s="27">
        <v>1063.5299767865681</v>
      </c>
      <c r="Z16" s="27">
        <v>789.89398041366462</v>
      </c>
      <c r="AA16" s="27">
        <v>273.63599637290338</v>
      </c>
      <c r="AB16" s="26">
        <v>1133.6309999999999</v>
      </c>
      <c r="AC16" s="26">
        <v>818.58600000000001</v>
      </c>
      <c r="AD16" s="26">
        <v>315.04499999999996</v>
      </c>
    </row>
    <row r="17" spans="1:30" ht="14.1" customHeight="1">
      <c r="A17" s="3"/>
      <c r="G17" s="1" t="s">
        <v>17</v>
      </c>
      <c r="J17" s="26">
        <v>808.49777510533249</v>
      </c>
      <c r="K17" s="26">
        <v>575.73200000000008</v>
      </c>
      <c r="L17" s="26">
        <v>232.76577510533241</v>
      </c>
      <c r="M17" s="27">
        <v>890.20656639527192</v>
      </c>
      <c r="N17" s="27">
        <v>696.35016677732312</v>
      </c>
      <c r="O17" s="27">
        <v>193.8563996179488</v>
      </c>
      <c r="P17" s="26">
        <v>954.39915857884489</v>
      </c>
      <c r="Q17" s="26">
        <v>739.27400973324336</v>
      </c>
      <c r="R17" s="26">
        <v>215.12514884560156</v>
      </c>
      <c r="S17" s="27">
        <v>1108.0400030939188</v>
      </c>
      <c r="T17" s="27">
        <v>816.48500209347412</v>
      </c>
      <c r="U17" s="27">
        <v>291.55500100044475</v>
      </c>
      <c r="V17" s="26">
        <v>1190.7686144593772</v>
      </c>
      <c r="W17" s="26">
        <v>839.5466782883467</v>
      </c>
      <c r="X17" s="26">
        <v>351.22193617103051</v>
      </c>
      <c r="Y17" s="27">
        <v>1276.6399721864191</v>
      </c>
      <c r="Z17" s="27">
        <v>898.00209182756544</v>
      </c>
      <c r="AA17" s="27">
        <v>378.63788035885364</v>
      </c>
      <c r="AB17" s="26">
        <v>1352.6589999999999</v>
      </c>
      <c r="AC17" s="26">
        <v>917.95400000000006</v>
      </c>
      <c r="AD17" s="26">
        <v>434.70499999999987</v>
      </c>
    </row>
    <row r="18" spans="1:30" ht="14.1" customHeight="1">
      <c r="A18" s="3"/>
      <c r="H18" s="2" t="s">
        <v>15</v>
      </c>
      <c r="J18" s="26">
        <v>716.78877510533243</v>
      </c>
      <c r="K18" s="26">
        <v>509.44</v>
      </c>
      <c r="L18" s="26">
        <v>207.34877510533244</v>
      </c>
      <c r="M18" s="27">
        <v>790.93055719397034</v>
      </c>
      <c r="N18" s="27">
        <v>620.16525346952062</v>
      </c>
      <c r="O18" s="27">
        <v>170.76530372444972</v>
      </c>
      <c r="P18" s="26">
        <v>846.76001286798737</v>
      </c>
      <c r="Q18" s="26">
        <v>659.02000860912221</v>
      </c>
      <c r="R18" s="26">
        <v>187.74000425886516</v>
      </c>
      <c r="S18" s="27">
        <v>997.30000277957993</v>
      </c>
      <c r="T18" s="27">
        <v>731.80000188501401</v>
      </c>
      <c r="U18" s="27">
        <v>265.5000008945658</v>
      </c>
      <c r="V18" s="26">
        <v>1073.0600130667613</v>
      </c>
      <c r="W18" s="26">
        <v>753.03567727152699</v>
      </c>
      <c r="X18" s="26">
        <v>320.02433579523426</v>
      </c>
      <c r="Y18" s="27">
        <v>1158.4699747656891</v>
      </c>
      <c r="Z18" s="27">
        <v>810.23609400382497</v>
      </c>
      <c r="AA18" s="27">
        <v>348.23388076186433</v>
      </c>
      <c r="AB18" s="26">
        <v>1226.7</v>
      </c>
      <c r="AC18" s="26">
        <v>827.00000000000011</v>
      </c>
      <c r="AD18" s="26">
        <v>399.69999999999993</v>
      </c>
    </row>
    <row r="19" spans="1:30" ht="14.1" customHeight="1">
      <c r="A19" s="3"/>
      <c r="H19" s="2" t="s">
        <v>16</v>
      </c>
      <c r="J19" s="26">
        <v>91.709000000000003</v>
      </c>
      <c r="K19" s="26">
        <v>66.292000000000002</v>
      </c>
      <c r="L19" s="26">
        <v>25.417000000000002</v>
      </c>
      <c r="M19" s="27">
        <v>99.276009201301477</v>
      </c>
      <c r="N19" s="27">
        <v>76.184913307802532</v>
      </c>
      <c r="O19" s="27">
        <v>23.091095893498945</v>
      </c>
      <c r="P19" s="26">
        <v>107.63914571085743</v>
      </c>
      <c r="Q19" s="26">
        <v>80.254001124121061</v>
      </c>
      <c r="R19" s="26">
        <v>27.385144586736363</v>
      </c>
      <c r="S19" s="27">
        <v>110.74000031433903</v>
      </c>
      <c r="T19" s="27">
        <v>84.685000208459982</v>
      </c>
      <c r="U19" s="27">
        <v>26.055000105879046</v>
      </c>
      <c r="V19" s="26">
        <v>117.708601392616</v>
      </c>
      <c r="W19" s="26">
        <v>86.511001016819748</v>
      </c>
      <c r="X19" s="26">
        <v>31.197600375796245</v>
      </c>
      <c r="Y19" s="27">
        <v>118.1699974207298</v>
      </c>
      <c r="Z19" s="27">
        <v>87.76599782374052</v>
      </c>
      <c r="AA19" s="27">
        <v>30.403999596989269</v>
      </c>
      <c r="AB19" s="26">
        <v>125.959</v>
      </c>
      <c r="AC19" s="26">
        <v>90.954000000000008</v>
      </c>
      <c r="AD19" s="26">
        <v>35.004999999999995</v>
      </c>
    </row>
    <row r="20" spans="1:30" ht="14.1" customHeight="1">
      <c r="A20" s="3"/>
      <c r="G20" s="1" t="s">
        <v>18</v>
      </c>
      <c r="J20" s="31">
        <v>0</v>
      </c>
      <c r="K20" s="31">
        <v>0</v>
      </c>
      <c r="L20" s="31">
        <v>0</v>
      </c>
      <c r="M20" s="30">
        <v>0</v>
      </c>
      <c r="N20" s="30">
        <v>0</v>
      </c>
      <c r="O20" s="30">
        <v>0</v>
      </c>
      <c r="P20" s="31">
        <v>0</v>
      </c>
      <c r="Q20" s="31">
        <v>0</v>
      </c>
      <c r="R20" s="31">
        <v>0</v>
      </c>
      <c r="S20" s="30">
        <v>0</v>
      </c>
      <c r="T20" s="30">
        <v>0</v>
      </c>
      <c r="U20" s="30">
        <v>0</v>
      </c>
      <c r="V20" s="31">
        <v>0</v>
      </c>
      <c r="W20" s="31">
        <v>0</v>
      </c>
      <c r="X20" s="31">
        <v>0</v>
      </c>
      <c r="Y20" s="30">
        <v>0</v>
      </c>
      <c r="Z20" s="30">
        <v>0</v>
      </c>
      <c r="AA20" s="30">
        <v>0</v>
      </c>
      <c r="AB20" s="31">
        <v>0</v>
      </c>
      <c r="AC20" s="31">
        <v>0</v>
      </c>
      <c r="AD20" s="31">
        <v>0</v>
      </c>
    </row>
    <row r="21" spans="1:30" ht="14.1" customHeight="1">
      <c r="A21" s="3"/>
      <c r="G21" s="1" t="s">
        <v>19</v>
      </c>
      <c r="J21" s="31">
        <v>0</v>
      </c>
      <c r="K21" s="31">
        <v>0</v>
      </c>
      <c r="L21" s="31">
        <v>0</v>
      </c>
      <c r="M21" s="30">
        <v>0</v>
      </c>
      <c r="N21" s="30">
        <v>0</v>
      </c>
      <c r="O21" s="30">
        <v>0</v>
      </c>
      <c r="P21" s="31">
        <v>0</v>
      </c>
      <c r="Q21" s="31">
        <v>0</v>
      </c>
      <c r="R21" s="31">
        <v>0</v>
      </c>
      <c r="S21" s="30">
        <v>0</v>
      </c>
      <c r="T21" s="30">
        <v>0</v>
      </c>
      <c r="U21" s="30">
        <v>0</v>
      </c>
      <c r="V21" s="31">
        <v>0</v>
      </c>
      <c r="W21" s="31">
        <v>0</v>
      </c>
      <c r="X21" s="31">
        <v>0</v>
      </c>
      <c r="Y21" s="30">
        <v>0</v>
      </c>
      <c r="Z21" s="30">
        <v>0</v>
      </c>
      <c r="AA21" s="30">
        <v>0</v>
      </c>
      <c r="AB21" s="31">
        <v>0</v>
      </c>
      <c r="AC21" s="31">
        <v>0</v>
      </c>
      <c r="AD21" s="31">
        <v>0</v>
      </c>
    </row>
    <row r="22" spans="1:30" s="3" customFormat="1" ht="14.1" customHeight="1">
      <c r="F22" s="1" t="s">
        <v>20</v>
      </c>
      <c r="H22" s="4"/>
      <c r="I22" s="4"/>
      <c r="J22" s="26">
        <v>1038.7442313500001</v>
      </c>
      <c r="K22" s="26">
        <v>710.4</v>
      </c>
      <c r="L22" s="26">
        <v>328.34423135000009</v>
      </c>
      <c r="M22" s="27">
        <v>1715.4747186999998</v>
      </c>
      <c r="N22" s="27">
        <v>1188.1001076174005</v>
      </c>
      <c r="O22" s="27">
        <v>527.37461108259936</v>
      </c>
      <c r="P22" s="26">
        <v>2431.1054037600006</v>
      </c>
      <c r="Q22" s="26">
        <v>1262.5270189181349</v>
      </c>
      <c r="R22" s="26">
        <v>1168.5783848418655</v>
      </c>
      <c r="S22" s="27">
        <v>2980.6529957999992</v>
      </c>
      <c r="T22" s="27">
        <v>1419.6300039590737</v>
      </c>
      <c r="U22" s="27">
        <v>1561.0229918409257</v>
      </c>
      <c r="V22" s="26">
        <v>3518.4894124799994</v>
      </c>
      <c r="W22" s="26">
        <v>1541.7754462851017</v>
      </c>
      <c r="X22" s="26">
        <v>1976.7139661948977</v>
      </c>
      <c r="Y22" s="27">
        <v>3924.9318080820003</v>
      </c>
      <c r="Z22" s="27">
        <v>1598.8013001159829</v>
      </c>
      <c r="AA22" s="27">
        <v>2326.1305079660169</v>
      </c>
      <c r="AB22" s="26">
        <v>4380.6284438400016</v>
      </c>
      <c r="AC22" s="26">
        <v>1660</v>
      </c>
      <c r="AD22" s="26">
        <v>2720.6284438400012</v>
      </c>
    </row>
    <row r="23" spans="1:30" s="3" customFormat="1" ht="14.1" customHeight="1">
      <c r="F23" s="1" t="s">
        <v>21</v>
      </c>
      <c r="H23" s="4"/>
      <c r="I23" s="4"/>
      <c r="J23" s="26">
        <v>49.5</v>
      </c>
      <c r="K23" s="26">
        <v>8.61</v>
      </c>
      <c r="L23" s="26">
        <v>40.89</v>
      </c>
      <c r="M23" s="27">
        <v>55.150004987290473</v>
      </c>
      <c r="N23" s="27">
        <v>26.020001895065775</v>
      </c>
      <c r="O23" s="27">
        <v>29.130003092224698</v>
      </c>
      <c r="P23" s="26">
        <v>58.120000932197954</v>
      </c>
      <c r="Q23" s="26">
        <v>28.77000032901104</v>
      </c>
      <c r="R23" s="26">
        <v>29.350000603186913</v>
      </c>
      <c r="S23" s="27">
        <v>60.490000163204684</v>
      </c>
      <c r="T23" s="27">
        <v>30.210000078202249</v>
      </c>
      <c r="U23" s="27">
        <v>30.280000085002442</v>
      </c>
      <c r="V23" s="26">
        <v>63.166072105321959</v>
      </c>
      <c r="W23" s="26">
        <v>29.202857645431124</v>
      </c>
      <c r="X23" s="26">
        <v>33.963214459890843</v>
      </c>
      <c r="Y23" s="27">
        <v>68.769998620971592</v>
      </c>
      <c r="Z23" s="27">
        <v>31.794285063357933</v>
      </c>
      <c r="AA23" s="27">
        <v>36.975713557613645</v>
      </c>
      <c r="AB23" s="26">
        <v>65.169999999999987</v>
      </c>
      <c r="AC23" s="26">
        <v>32.9</v>
      </c>
      <c r="AD23" s="26">
        <v>32.269999999999996</v>
      </c>
    </row>
    <row r="24" spans="1:30" s="3" customFormat="1" ht="14.1" customHeight="1">
      <c r="F24" s="1" t="s">
        <v>22</v>
      </c>
      <c r="H24" s="4"/>
      <c r="I24" s="4"/>
      <c r="J24" s="26">
        <v>107.01</v>
      </c>
      <c r="K24" s="26">
        <v>63.849534876257295</v>
      </c>
      <c r="L24" s="26">
        <v>43.160465123742711</v>
      </c>
      <c r="M24" s="27">
        <v>109.10000986198754</v>
      </c>
      <c r="N24" s="27">
        <v>85.40000763805017</v>
      </c>
      <c r="O24" s="27">
        <v>23.700002223937375</v>
      </c>
      <c r="P24" s="26">
        <v>115.16000180407721</v>
      </c>
      <c r="Q24" s="26">
        <v>89.52000124293059</v>
      </c>
      <c r="R24" s="26">
        <v>25.640000561146611</v>
      </c>
      <c r="S24" s="27">
        <v>119.06000033490963</v>
      </c>
      <c r="T24" s="27">
        <v>92.000000266907648</v>
      </c>
      <c r="U24" s="27">
        <v>27.060000068001958</v>
      </c>
      <c r="V24" s="26">
        <v>121.00142998892215</v>
      </c>
      <c r="W24" s="26">
        <v>89.417858193319148</v>
      </c>
      <c r="X24" s="26">
        <v>31.583571795602996</v>
      </c>
      <c r="Y24" s="27">
        <v>123.27321164161366</v>
      </c>
      <c r="Z24" s="27">
        <v>94.419283371869199</v>
      </c>
      <c r="AA24" s="27">
        <v>28.853928269744458</v>
      </c>
      <c r="AB24" s="26">
        <v>130</v>
      </c>
      <c r="AC24" s="26">
        <v>97.38</v>
      </c>
      <c r="AD24" s="26">
        <v>32.619999999999997</v>
      </c>
    </row>
    <row r="25" spans="1:30" ht="14.1" customHeight="1">
      <c r="A25" s="3"/>
      <c r="F25" s="1" t="s">
        <v>23</v>
      </c>
      <c r="J25" s="26">
        <v>232.428</v>
      </c>
      <c r="K25" s="26">
        <v>278.61069969957532</v>
      </c>
      <c r="L25" s="26">
        <v>-46.182699699575323</v>
      </c>
      <c r="M25" s="27">
        <v>235.34402070807434</v>
      </c>
      <c r="N25" s="27">
        <v>327.88802837882054</v>
      </c>
      <c r="O25" s="27">
        <v>-92.544007670746197</v>
      </c>
      <c r="P25" s="26">
        <v>255.72000393716547</v>
      </c>
      <c r="Q25" s="26">
        <v>349.55400520276129</v>
      </c>
      <c r="R25" s="26">
        <v>-93.834001265595802</v>
      </c>
      <c r="S25" s="27">
        <v>253.88400069872006</v>
      </c>
      <c r="T25" s="27">
        <v>379.53000117507372</v>
      </c>
      <c r="U25" s="27">
        <v>-125.64600047635368</v>
      </c>
      <c r="V25" s="26">
        <v>251.78014585835331</v>
      </c>
      <c r="W25" s="26">
        <v>402.60857605225209</v>
      </c>
      <c r="X25" s="26">
        <v>-150.82843019389873</v>
      </c>
      <c r="Y25" s="27">
        <v>263.19599437429838</v>
      </c>
      <c r="Z25" s="27">
        <v>415.49999160251082</v>
      </c>
      <c r="AA25" s="27">
        <v>-152.30399722821244</v>
      </c>
      <c r="AB25" s="26">
        <v>242.14199999999997</v>
      </c>
      <c r="AC25" s="26">
        <v>447.09000000000003</v>
      </c>
      <c r="AD25" s="26">
        <v>-204.94800000000004</v>
      </c>
    </row>
    <row r="26" spans="1:30" ht="14.1" customHeight="1">
      <c r="A26" s="3"/>
      <c r="F26" s="1" t="s">
        <v>24</v>
      </c>
      <c r="J26" s="31">
        <v>0</v>
      </c>
      <c r="K26" s="31">
        <v>0</v>
      </c>
      <c r="L26" s="31">
        <v>0</v>
      </c>
      <c r="M26" s="30">
        <v>0</v>
      </c>
      <c r="N26" s="30">
        <v>0</v>
      </c>
      <c r="O26" s="30">
        <v>0</v>
      </c>
      <c r="P26" s="31">
        <v>0</v>
      </c>
      <c r="Q26" s="31">
        <v>0</v>
      </c>
      <c r="R26" s="31">
        <v>0</v>
      </c>
      <c r="S26" s="30">
        <v>0</v>
      </c>
      <c r="T26" s="30">
        <v>0</v>
      </c>
      <c r="U26" s="30">
        <v>0</v>
      </c>
      <c r="V26" s="31">
        <v>0</v>
      </c>
      <c r="W26" s="31">
        <v>0</v>
      </c>
      <c r="X26" s="31">
        <v>0</v>
      </c>
      <c r="Y26" s="30">
        <v>0</v>
      </c>
      <c r="Z26" s="30">
        <v>0</v>
      </c>
      <c r="AA26" s="30">
        <v>0</v>
      </c>
      <c r="AB26" s="31">
        <v>0</v>
      </c>
      <c r="AC26" s="31">
        <v>0</v>
      </c>
      <c r="AD26" s="31">
        <v>0</v>
      </c>
    </row>
    <row r="27" spans="1:30" ht="14.1" customHeight="1">
      <c r="A27" s="3"/>
      <c r="F27" s="1" t="s">
        <v>25</v>
      </c>
      <c r="J27" s="26">
        <v>672.91399999999999</v>
      </c>
      <c r="K27" s="26">
        <v>207.16534984978767</v>
      </c>
      <c r="L27" s="26">
        <v>465.74865015021231</v>
      </c>
      <c r="M27" s="27">
        <v>718.6620656465617</v>
      </c>
      <c r="N27" s="27">
        <v>367.80403210133272</v>
      </c>
      <c r="O27" s="27">
        <v>350.85803354522898</v>
      </c>
      <c r="P27" s="26">
        <v>747.90021769268697</v>
      </c>
      <c r="Q27" s="26">
        <v>398.15700601030062</v>
      </c>
      <c r="R27" s="26">
        <v>349.74321168238635</v>
      </c>
      <c r="S27" s="27">
        <v>804.86200213611141</v>
      </c>
      <c r="T27" s="27">
        <v>429.48500126925649</v>
      </c>
      <c r="U27" s="27">
        <v>375.37700086685493</v>
      </c>
      <c r="V27" s="26">
        <v>858.35043897228059</v>
      </c>
      <c r="W27" s="26">
        <v>442.84036278596648</v>
      </c>
      <c r="X27" s="26">
        <v>415.51007618631405</v>
      </c>
      <c r="Y27" s="27">
        <v>925.6654823170943</v>
      </c>
      <c r="Z27" s="27">
        <v>455.00177590081643</v>
      </c>
      <c r="AA27" s="27">
        <v>470.66370641627788</v>
      </c>
      <c r="AB27" s="26">
        <v>994.971</v>
      </c>
      <c r="AC27" s="26">
        <v>484.23500000000001</v>
      </c>
      <c r="AD27" s="26">
        <v>510.73599999999999</v>
      </c>
    </row>
    <row r="28" spans="1:30" ht="14.1" customHeight="1">
      <c r="A28" s="3"/>
      <c r="G28" s="6" t="s">
        <v>26</v>
      </c>
      <c r="H28" s="7"/>
      <c r="I28" s="7"/>
      <c r="J28" s="26">
        <v>108.89</v>
      </c>
      <c r="K28" s="26">
        <v>67.86</v>
      </c>
      <c r="L28" s="26">
        <v>41.03</v>
      </c>
      <c r="M28" s="27">
        <v>114.25001051425573</v>
      </c>
      <c r="N28" s="27">
        <v>86.90000740551281</v>
      </c>
      <c r="O28" s="27">
        <v>27.350003108742925</v>
      </c>
      <c r="P28" s="26">
        <v>120.01000177300395</v>
      </c>
      <c r="Q28" s="26">
        <v>97.880001517106464</v>
      </c>
      <c r="R28" s="26">
        <v>22.130000255897475</v>
      </c>
      <c r="S28" s="27">
        <v>128.21000032980947</v>
      </c>
      <c r="T28" s="27">
        <v>102.2800002890083</v>
      </c>
      <c r="U28" s="27">
        <v>25.930000040801175</v>
      </c>
      <c r="V28" s="26">
        <v>134.3300017634225</v>
      </c>
      <c r="W28" s="26">
        <v>105.4282156561209</v>
      </c>
      <c r="X28" s="26">
        <v>28.901786107301596</v>
      </c>
      <c r="Y28" s="27">
        <v>139.99999705788855</v>
      </c>
      <c r="Z28" s="27">
        <v>109.62178349188773</v>
      </c>
      <c r="AA28" s="27">
        <v>30.378213566000831</v>
      </c>
      <c r="AB28" s="26">
        <v>147.4</v>
      </c>
      <c r="AC28" s="26">
        <v>111.99</v>
      </c>
      <c r="AD28" s="26">
        <v>35.410000000000011</v>
      </c>
    </row>
    <row r="29" spans="1:30" ht="14.1" customHeight="1">
      <c r="A29" s="3"/>
      <c r="G29" s="6" t="s">
        <v>27</v>
      </c>
      <c r="H29" s="7"/>
      <c r="I29" s="7"/>
      <c r="J29" s="26">
        <v>564.02400000000011</v>
      </c>
      <c r="K29" s="26">
        <v>139.30534984978766</v>
      </c>
      <c r="L29" s="26">
        <v>424.71865015021245</v>
      </c>
      <c r="M29" s="27">
        <v>604.41205513230591</v>
      </c>
      <c r="N29" s="27">
        <v>280.90402469581994</v>
      </c>
      <c r="O29" s="27">
        <v>323.50803043648597</v>
      </c>
      <c r="P29" s="26">
        <v>627.89021591968299</v>
      </c>
      <c r="Q29" s="26">
        <v>300.27700449319411</v>
      </c>
      <c r="R29" s="26">
        <v>327.61321142648882</v>
      </c>
      <c r="S29" s="27">
        <v>676.65200180630177</v>
      </c>
      <c r="T29" s="27">
        <v>327.20500098024814</v>
      </c>
      <c r="U29" s="27">
        <v>349.44700082605368</v>
      </c>
      <c r="V29" s="26">
        <v>724.02043720885808</v>
      </c>
      <c r="W29" s="26">
        <v>337.41214712984561</v>
      </c>
      <c r="X29" s="26">
        <v>386.60829007901242</v>
      </c>
      <c r="Y29" s="27">
        <v>785.66548525920564</v>
      </c>
      <c r="Z29" s="27">
        <v>345.37999240892873</v>
      </c>
      <c r="AA29" s="27">
        <v>440.28549285027697</v>
      </c>
      <c r="AB29" s="26">
        <v>847.57100000000003</v>
      </c>
      <c r="AC29" s="26">
        <v>372.245</v>
      </c>
      <c r="AD29" s="26">
        <v>475.32600000000002</v>
      </c>
    </row>
    <row r="30" spans="1:30" ht="14.1" customHeight="1">
      <c r="A30" s="3"/>
      <c r="F30" s="1" t="s">
        <v>28</v>
      </c>
      <c r="J30" s="26">
        <v>38.738</v>
      </c>
      <c r="K30" s="26">
        <v>46.435116616595892</v>
      </c>
      <c r="L30" s="26">
        <v>-7.697116616595892</v>
      </c>
      <c r="M30" s="27">
        <v>39.22400345134573</v>
      </c>
      <c r="N30" s="27">
        <v>54.648004729803432</v>
      </c>
      <c r="O30" s="27">
        <v>-15.424001278457702</v>
      </c>
      <c r="P30" s="26">
        <v>42.62000065619425</v>
      </c>
      <c r="Q30" s="26">
        <v>58.259000867126886</v>
      </c>
      <c r="R30" s="26">
        <v>-15.639000210932634</v>
      </c>
      <c r="S30" s="27">
        <v>42.314000116453343</v>
      </c>
      <c r="T30" s="27">
        <v>63.255000195845632</v>
      </c>
      <c r="U30" s="27">
        <v>-20.941000079392282</v>
      </c>
      <c r="V30" s="26">
        <v>41.963357643058892</v>
      </c>
      <c r="W30" s="26">
        <v>67.10142934204201</v>
      </c>
      <c r="X30" s="26">
        <v>-25.138071698983115</v>
      </c>
      <c r="Y30" s="27">
        <v>43.865999062383068</v>
      </c>
      <c r="Z30" s="27">
        <v>69.249998600418479</v>
      </c>
      <c r="AA30" s="27">
        <v>-25.3839995380354</v>
      </c>
      <c r="AB30" s="26">
        <v>40.356999999999999</v>
      </c>
      <c r="AC30" s="26">
        <v>74.515000000000001</v>
      </c>
      <c r="AD30" s="26">
        <v>-34.158000000000001</v>
      </c>
    </row>
    <row r="31" spans="1:30" ht="14.1" customHeight="1">
      <c r="A31" s="3"/>
      <c r="F31" s="1" t="s">
        <v>29</v>
      </c>
      <c r="J31" s="31">
        <v>0</v>
      </c>
      <c r="K31" s="31">
        <v>0</v>
      </c>
      <c r="L31" s="31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0">
        <v>0</v>
      </c>
      <c r="T31" s="30">
        <v>0</v>
      </c>
      <c r="U31" s="30">
        <v>0</v>
      </c>
      <c r="V31" s="31">
        <v>0</v>
      </c>
      <c r="W31" s="31">
        <v>0</v>
      </c>
      <c r="X31" s="31">
        <v>0</v>
      </c>
      <c r="Y31" s="30">
        <v>0</v>
      </c>
      <c r="Z31" s="30">
        <v>0</v>
      </c>
      <c r="AA31" s="30">
        <v>0</v>
      </c>
      <c r="AB31" s="31">
        <v>0</v>
      </c>
      <c r="AC31" s="31">
        <v>0</v>
      </c>
      <c r="AD31" s="31">
        <v>0</v>
      </c>
    </row>
    <row r="32" spans="1:30" ht="14.1" customHeight="1">
      <c r="A32" s="3"/>
      <c r="F32" s="1" t="s">
        <v>30</v>
      </c>
      <c r="J32" s="26">
        <v>26.700000000000003</v>
      </c>
      <c r="K32" s="26">
        <v>50.98</v>
      </c>
      <c r="L32" s="26">
        <v>-24.279999999999994</v>
      </c>
      <c r="M32" s="27">
        <v>28.435752655814774</v>
      </c>
      <c r="N32" s="27">
        <v>73.36000677954938</v>
      </c>
      <c r="O32" s="27">
        <v>-44.924254123734606</v>
      </c>
      <c r="P32" s="26">
        <v>31.180000535556857</v>
      </c>
      <c r="Q32" s="26">
        <v>76.520001078425082</v>
      </c>
      <c r="R32" s="26">
        <v>-45.340000542868225</v>
      </c>
      <c r="S32" s="27">
        <v>30.700000091462627</v>
      </c>
      <c r="T32" s="27">
        <v>79.120000223726436</v>
      </c>
      <c r="U32" s="27">
        <v>-48.420000132263795</v>
      </c>
      <c r="V32" s="26">
        <v>33.218214623530372</v>
      </c>
      <c r="W32" s="26">
        <v>67.787143433867115</v>
      </c>
      <c r="X32" s="26">
        <v>-34.568928810336743</v>
      </c>
      <c r="Y32" s="27">
        <v>33.889999188122204</v>
      </c>
      <c r="Z32" s="27">
        <v>68.76999843567981</v>
      </c>
      <c r="AA32" s="27">
        <v>-34.879999247557606</v>
      </c>
      <c r="AB32" s="26">
        <v>34.6</v>
      </c>
      <c r="AC32" s="26">
        <v>75.2</v>
      </c>
      <c r="AD32" s="26">
        <v>-40.600000000000009</v>
      </c>
    </row>
    <row r="33" spans="1:30" ht="14.1" customHeight="1">
      <c r="A33" s="3"/>
      <c r="J33" s="26"/>
      <c r="K33" s="26"/>
      <c r="L33" s="26"/>
      <c r="M33" s="27"/>
      <c r="N33" s="27"/>
      <c r="O33" s="27"/>
      <c r="P33" s="26"/>
      <c r="Q33" s="26"/>
      <c r="R33" s="26"/>
      <c r="S33" s="27"/>
      <c r="T33" s="27"/>
      <c r="U33" s="27"/>
      <c r="V33" s="26"/>
      <c r="W33" s="26"/>
      <c r="X33" s="26"/>
      <c r="Y33" s="27"/>
      <c r="Z33" s="27"/>
      <c r="AA33" s="27"/>
      <c r="AB33" s="26"/>
      <c r="AC33" s="26"/>
      <c r="AD33" s="26"/>
    </row>
    <row r="34" spans="1:30" s="3" customFormat="1" ht="14.1" customHeight="1">
      <c r="E34" s="3" t="s">
        <v>31</v>
      </c>
      <c r="H34" s="4"/>
      <c r="I34" s="4"/>
      <c r="J34" s="24">
        <v>142.25474559884927</v>
      </c>
      <c r="K34" s="24">
        <v>1360.8089857386283</v>
      </c>
      <c r="L34" s="24">
        <v>-1218.554240139779</v>
      </c>
      <c r="M34" s="25">
        <v>131.7807088176171</v>
      </c>
      <c r="N34" s="25">
        <v>1883.1939904987341</v>
      </c>
      <c r="O34" s="25">
        <v>-1751.413281681117</v>
      </c>
      <c r="P34" s="24">
        <v>155.19624001169524</v>
      </c>
      <c r="Q34" s="24">
        <v>1963.3192718053324</v>
      </c>
      <c r="R34" s="24">
        <v>-1808.1230317936374</v>
      </c>
      <c r="S34" s="25">
        <v>127.32215153747535</v>
      </c>
      <c r="T34" s="25">
        <v>2140.0922480279214</v>
      </c>
      <c r="U34" s="25">
        <v>-2012.7700964904461</v>
      </c>
      <c r="V34" s="24">
        <v>127.00195134296338</v>
      </c>
      <c r="W34" s="24">
        <v>2328.579291744185</v>
      </c>
      <c r="X34" s="24">
        <v>-2201.5773404012216</v>
      </c>
      <c r="Y34" s="25">
        <v>173.03596271191205</v>
      </c>
      <c r="Z34" s="25">
        <v>2491.5661031491832</v>
      </c>
      <c r="AA34" s="25">
        <v>-2318.5301404372713</v>
      </c>
      <c r="AB34" s="24">
        <v>262.03075960160839</v>
      </c>
      <c r="AC34" s="24">
        <v>2661.4746197823943</v>
      </c>
      <c r="AD34" s="24">
        <v>-2399.443860180786</v>
      </c>
    </row>
    <row r="35" spans="1:30" ht="14.1" customHeight="1">
      <c r="A35" s="3"/>
      <c r="F35" s="1" t="s">
        <v>32</v>
      </c>
      <c r="J35" s="26">
        <v>14.290000000000001</v>
      </c>
      <c r="K35" s="26">
        <v>33.840000000000003</v>
      </c>
      <c r="L35" s="26">
        <v>-19.550000000000004</v>
      </c>
      <c r="M35" s="27">
        <v>15.230001199436272</v>
      </c>
      <c r="N35" s="27">
        <v>66.000005909658512</v>
      </c>
      <c r="O35" s="27">
        <v>-50.770004710222238</v>
      </c>
      <c r="P35" s="26">
        <v>18.510000307076972</v>
      </c>
      <c r="Q35" s="26">
        <v>68.340001069285876</v>
      </c>
      <c r="R35" s="26">
        <v>-49.830000762208911</v>
      </c>
      <c r="S35" s="27">
        <v>19.430000043181238</v>
      </c>
      <c r="T35" s="27">
        <v>82.550000215906209</v>
      </c>
      <c r="U35" s="27">
        <v>-63.120000172724964</v>
      </c>
      <c r="V35" s="26">
        <v>20.320000264436715</v>
      </c>
      <c r="W35" s="26">
        <v>87.63000102299894</v>
      </c>
      <c r="X35" s="26">
        <v>-67.310000758562211</v>
      </c>
      <c r="Y35" s="27">
        <v>26.33999948687573</v>
      </c>
      <c r="Z35" s="27">
        <v>96.329997978738959</v>
      </c>
      <c r="AA35" s="27">
        <v>-69.989998491863233</v>
      </c>
      <c r="AB35" s="26">
        <v>27.619999999999997</v>
      </c>
      <c r="AC35" s="26">
        <v>101.83</v>
      </c>
      <c r="AD35" s="26">
        <v>-74.210000000000008</v>
      </c>
    </row>
    <row r="36" spans="1:30" ht="14.1" customHeight="1">
      <c r="A36" s="3"/>
      <c r="F36" s="1" t="s">
        <v>33</v>
      </c>
      <c r="J36" s="26">
        <v>127.96474559884925</v>
      </c>
      <c r="K36" s="26">
        <v>1326.9689857386281</v>
      </c>
      <c r="L36" s="26">
        <v>-1199.0042401397789</v>
      </c>
      <c r="M36" s="27">
        <v>116.55070761818084</v>
      </c>
      <c r="N36" s="27">
        <v>1817.1939845890756</v>
      </c>
      <c r="O36" s="27">
        <v>-1700.6432769708947</v>
      </c>
      <c r="P36" s="26">
        <v>136.68623970461823</v>
      </c>
      <c r="Q36" s="26">
        <v>1894.9792707360466</v>
      </c>
      <c r="R36" s="26">
        <v>-1758.2930310314282</v>
      </c>
      <c r="S36" s="27">
        <v>107.89215149429411</v>
      </c>
      <c r="T36" s="27">
        <v>2057.5422478120154</v>
      </c>
      <c r="U36" s="27">
        <v>-1949.6500963177214</v>
      </c>
      <c r="V36" s="26">
        <v>106.68195107852665</v>
      </c>
      <c r="W36" s="26">
        <v>2240.9492907211861</v>
      </c>
      <c r="X36" s="26">
        <v>-2134.2673396426599</v>
      </c>
      <c r="Y36" s="27">
        <v>146.69596322503634</v>
      </c>
      <c r="Z36" s="27">
        <v>2395.2361051704447</v>
      </c>
      <c r="AA36" s="27">
        <v>-2248.5401419454083</v>
      </c>
      <c r="AB36" s="26">
        <v>234.41075960160845</v>
      </c>
      <c r="AC36" s="26">
        <v>2559.6446197823943</v>
      </c>
      <c r="AD36" s="26">
        <v>-2325.233860180786</v>
      </c>
    </row>
    <row r="37" spans="1:30" s="3" customFormat="1" ht="14.1" customHeight="1">
      <c r="G37" s="1" t="s">
        <v>34</v>
      </c>
      <c r="H37" s="2"/>
      <c r="I37" s="2"/>
      <c r="J37" s="26">
        <v>15</v>
      </c>
      <c r="K37" s="26">
        <v>445.99766840452259</v>
      </c>
      <c r="L37" s="26">
        <v>-430.99766840452259</v>
      </c>
      <c r="M37" s="27">
        <v>6.1648215034426421</v>
      </c>
      <c r="N37" s="27">
        <v>736.53869895657272</v>
      </c>
      <c r="O37" s="27">
        <v>-730.37387745313004</v>
      </c>
      <c r="P37" s="26">
        <v>16.532261427730379</v>
      </c>
      <c r="Q37" s="26">
        <v>669.77581781475851</v>
      </c>
      <c r="R37" s="26">
        <v>-653.24355638702809</v>
      </c>
      <c r="S37" s="27">
        <v>16.5</v>
      </c>
      <c r="T37" s="27">
        <v>787.22195925256995</v>
      </c>
      <c r="U37" s="27">
        <v>-770.72195925256995</v>
      </c>
      <c r="V37" s="26">
        <v>14.532452349386798</v>
      </c>
      <c r="W37" s="26">
        <v>949.47225181402496</v>
      </c>
      <c r="X37" s="26">
        <v>-934.9397994646381</v>
      </c>
      <c r="Y37" s="27">
        <v>27.089441451001623</v>
      </c>
      <c r="Z37" s="27">
        <v>914.6110707702527</v>
      </c>
      <c r="AA37" s="27">
        <v>-887.52162931925113</v>
      </c>
      <c r="AB37" s="26">
        <v>22.896711389455518</v>
      </c>
      <c r="AC37" s="26">
        <v>789.73535616157073</v>
      </c>
      <c r="AD37" s="26">
        <v>-766.83864477211523</v>
      </c>
    </row>
    <row r="38" spans="1:30" ht="14.1" customHeight="1">
      <c r="A38" s="3"/>
      <c r="H38" s="1" t="s">
        <v>35</v>
      </c>
      <c r="J38" s="26">
        <v>15</v>
      </c>
      <c r="K38" s="26">
        <v>200.37766840452258</v>
      </c>
      <c r="L38" s="26">
        <v>-185.37766840452258</v>
      </c>
      <c r="M38" s="27">
        <v>6.1648215034426421</v>
      </c>
      <c r="N38" s="27">
        <v>386.39569895657263</v>
      </c>
      <c r="O38" s="27">
        <v>-380.23087745313001</v>
      </c>
      <c r="P38" s="26">
        <v>16.532261427730379</v>
      </c>
      <c r="Q38" s="26">
        <v>289.35006870987365</v>
      </c>
      <c r="R38" s="26">
        <v>-272.81780728214324</v>
      </c>
      <c r="S38" s="27">
        <v>16.5</v>
      </c>
      <c r="T38" s="27">
        <v>435.25000443829902</v>
      </c>
      <c r="U38" s="27">
        <v>-418.75000443829902</v>
      </c>
      <c r="V38" s="26">
        <v>14.532452349386798</v>
      </c>
      <c r="W38" s="26">
        <v>499.63142441053282</v>
      </c>
      <c r="X38" s="26">
        <v>-485.09897206114607</v>
      </c>
      <c r="Y38" s="27">
        <v>14.098795981593355</v>
      </c>
      <c r="Z38" s="27">
        <v>414.17714595586546</v>
      </c>
      <c r="AA38" s="27">
        <v>-400.0783499742721</v>
      </c>
      <c r="AB38" s="26">
        <v>13.003094378843105</v>
      </c>
      <c r="AC38" s="26">
        <v>564.88390026120805</v>
      </c>
      <c r="AD38" s="26">
        <v>-551.88080588236494</v>
      </c>
    </row>
    <row r="39" spans="1:30" ht="14.1" customHeight="1">
      <c r="A39" s="3"/>
      <c r="H39" s="1" t="s">
        <v>36</v>
      </c>
      <c r="J39" s="31"/>
      <c r="K39" s="26">
        <v>245.62</v>
      </c>
      <c r="L39" s="26">
        <v>-245.62</v>
      </c>
      <c r="M39" s="27"/>
      <c r="N39" s="27">
        <v>350.14300000000003</v>
      </c>
      <c r="O39" s="27">
        <v>-350.14300000000003</v>
      </c>
      <c r="P39" s="31"/>
      <c r="Q39" s="26">
        <v>380.42574910488497</v>
      </c>
      <c r="R39" s="26">
        <v>-380.42574910488497</v>
      </c>
      <c r="S39" s="30"/>
      <c r="T39" s="27">
        <v>351.97195481427093</v>
      </c>
      <c r="U39" s="27">
        <v>-351.97195481427093</v>
      </c>
      <c r="V39" s="31">
        <v>0</v>
      </c>
      <c r="W39" s="26">
        <v>449.84082740349214</v>
      </c>
      <c r="X39" s="26">
        <v>-449.84082740349214</v>
      </c>
      <c r="Y39" s="30">
        <v>12.990645469408268</v>
      </c>
      <c r="Z39" s="27">
        <v>500.4339248143873</v>
      </c>
      <c r="AA39" s="27">
        <v>-487.44327934497903</v>
      </c>
      <c r="AB39" s="31">
        <v>9.8936170106124113</v>
      </c>
      <c r="AC39" s="26">
        <v>224.85145590036271</v>
      </c>
      <c r="AD39" s="26">
        <v>-214.95783888975029</v>
      </c>
    </row>
    <row r="40" spans="1:30" ht="14.1" customHeight="1">
      <c r="A40" s="3"/>
      <c r="H40" s="1" t="s">
        <v>37</v>
      </c>
      <c r="J40" s="31"/>
      <c r="K40" s="31">
        <v>0</v>
      </c>
      <c r="L40" s="31">
        <v>0</v>
      </c>
      <c r="M40" s="27"/>
      <c r="N40" s="30">
        <v>0</v>
      </c>
      <c r="O40" s="30">
        <v>0</v>
      </c>
      <c r="P40" s="31"/>
      <c r="Q40" s="31">
        <v>0</v>
      </c>
      <c r="R40" s="31">
        <v>0</v>
      </c>
      <c r="S40" s="30"/>
      <c r="T40" s="30">
        <v>0</v>
      </c>
      <c r="U40" s="30">
        <v>0</v>
      </c>
      <c r="V40" s="31">
        <v>0</v>
      </c>
      <c r="W40" s="31">
        <v>0</v>
      </c>
      <c r="X40" s="31">
        <v>0</v>
      </c>
      <c r="Y40" s="30"/>
      <c r="Z40" s="30">
        <v>0</v>
      </c>
      <c r="AA40" s="30">
        <v>0</v>
      </c>
      <c r="AB40" s="31"/>
      <c r="AC40" s="31">
        <v>0</v>
      </c>
      <c r="AD40" s="31">
        <v>0</v>
      </c>
    </row>
    <row r="41" spans="1:30" s="3" customFormat="1" ht="14.1" customHeight="1">
      <c r="G41" s="1" t="s">
        <v>38</v>
      </c>
      <c r="H41" s="4"/>
      <c r="I41" s="4"/>
      <c r="J41" s="31"/>
      <c r="K41" s="26">
        <v>408.16643431128853</v>
      </c>
      <c r="L41" s="26">
        <v>-408.16643431128853</v>
      </c>
      <c r="M41" s="27"/>
      <c r="N41" s="27">
        <v>645.11013264039559</v>
      </c>
      <c r="O41" s="27">
        <v>-645.11013264039559</v>
      </c>
      <c r="P41" s="31"/>
      <c r="Q41" s="26">
        <v>827.69557323250535</v>
      </c>
      <c r="R41" s="26">
        <v>-827.69557323250535</v>
      </c>
      <c r="S41" s="30"/>
      <c r="T41" s="27">
        <v>843.84125599280583</v>
      </c>
      <c r="U41" s="27">
        <v>-843.84125599280583</v>
      </c>
      <c r="V41" s="31">
        <v>0</v>
      </c>
      <c r="W41" s="26">
        <v>829.27170103262154</v>
      </c>
      <c r="X41" s="26">
        <v>-829.27170103262154</v>
      </c>
      <c r="Y41" s="30"/>
      <c r="Z41" s="27">
        <v>954.4320842067159</v>
      </c>
      <c r="AA41" s="27">
        <v>-954.4320842067159</v>
      </c>
      <c r="AB41" s="31"/>
      <c r="AC41" s="26">
        <v>1058.6840658960296</v>
      </c>
      <c r="AD41" s="26">
        <v>-1058.6840658960296</v>
      </c>
    </row>
    <row r="42" spans="1:30" s="3" customFormat="1" ht="14.1" customHeight="1">
      <c r="G42" s="1"/>
      <c r="H42" s="2" t="s">
        <v>39</v>
      </c>
      <c r="I42" s="4"/>
      <c r="J42" s="31"/>
      <c r="K42" s="31">
        <v>0</v>
      </c>
      <c r="L42" s="31">
        <v>0</v>
      </c>
      <c r="M42" s="27"/>
      <c r="N42" s="27">
        <v>21.357145651793996</v>
      </c>
      <c r="O42" s="30">
        <v>-21.357145651793996</v>
      </c>
      <c r="P42" s="31"/>
      <c r="Q42" s="31">
        <v>69.411067429996208</v>
      </c>
      <c r="R42" s="31">
        <v>-69.411067429996208</v>
      </c>
      <c r="S42" s="30"/>
      <c r="T42" s="30">
        <v>80.012486832501992</v>
      </c>
      <c r="U42" s="30">
        <v>-80.012486832501992</v>
      </c>
      <c r="V42" s="31">
        <v>0</v>
      </c>
      <c r="W42" s="31">
        <v>72.839950634182955</v>
      </c>
      <c r="X42" s="31">
        <v>-72.839950634182955</v>
      </c>
      <c r="Y42" s="30"/>
      <c r="Z42" s="30">
        <v>81.64322242516468</v>
      </c>
      <c r="AA42" s="30">
        <v>-81.64322242516468</v>
      </c>
      <c r="AB42" s="31"/>
      <c r="AC42" s="31">
        <v>91.700049261009823</v>
      </c>
      <c r="AD42" s="31">
        <v>-91.700049261009823</v>
      </c>
    </row>
    <row r="43" spans="1:30" s="3" customFormat="1" ht="14.1" customHeight="1">
      <c r="G43" s="1"/>
      <c r="H43" s="2" t="s">
        <v>37</v>
      </c>
      <c r="I43" s="4"/>
      <c r="J43" s="31"/>
      <c r="K43" s="26">
        <v>408.16643431128853</v>
      </c>
      <c r="L43" s="26">
        <v>-408.16643431128853</v>
      </c>
      <c r="M43" s="27"/>
      <c r="N43" s="27">
        <v>623.75298698860161</v>
      </c>
      <c r="O43" s="27">
        <v>-623.75298698860161</v>
      </c>
      <c r="P43" s="31"/>
      <c r="Q43" s="26">
        <v>758.2845058025091</v>
      </c>
      <c r="R43" s="26">
        <v>-758.2845058025091</v>
      </c>
      <c r="S43" s="30"/>
      <c r="T43" s="27">
        <v>763.82876916030364</v>
      </c>
      <c r="U43" s="27">
        <v>-763.82876916030364</v>
      </c>
      <c r="V43" s="31">
        <v>0</v>
      </c>
      <c r="W43" s="26">
        <v>756.43175039843845</v>
      </c>
      <c r="X43" s="26">
        <v>-756.43175039843845</v>
      </c>
      <c r="Y43" s="30"/>
      <c r="Z43" s="27">
        <v>872.78886178155108</v>
      </c>
      <c r="AA43" s="27">
        <v>-872.78886178155108</v>
      </c>
      <c r="AB43" s="31"/>
      <c r="AC43" s="26">
        <v>966.98401663502</v>
      </c>
      <c r="AD43" s="26">
        <v>-966.98401663502</v>
      </c>
    </row>
    <row r="44" spans="1:30" s="3" customFormat="1" ht="14.1" customHeight="1">
      <c r="G44" s="1"/>
      <c r="H44" s="2" t="s">
        <v>40</v>
      </c>
      <c r="I44" s="4"/>
      <c r="J44" s="31"/>
      <c r="K44" s="26">
        <v>45.843116809964982</v>
      </c>
      <c r="L44" s="26">
        <v>-45.843116809964982</v>
      </c>
      <c r="M44" s="27"/>
      <c r="N44" s="27">
        <v>48.305170036299401</v>
      </c>
      <c r="O44" s="27">
        <v>-48.305170036299401</v>
      </c>
      <c r="P44" s="31"/>
      <c r="Q44" s="26">
        <v>61.203748764955648</v>
      </c>
      <c r="R44" s="26">
        <v>-61.203748764955648</v>
      </c>
      <c r="S44" s="30"/>
      <c r="T44" s="27">
        <v>26.679556956346538</v>
      </c>
      <c r="U44" s="27">
        <v>-26.679556956346538</v>
      </c>
      <c r="V44" s="31">
        <v>0</v>
      </c>
      <c r="W44" s="26">
        <v>1.0959665396108769</v>
      </c>
      <c r="X44" s="26">
        <v>-1.0959665396108769</v>
      </c>
      <c r="Y44" s="30"/>
      <c r="Z44" s="27">
        <v>6.4086044367082264</v>
      </c>
      <c r="AA44" s="27">
        <v>-6.4086044367082264</v>
      </c>
      <c r="AB44" s="31"/>
      <c r="AC44" s="26">
        <v>4.4421167337862482</v>
      </c>
      <c r="AD44" s="26">
        <v>-4.4421167337862482</v>
      </c>
    </row>
    <row r="45" spans="1:30" s="3" customFormat="1" ht="14.1" customHeight="1">
      <c r="G45" s="1"/>
      <c r="H45" s="2" t="s">
        <v>41</v>
      </c>
      <c r="I45" s="4"/>
      <c r="J45" s="31"/>
      <c r="K45" s="26">
        <v>362.32331750132357</v>
      </c>
      <c r="L45" s="26">
        <v>-362.32331750132357</v>
      </c>
      <c r="M45" s="27"/>
      <c r="N45" s="27">
        <v>575.44781695230222</v>
      </c>
      <c r="O45" s="27">
        <v>-575.44781695230222</v>
      </c>
      <c r="P45" s="31"/>
      <c r="Q45" s="26">
        <v>697.08075703755355</v>
      </c>
      <c r="R45" s="26">
        <v>-697.08075703755355</v>
      </c>
      <c r="S45" s="30"/>
      <c r="T45" s="27">
        <v>737.14921220395718</v>
      </c>
      <c r="U45" s="27">
        <v>-737.14921220395718</v>
      </c>
      <c r="V45" s="31">
        <v>0</v>
      </c>
      <c r="W45" s="26">
        <v>755.33578385882765</v>
      </c>
      <c r="X45" s="26">
        <v>-755.33578385882765</v>
      </c>
      <c r="Y45" s="30"/>
      <c r="Z45" s="27">
        <v>866.3802573448429</v>
      </c>
      <c r="AA45" s="27">
        <v>-866.3802573448429</v>
      </c>
      <c r="AB45" s="31"/>
      <c r="AC45" s="26">
        <v>962.54189990123371</v>
      </c>
      <c r="AD45" s="26">
        <v>-962.54189990123371</v>
      </c>
    </row>
    <row r="46" spans="1:30" s="3" customFormat="1" ht="14.1" customHeight="1">
      <c r="G46" s="1" t="s">
        <v>42</v>
      </c>
      <c r="H46" s="4"/>
      <c r="I46" s="4"/>
      <c r="J46" s="26">
        <v>22.795096392401227</v>
      </c>
      <c r="K46" s="26">
        <v>472.80488302281714</v>
      </c>
      <c r="L46" s="26">
        <v>-450.00978663041593</v>
      </c>
      <c r="M46" s="27">
        <v>19.885430103963678</v>
      </c>
      <c r="N46" s="27">
        <v>435.54515299210749</v>
      </c>
      <c r="O46" s="27">
        <v>-415.65972288814379</v>
      </c>
      <c r="P46" s="26">
        <v>18.313548867206737</v>
      </c>
      <c r="Q46" s="26">
        <v>397.50787968878262</v>
      </c>
      <c r="R46" s="26">
        <v>-379.19433082157587</v>
      </c>
      <c r="S46" s="27">
        <v>25.191000973110203</v>
      </c>
      <c r="T46" s="27">
        <v>426.47903256663955</v>
      </c>
      <c r="U46" s="27">
        <v>-401.28803159352924</v>
      </c>
      <c r="V46" s="26">
        <v>44.656290537567841</v>
      </c>
      <c r="W46" s="26">
        <v>462.20533787453974</v>
      </c>
      <c r="X46" s="26">
        <v>-417.54904733697191</v>
      </c>
      <c r="Y46" s="27">
        <v>55.314167851105218</v>
      </c>
      <c r="Z46" s="27">
        <v>526.19295019347601</v>
      </c>
      <c r="AA46" s="27">
        <v>-470.87878234237076</v>
      </c>
      <c r="AB46" s="26">
        <v>88.437700046410356</v>
      </c>
      <c r="AC46" s="26">
        <v>711.22519772479416</v>
      </c>
      <c r="AD46" s="26">
        <v>-622.78749767838383</v>
      </c>
    </row>
    <row r="47" spans="1:30" s="3" customFormat="1" ht="14.1" customHeight="1">
      <c r="G47" s="1" t="s">
        <v>43</v>
      </c>
      <c r="H47" s="4"/>
      <c r="I47" s="4"/>
      <c r="J47" s="26">
        <v>90.169649206448014</v>
      </c>
      <c r="K47" s="31">
        <v>0</v>
      </c>
      <c r="L47" s="26">
        <v>90.169649206448014</v>
      </c>
      <c r="M47" s="27">
        <v>90.500456010774514</v>
      </c>
      <c r="N47" s="27"/>
      <c r="O47" s="27">
        <v>90.500456010774514</v>
      </c>
      <c r="P47" s="26">
        <v>101.84042940968112</v>
      </c>
      <c r="Q47" s="31"/>
      <c r="R47" s="26">
        <v>101.84042940968112</v>
      </c>
      <c r="S47" s="27">
        <v>66.201150521183905</v>
      </c>
      <c r="T47" s="30"/>
      <c r="U47" s="27">
        <v>66.201150521183905</v>
      </c>
      <c r="V47" s="26">
        <v>47.493208191572023</v>
      </c>
      <c r="W47" s="31"/>
      <c r="X47" s="26">
        <v>47.493208191572023</v>
      </c>
      <c r="Y47" s="27">
        <v>64.292353922929479</v>
      </c>
      <c r="Z47" s="30"/>
      <c r="AA47" s="27">
        <v>64.292353922929479</v>
      </c>
      <c r="AB47" s="26">
        <v>123.07634816574253</v>
      </c>
      <c r="AC47" s="31"/>
      <c r="AD47" s="26">
        <v>123.07634816574253</v>
      </c>
    </row>
    <row r="48" spans="1:30" ht="14.1" customHeight="1">
      <c r="A48" s="3"/>
      <c r="F48" s="1" t="s">
        <v>44</v>
      </c>
      <c r="J48" s="31">
        <v>0</v>
      </c>
      <c r="K48" s="31">
        <v>0</v>
      </c>
      <c r="L48" s="31">
        <v>0</v>
      </c>
      <c r="M48" s="30">
        <v>0</v>
      </c>
      <c r="N48" s="30">
        <v>0</v>
      </c>
      <c r="O48" s="30">
        <v>0</v>
      </c>
      <c r="P48" s="31">
        <v>0</v>
      </c>
      <c r="Q48" s="31">
        <v>0</v>
      </c>
      <c r="R48" s="31">
        <v>0</v>
      </c>
      <c r="S48" s="30">
        <v>0</v>
      </c>
      <c r="T48" s="30">
        <v>0</v>
      </c>
      <c r="U48" s="30">
        <v>0</v>
      </c>
      <c r="V48" s="31">
        <v>0</v>
      </c>
      <c r="W48" s="31">
        <v>0</v>
      </c>
      <c r="X48" s="31">
        <v>0</v>
      </c>
      <c r="Y48" s="30">
        <v>0</v>
      </c>
      <c r="Z48" s="30">
        <v>0</v>
      </c>
      <c r="AA48" s="30">
        <v>0</v>
      </c>
      <c r="AB48" s="31">
        <v>0</v>
      </c>
      <c r="AC48" s="31">
        <v>0</v>
      </c>
      <c r="AD48" s="31">
        <v>0</v>
      </c>
    </row>
    <row r="49" spans="1:30" ht="14.1" customHeight="1">
      <c r="A49" s="3"/>
      <c r="J49" s="26"/>
      <c r="K49" s="26"/>
      <c r="L49" s="26"/>
      <c r="M49" s="27"/>
      <c r="N49" s="27"/>
      <c r="O49" s="27"/>
      <c r="P49" s="26"/>
      <c r="Q49" s="26"/>
      <c r="R49" s="26"/>
      <c r="S49" s="27"/>
      <c r="T49" s="27"/>
      <c r="U49" s="27"/>
      <c r="V49" s="26"/>
      <c r="W49" s="26"/>
      <c r="X49" s="26"/>
      <c r="Y49" s="27"/>
      <c r="Z49" s="27"/>
      <c r="AA49" s="27"/>
      <c r="AB49" s="26"/>
      <c r="AC49" s="26"/>
      <c r="AD49" s="26"/>
    </row>
    <row r="50" spans="1:30" s="3" customFormat="1" ht="14.1" customHeight="1">
      <c r="E50" s="3" t="s">
        <v>45</v>
      </c>
      <c r="H50" s="4"/>
      <c r="I50" s="4"/>
      <c r="J50" s="24">
        <v>6038.2755468402429</v>
      </c>
      <c r="K50" s="24">
        <v>646.28098953216227</v>
      </c>
      <c r="L50" s="24">
        <v>5391.9945573080804</v>
      </c>
      <c r="M50" s="25">
        <v>6427.895351220368</v>
      </c>
      <c r="N50" s="25">
        <v>788.40000000000009</v>
      </c>
      <c r="O50" s="25">
        <v>5639.4953512203683</v>
      </c>
      <c r="P50" s="24">
        <v>7045.7652652750176</v>
      </c>
      <c r="Q50" s="24">
        <v>818.71999999999991</v>
      </c>
      <c r="R50" s="24">
        <v>6227.0452652750173</v>
      </c>
      <c r="S50" s="25">
        <v>7007.0406827324859</v>
      </c>
      <c r="T50" s="25">
        <v>813.73</v>
      </c>
      <c r="U50" s="25">
        <v>6193.3106827324855</v>
      </c>
      <c r="V50" s="24">
        <v>7260.4961398109499</v>
      </c>
      <c r="W50" s="24">
        <v>807.45</v>
      </c>
      <c r="X50" s="24">
        <v>6453.0461398109501</v>
      </c>
      <c r="Y50" s="25">
        <v>7174.6825102362609</v>
      </c>
      <c r="Z50" s="25">
        <v>848.09999999999991</v>
      </c>
      <c r="AA50" s="25">
        <v>6326.5825102362614</v>
      </c>
      <c r="AB50" s="24">
        <v>7023.0066392808494</v>
      </c>
      <c r="AC50" s="24">
        <v>860.45</v>
      </c>
      <c r="AD50" s="24">
        <v>6162.5566392808505</v>
      </c>
    </row>
    <row r="51" spans="1:30" ht="14.1" customHeight="1">
      <c r="A51" s="3"/>
      <c r="F51" s="1" t="s">
        <v>46</v>
      </c>
      <c r="J51" s="26">
        <v>53.013222465307265</v>
      </c>
      <c r="K51" s="26"/>
      <c r="L51" s="26">
        <v>53.013222465307265</v>
      </c>
      <c r="M51" s="27">
        <v>20.938725276253937</v>
      </c>
      <c r="N51" s="27"/>
      <c r="O51" s="27">
        <v>20.938725276253937</v>
      </c>
      <c r="P51" s="26">
        <v>27.948714937149386</v>
      </c>
      <c r="Q51" s="26"/>
      <c r="R51" s="26">
        <v>27.948714937149386</v>
      </c>
      <c r="S51" s="27">
        <v>26.739207986965322</v>
      </c>
      <c r="T51" s="27"/>
      <c r="U51" s="27">
        <v>26.739207986965322</v>
      </c>
      <c r="V51" s="26">
        <v>18.964614954009903</v>
      </c>
      <c r="W51" s="26"/>
      <c r="X51" s="26">
        <v>18.964614954009903</v>
      </c>
      <c r="Y51" s="27">
        <v>10.726494689668172</v>
      </c>
      <c r="Z51" s="27"/>
      <c r="AA51" s="27">
        <v>10.726494689668172</v>
      </c>
      <c r="AB51" s="26">
        <v>7.5870868882562021</v>
      </c>
      <c r="AC51" s="26"/>
      <c r="AD51" s="26">
        <v>7.5870868882562021</v>
      </c>
    </row>
    <row r="52" spans="1:30" ht="14.1" customHeight="1">
      <c r="A52" s="3"/>
      <c r="F52" s="1" t="s">
        <v>47</v>
      </c>
      <c r="J52" s="26">
        <v>5985.2623243749358</v>
      </c>
      <c r="K52" s="26">
        <v>646.28098953216227</v>
      </c>
      <c r="L52" s="26">
        <v>5338.9813348427733</v>
      </c>
      <c r="M52" s="27">
        <v>6406.9566259441144</v>
      </c>
      <c r="N52" s="27">
        <v>788.40000000000009</v>
      </c>
      <c r="O52" s="27">
        <v>5618.5566259441148</v>
      </c>
      <c r="P52" s="26">
        <v>7017.8165503378677</v>
      </c>
      <c r="Q52" s="26">
        <v>818.71999999999991</v>
      </c>
      <c r="R52" s="26">
        <v>6199.0965503378684</v>
      </c>
      <c r="S52" s="27">
        <v>6980.3014747455218</v>
      </c>
      <c r="T52" s="27">
        <v>813.73</v>
      </c>
      <c r="U52" s="27">
        <v>6166.5714747455213</v>
      </c>
      <c r="V52" s="26">
        <v>7241.5315248569405</v>
      </c>
      <c r="W52" s="26">
        <v>807.45</v>
      </c>
      <c r="X52" s="26">
        <v>6434.0815248569406</v>
      </c>
      <c r="Y52" s="27">
        <v>7163.9560155465924</v>
      </c>
      <c r="Z52" s="27">
        <v>848.09999999999991</v>
      </c>
      <c r="AA52" s="27">
        <v>6315.856015546593</v>
      </c>
      <c r="AB52" s="26">
        <v>7015.4195523925937</v>
      </c>
      <c r="AC52" s="26">
        <v>860.45</v>
      </c>
      <c r="AD52" s="26">
        <v>6154.9695523925939</v>
      </c>
    </row>
    <row r="53" spans="1:30" ht="14.1" customHeight="1">
      <c r="A53" s="3"/>
      <c r="H53" s="1" t="s">
        <v>48</v>
      </c>
      <c r="J53" s="26">
        <v>5985.2623243749358</v>
      </c>
      <c r="K53" s="26">
        <v>646.28098953216227</v>
      </c>
      <c r="L53" s="26">
        <v>5338.9813348427733</v>
      </c>
      <c r="M53" s="27">
        <v>6406.9566259441144</v>
      </c>
      <c r="N53" s="27">
        <v>788.40000000000009</v>
      </c>
      <c r="O53" s="27">
        <v>5618.5566259441148</v>
      </c>
      <c r="P53" s="26">
        <v>7017.8165503378677</v>
      </c>
      <c r="Q53" s="26">
        <v>818.71999999999991</v>
      </c>
      <c r="R53" s="26">
        <v>6199.0965503378684</v>
      </c>
      <c r="S53" s="27">
        <v>6980.3014747455218</v>
      </c>
      <c r="T53" s="27">
        <v>813.73</v>
      </c>
      <c r="U53" s="27">
        <v>6166.5714747455213</v>
      </c>
      <c r="V53" s="26">
        <v>7241.5315248569405</v>
      </c>
      <c r="W53" s="26">
        <v>807.45</v>
      </c>
      <c r="X53" s="26">
        <v>6434.0815248569406</v>
      </c>
      <c r="Y53" s="27">
        <v>7163.9560155465924</v>
      </c>
      <c r="Z53" s="27">
        <v>848.09999999999991</v>
      </c>
      <c r="AA53" s="27">
        <v>6315.856015546593</v>
      </c>
      <c r="AB53" s="26">
        <v>7015.4195523925937</v>
      </c>
      <c r="AC53" s="26">
        <v>860.45</v>
      </c>
      <c r="AD53" s="26">
        <v>6154.9695523925939</v>
      </c>
    </row>
    <row r="54" spans="1:30" ht="14.1" customHeight="1">
      <c r="A54" s="3"/>
      <c r="H54" s="6" t="s">
        <v>49</v>
      </c>
      <c r="J54" s="26">
        <v>5985.2623243749358</v>
      </c>
      <c r="K54" s="31">
        <v>0</v>
      </c>
      <c r="L54" s="26">
        <v>5985.2623243749358</v>
      </c>
      <c r="M54" s="27">
        <v>6406.9566259441144</v>
      </c>
      <c r="N54" s="27"/>
      <c r="O54" s="27"/>
      <c r="P54" s="26">
        <v>7017.8165503378677</v>
      </c>
      <c r="Q54" s="31"/>
      <c r="R54" s="26"/>
      <c r="S54" s="27">
        <v>6980.3014747455218</v>
      </c>
      <c r="T54" s="30"/>
      <c r="U54" s="27"/>
      <c r="V54" s="26">
        <v>7241.5315248569405</v>
      </c>
      <c r="W54" s="31"/>
      <c r="X54" s="26"/>
      <c r="Y54" s="27">
        <v>7163.9560155465924</v>
      </c>
      <c r="Z54" s="30"/>
      <c r="AA54" s="27"/>
      <c r="AB54" s="26">
        <v>7015.4195523925937</v>
      </c>
      <c r="AC54" s="31"/>
      <c r="AD54" s="26"/>
    </row>
    <row r="55" spans="1:30" ht="14.1" customHeight="1">
      <c r="A55" s="3"/>
      <c r="F55" s="1" t="s">
        <v>50</v>
      </c>
      <c r="J55" s="26"/>
      <c r="K55" s="26"/>
      <c r="L55" s="26"/>
      <c r="M55" s="27"/>
      <c r="N55" s="27"/>
      <c r="O55" s="27"/>
      <c r="P55" s="26"/>
      <c r="Q55" s="26"/>
      <c r="R55" s="26"/>
      <c r="S55" s="27">
        <v>0</v>
      </c>
      <c r="T55" s="27">
        <v>0</v>
      </c>
      <c r="U55" s="27">
        <v>0</v>
      </c>
      <c r="V55" s="26">
        <v>0</v>
      </c>
      <c r="W55" s="26">
        <v>0</v>
      </c>
      <c r="X55" s="26">
        <v>0</v>
      </c>
      <c r="Y55" s="27">
        <v>0</v>
      </c>
      <c r="Z55" s="27">
        <v>0</v>
      </c>
      <c r="AA55" s="27">
        <v>0</v>
      </c>
      <c r="AB55" s="26">
        <v>0</v>
      </c>
      <c r="AC55" s="26">
        <v>0</v>
      </c>
      <c r="AD55" s="26">
        <v>0</v>
      </c>
    </row>
    <row r="56" spans="1:30" ht="14.1" customHeight="1">
      <c r="A56" s="3"/>
      <c r="J56" s="26"/>
      <c r="K56" s="26"/>
      <c r="L56" s="26"/>
      <c r="M56" s="27"/>
      <c r="N56" s="27"/>
      <c r="O56" s="27"/>
      <c r="P56" s="26"/>
      <c r="Q56" s="26"/>
      <c r="R56" s="26"/>
      <c r="S56" s="27"/>
      <c r="T56" s="27"/>
      <c r="U56" s="27"/>
      <c r="V56" s="26"/>
      <c r="W56" s="26"/>
      <c r="X56" s="26"/>
      <c r="Y56" s="27"/>
      <c r="Z56" s="27"/>
      <c r="AA56" s="27"/>
      <c r="AB56" s="26"/>
      <c r="AC56" s="26"/>
      <c r="AD56" s="26"/>
    </row>
    <row r="57" spans="1:30" ht="14.1" customHeight="1">
      <c r="A57" s="3"/>
      <c r="C57" s="3" t="s">
        <v>51</v>
      </c>
      <c r="J57" s="24">
        <v>19753.97289127238</v>
      </c>
      <c r="K57" s="24">
        <v>23735.704142513041</v>
      </c>
      <c r="L57" s="24">
        <v>-3981.7312512406606</v>
      </c>
      <c r="M57" s="25">
        <v>21639.008798007693</v>
      </c>
      <c r="N57" s="25">
        <v>24179.583951525092</v>
      </c>
      <c r="O57" s="25">
        <v>-2540.5751535173986</v>
      </c>
      <c r="P57" s="24">
        <v>23935.988546367644</v>
      </c>
      <c r="Q57" s="24">
        <v>25923.672770592646</v>
      </c>
      <c r="R57" s="24">
        <v>-1987.6842242250041</v>
      </c>
      <c r="S57" s="25">
        <v>24077.52475817204</v>
      </c>
      <c r="T57" s="25">
        <v>25960.298842097476</v>
      </c>
      <c r="U57" s="25">
        <v>-1882.7740839254357</v>
      </c>
      <c r="V57" s="24">
        <v>24835.353667508152</v>
      </c>
      <c r="W57" s="24">
        <v>26577.75338273709</v>
      </c>
      <c r="X57" s="24">
        <v>-1742.3997152289385</v>
      </c>
      <c r="Y57" s="25">
        <v>26431.899480205288</v>
      </c>
      <c r="Z57" s="25">
        <v>28740.89510321225</v>
      </c>
      <c r="AA57" s="25">
        <v>-2308.9956230069656</v>
      </c>
      <c r="AB57" s="24">
        <v>27548.829950176252</v>
      </c>
      <c r="AC57" s="24">
        <v>30362.511428473874</v>
      </c>
      <c r="AD57" s="24">
        <v>-2813.6814782976207</v>
      </c>
    </row>
    <row r="58" spans="1:30" ht="14.1" customHeight="1">
      <c r="A58" s="3"/>
      <c r="J58" s="26"/>
      <c r="K58" s="26"/>
      <c r="L58" s="26"/>
      <c r="M58" s="27"/>
      <c r="N58" s="27"/>
      <c r="O58" s="27"/>
      <c r="P58" s="26"/>
      <c r="Q58" s="26"/>
      <c r="R58" s="26"/>
      <c r="S58" s="27"/>
      <c r="T58" s="27"/>
      <c r="U58" s="27"/>
      <c r="V58" s="26"/>
      <c r="W58" s="26"/>
      <c r="X58" s="26"/>
      <c r="Y58" s="27"/>
      <c r="Z58" s="27"/>
      <c r="AA58" s="27"/>
      <c r="AB58" s="26"/>
      <c r="AC58" s="26"/>
      <c r="AD58" s="26"/>
    </row>
    <row r="59" spans="1:30" s="3" customFormat="1" ht="14.1" customHeight="1">
      <c r="C59" s="3" t="s">
        <v>52</v>
      </c>
      <c r="H59" s="4"/>
      <c r="I59" s="4"/>
      <c r="J59" s="24">
        <v>145.82503517172626</v>
      </c>
      <c r="K59" s="24">
        <v>15.482164238908474</v>
      </c>
      <c r="L59" s="24">
        <v>130.34287093281779</v>
      </c>
      <c r="M59" s="25">
        <v>89.555197388754081</v>
      </c>
      <c r="N59" s="25">
        <v>18.67017446965961</v>
      </c>
      <c r="O59" s="25">
        <v>70.885022919094467</v>
      </c>
      <c r="P59" s="24">
        <v>72.824756311848873</v>
      </c>
      <c r="Q59" s="24">
        <v>14.57</v>
      </c>
      <c r="R59" s="24">
        <v>58.254756311848865</v>
      </c>
      <c r="S59" s="25">
        <v>70.678529118649891</v>
      </c>
      <c r="T59" s="25">
        <v>24.38</v>
      </c>
      <c r="U59" s="25">
        <v>46.298529118649888</v>
      </c>
      <c r="V59" s="24">
        <v>56.409999200304114</v>
      </c>
      <c r="W59" s="24">
        <v>31.14</v>
      </c>
      <c r="X59" s="24">
        <v>25.269999200304113</v>
      </c>
      <c r="Y59" s="25">
        <v>40.190632995098042</v>
      </c>
      <c r="Z59" s="25">
        <v>29.259999999999998</v>
      </c>
      <c r="AA59" s="25">
        <v>10.930632995098037</v>
      </c>
      <c r="AB59" s="24">
        <v>41.61030422104723</v>
      </c>
      <c r="AC59" s="24">
        <v>27.25</v>
      </c>
      <c r="AD59" s="24">
        <v>14.360304221047233</v>
      </c>
    </row>
    <row r="60" spans="1:30" ht="14.1" customHeight="1">
      <c r="A60" s="3"/>
      <c r="D60" s="1" t="s">
        <v>53</v>
      </c>
      <c r="J60" s="31">
        <v>0</v>
      </c>
      <c r="K60" s="31">
        <v>0</v>
      </c>
      <c r="L60" s="31">
        <v>0</v>
      </c>
      <c r="M60" s="30">
        <v>0</v>
      </c>
      <c r="N60" s="30">
        <v>0</v>
      </c>
      <c r="O60" s="30">
        <v>0</v>
      </c>
      <c r="P60" s="31">
        <v>0</v>
      </c>
      <c r="Q60" s="31">
        <v>0</v>
      </c>
      <c r="R60" s="31">
        <v>0</v>
      </c>
      <c r="S60" s="30">
        <v>0</v>
      </c>
      <c r="T60" s="30">
        <v>0</v>
      </c>
      <c r="U60" s="30">
        <v>0</v>
      </c>
      <c r="V60" s="31">
        <v>0</v>
      </c>
      <c r="W60" s="31">
        <v>0</v>
      </c>
      <c r="X60" s="31">
        <v>0</v>
      </c>
      <c r="Y60" s="30">
        <v>0</v>
      </c>
      <c r="Z60" s="30">
        <v>0</v>
      </c>
      <c r="AA60" s="30">
        <v>0</v>
      </c>
      <c r="AB60" s="31">
        <v>0</v>
      </c>
      <c r="AC60" s="31">
        <v>0</v>
      </c>
      <c r="AD60" s="31">
        <v>0</v>
      </c>
    </row>
    <row r="61" spans="1:30" ht="14.1" customHeight="1">
      <c r="A61" s="3"/>
      <c r="D61" s="1" t="s">
        <v>54</v>
      </c>
      <c r="J61" s="26">
        <v>145.82503517172626</v>
      </c>
      <c r="K61" s="26">
        <v>15.482164238908474</v>
      </c>
      <c r="L61" s="26">
        <v>130.34287093281779</v>
      </c>
      <c r="M61" s="27">
        <v>89.555197388754081</v>
      </c>
      <c r="N61" s="27">
        <v>18.67017446965961</v>
      </c>
      <c r="O61" s="27">
        <v>70.885022919094467</v>
      </c>
      <c r="P61" s="26">
        <v>72.824756311848873</v>
      </c>
      <c r="Q61" s="26">
        <v>14.57</v>
      </c>
      <c r="R61" s="26">
        <v>58.254756311848865</v>
      </c>
      <c r="S61" s="27">
        <v>70.678529118649891</v>
      </c>
      <c r="T61" s="27">
        <v>24.38</v>
      </c>
      <c r="U61" s="27">
        <v>46.298529118649888</v>
      </c>
      <c r="V61" s="26">
        <v>56.409999200304114</v>
      </c>
      <c r="W61" s="26">
        <v>31.14</v>
      </c>
      <c r="X61" s="26">
        <v>25.269999200304113</v>
      </c>
      <c r="Y61" s="27">
        <v>40.190632995098042</v>
      </c>
      <c r="Z61" s="27">
        <v>29.259999999999998</v>
      </c>
      <c r="AA61" s="27">
        <v>10.930632995098037</v>
      </c>
      <c r="AB61" s="26">
        <v>41.61030422104723</v>
      </c>
      <c r="AC61" s="26">
        <v>27.25</v>
      </c>
      <c r="AD61" s="26">
        <v>14.360304221047233</v>
      </c>
    </row>
    <row r="62" spans="1:30" ht="14.1" customHeight="1">
      <c r="A62" s="3"/>
      <c r="E62" s="1" t="s">
        <v>46</v>
      </c>
      <c r="J62" s="26">
        <v>98.45312743557065</v>
      </c>
      <c r="K62" s="31">
        <v>0</v>
      </c>
      <c r="L62" s="26">
        <v>98.45312743557065</v>
      </c>
      <c r="M62" s="27">
        <v>38.886204084471601</v>
      </c>
      <c r="N62" s="30"/>
      <c r="O62" s="27">
        <v>38.886204084471601</v>
      </c>
      <c r="P62" s="26">
        <v>51.904756311848871</v>
      </c>
      <c r="Q62" s="31"/>
      <c r="R62" s="26">
        <v>51.904756311848871</v>
      </c>
      <c r="S62" s="27">
        <v>49.658529118649895</v>
      </c>
      <c r="T62" s="30"/>
      <c r="U62" s="27">
        <v>49.658529118649895</v>
      </c>
      <c r="V62" s="26">
        <v>35.219999200304109</v>
      </c>
      <c r="W62" s="31">
        <v>0</v>
      </c>
      <c r="X62" s="26">
        <v>35.219999200304109</v>
      </c>
      <c r="Y62" s="27">
        <v>19.920632995098039</v>
      </c>
      <c r="Z62" s="30">
        <v>0</v>
      </c>
      <c r="AA62" s="27">
        <v>19.920632995098039</v>
      </c>
      <c r="AB62" s="26">
        <v>14.090304221047235</v>
      </c>
      <c r="AC62" s="31">
        <v>0</v>
      </c>
      <c r="AD62" s="26">
        <v>14.090304221047235</v>
      </c>
    </row>
    <row r="63" spans="1:30" ht="14.1" customHeight="1">
      <c r="A63" s="3"/>
      <c r="E63" s="1" t="s">
        <v>47</v>
      </c>
      <c r="J63" s="26">
        <v>47.371907736155606</v>
      </c>
      <c r="K63" s="26">
        <v>15.482164238908474</v>
      </c>
      <c r="L63" s="26">
        <v>31.889743497247132</v>
      </c>
      <c r="M63" s="27">
        <v>50.66899330428248</v>
      </c>
      <c r="N63" s="27">
        <v>18.67017446965961</v>
      </c>
      <c r="O63" s="27">
        <v>31.99881883462287</v>
      </c>
      <c r="P63" s="26">
        <v>20.92</v>
      </c>
      <c r="Q63" s="26">
        <v>14.57</v>
      </c>
      <c r="R63" s="26">
        <v>6.35</v>
      </c>
      <c r="S63" s="27">
        <v>21.019999999999996</v>
      </c>
      <c r="T63" s="27">
        <v>24.38</v>
      </c>
      <c r="U63" s="27">
        <v>-3.3599999999999994</v>
      </c>
      <c r="V63" s="26">
        <v>21.19</v>
      </c>
      <c r="W63" s="26">
        <v>31.14</v>
      </c>
      <c r="X63" s="26">
        <v>-9.9499999999999975</v>
      </c>
      <c r="Y63" s="27">
        <v>20.27</v>
      </c>
      <c r="Z63" s="27">
        <v>29.259999999999998</v>
      </c>
      <c r="AA63" s="27">
        <v>-8.9899999999999984</v>
      </c>
      <c r="AB63" s="26">
        <v>27.520000000000003</v>
      </c>
      <c r="AC63" s="26">
        <v>27.25</v>
      </c>
      <c r="AD63" s="26">
        <v>0.27000000000000224</v>
      </c>
    </row>
    <row r="64" spans="1:30" ht="14.1" customHeight="1">
      <c r="A64" s="3"/>
      <c r="J64" s="26"/>
      <c r="K64" s="26"/>
      <c r="L64" s="26"/>
      <c r="M64" s="27"/>
      <c r="N64" s="27"/>
      <c r="O64" s="27"/>
      <c r="P64" s="26"/>
      <c r="Q64" s="26"/>
      <c r="R64" s="26"/>
      <c r="S64" s="27"/>
      <c r="T64" s="27"/>
      <c r="U64" s="27"/>
      <c r="V64" s="26"/>
      <c r="W64" s="26"/>
      <c r="X64" s="26"/>
      <c r="Y64" s="27"/>
      <c r="Z64" s="27"/>
      <c r="AA64" s="27"/>
      <c r="AB64" s="26"/>
      <c r="AC64" s="26"/>
      <c r="AD64" s="26"/>
    </row>
    <row r="65" spans="1:30" ht="14.1" customHeight="1">
      <c r="A65" s="3"/>
      <c r="C65" s="3" t="s">
        <v>55</v>
      </c>
      <c r="J65" s="24">
        <v>19899.797926444106</v>
      </c>
      <c r="K65" s="24">
        <v>23751.186306751948</v>
      </c>
      <c r="L65" s="24">
        <v>-3851.3883803078425</v>
      </c>
      <c r="M65" s="25">
        <v>21728.563995396449</v>
      </c>
      <c r="N65" s="25">
        <v>24198.25412599475</v>
      </c>
      <c r="O65" s="25">
        <v>-2469.690130598301</v>
      </c>
      <c r="P65" s="24">
        <v>24008.813302679493</v>
      </c>
      <c r="Q65" s="24">
        <v>25938.242770592646</v>
      </c>
      <c r="R65" s="24">
        <v>-1929.4294679131544</v>
      </c>
      <c r="S65" s="25">
        <v>24148.203287290693</v>
      </c>
      <c r="T65" s="25">
        <v>25984.678842097477</v>
      </c>
      <c r="U65" s="25">
        <v>-1836.4755548067851</v>
      </c>
      <c r="V65" s="24">
        <v>24891.763666708459</v>
      </c>
      <c r="W65" s="24">
        <v>26608.893382737093</v>
      </c>
      <c r="X65" s="24">
        <v>-1717.1297160286349</v>
      </c>
      <c r="Y65" s="25">
        <v>26472.090113200386</v>
      </c>
      <c r="Z65" s="25">
        <v>28770.155103212252</v>
      </c>
      <c r="AA65" s="25">
        <v>-2298.0649900118678</v>
      </c>
      <c r="AB65" s="24">
        <v>27590.440254397297</v>
      </c>
      <c r="AC65" s="24">
        <v>30389.76142847387</v>
      </c>
      <c r="AD65" s="24">
        <v>-2799.321174076571</v>
      </c>
    </row>
    <row r="66" spans="1:30" ht="14.1" customHeight="1">
      <c r="C66" s="3"/>
      <c r="M66" s="1"/>
      <c r="N66" s="1"/>
      <c r="O66" s="1"/>
    </row>
    <row r="67" spans="1:30" ht="14.1" customHeight="1"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</sheetData>
  <mergeCells count="9">
    <mergeCell ref="F11:H11"/>
    <mergeCell ref="P3:R3"/>
    <mergeCell ref="Y3:AA3"/>
    <mergeCell ref="V3:X3"/>
    <mergeCell ref="S3:U3"/>
    <mergeCell ref="AB3:AD3"/>
    <mergeCell ref="B3:D3"/>
    <mergeCell ref="J3:L3"/>
    <mergeCell ref="M3:O3"/>
  </mergeCells>
  <pageMargins left="0.19" right="0.1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99"/>
  <sheetViews>
    <sheetView zoomScale="90" zoomScaleNormal="90" workbookViewId="0">
      <pane xSplit="9" ySplit="4" topLeftCell="O5" activePane="bottomRight" state="frozen"/>
      <selection pane="topRight" activeCell="J1" sqref="J1"/>
      <selection pane="bottomLeft" activeCell="A10" sqref="A10"/>
      <selection pane="bottomRight" activeCell="Z88" sqref="Z88"/>
    </sheetView>
  </sheetViews>
  <sheetFormatPr defaultRowHeight="12.75"/>
  <cols>
    <col min="1" max="1" width="6.21875" style="8" customWidth="1"/>
    <col min="2" max="2" width="2.21875" style="8" customWidth="1"/>
    <col min="3" max="3" width="1.21875" style="8" customWidth="1"/>
    <col min="4" max="4" width="1.6640625" style="8" customWidth="1"/>
    <col min="5" max="5" width="2.21875" style="8" customWidth="1"/>
    <col min="6" max="6" width="2.109375" style="8" customWidth="1"/>
    <col min="7" max="7" width="1.109375" style="8" customWidth="1"/>
    <col min="8" max="8" width="31.88671875" style="9" customWidth="1"/>
    <col min="9" max="9" width="9.21875" style="9" customWidth="1"/>
    <col min="10" max="21" width="9.109375" style="9" customWidth="1"/>
    <col min="22" max="26" width="9.109375" style="8" customWidth="1"/>
    <col min="27" max="185" width="8.88671875" style="8"/>
    <col min="186" max="186" width="8.109375" style="8" customWidth="1"/>
    <col min="187" max="187" width="8.88671875" style="8" customWidth="1"/>
    <col min="188" max="188" width="9.44140625" style="8" customWidth="1"/>
    <col min="189" max="189" width="32.88671875" style="8" customWidth="1"/>
    <col min="190" max="441" width="8.88671875" style="8"/>
    <col min="442" max="442" width="8.109375" style="8" customWidth="1"/>
    <col min="443" max="443" width="8.88671875" style="8" customWidth="1"/>
    <col min="444" max="444" width="9.44140625" style="8" customWidth="1"/>
    <col min="445" max="445" width="32.88671875" style="8" customWidth="1"/>
    <col min="446" max="697" width="8.88671875" style="8"/>
    <col min="698" max="698" width="8.109375" style="8" customWidth="1"/>
    <col min="699" max="699" width="8.88671875" style="8" customWidth="1"/>
    <col min="700" max="700" width="9.44140625" style="8" customWidth="1"/>
    <col min="701" max="701" width="32.88671875" style="8" customWidth="1"/>
    <col min="702" max="953" width="8.88671875" style="8"/>
    <col min="954" max="954" width="8.109375" style="8" customWidth="1"/>
    <col min="955" max="955" width="8.88671875" style="8" customWidth="1"/>
    <col min="956" max="956" width="9.44140625" style="8" customWidth="1"/>
    <col min="957" max="957" width="32.88671875" style="8" customWidth="1"/>
    <col min="958" max="1209" width="8.88671875" style="8"/>
    <col min="1210" max="1210" width="8.109375" style="8" customWidth="1"/>
    <col min="1211" max="1211" width="8.88671875" style="8" customWidth="1"/>
    <col min="1212" max="1212" width="9.44140625" style="8" customWidth="1"/>
    <col min="1213" max="1213" width="32.88671875" style="8" customWidth="1"/>
    <col min="1214" max="1465" width="8.88671875" style="8"/>
    <col min="1466" max="1466" width="8.109375" style="8" customWidth="1"/>
    <col min="1467" max="1467" width="8.88671875" style="8" customWidth="1"/>
    <col min="1468" max="1468" width="9.44140625" style="8" customWidth="1"/>
    <col min="1469" max="1469" width="32.88671875" style="8" customWidth="1"/>
    <col min="1470" max="1721" width="8.88671875" style="8"/>
    <col min="1722" max="1722" width="8.109375" style="8" customWidth="1"/>
    <col min="1723" max="1723" width="8.88671875" style="8" customWidth="1"/>
    <col min="1724" max="1724" width="9.44140625" style="8" customWidth="1"/>
    <col min="1725" max="1725" width="32.88671875" style="8" customWidth="1"/>
    <col min="1726" max="1977" width="8.88671875" style="8"/>
    <col min="1978" max="1978" width="8.109375" style="8" customWidth="1"/>
    <col min="1979" max="1979" width="8.88671875" style="8" customWidth="1"/>
    <col min="1980" max="1980" width="9.44140625" style="8" customWidth="1"/>
    <col min="1981" max="1981" width="32.88671875" style="8" customWidth="1"/>
    <col min="1982" max="2233" width="8.88671875" style="8"/>
    <col min="2234" max="2234" width="8.109375" style="8" customWidth="1"/>
    <col min="2235" max="2235" width="8.88671875" style="8" customWidth="1"/>
    <col min="2236" max="2236" width="9.44140625" style="8" customWidth="1"/>
    <col min="2237" max="2237" width="32.88671875" style="8" customWidth="1"/>
    <col min="2238" max="2489" width="8.88671875" style="8"/>
    <col min="2490" max="2490" width="8.109375" style="8" customWidth="1"/>
    <col min="2491" max="2491" width="8.88671875" style="8" customWidth="1"/>
    <col min="2492" max="2492" width="9.44140625" style="8" customWidth="1"/>
    <col min="2493" max="2493" width="32.88671875" style="8" customWidth="1"/>
    <col min="2494" max="2745" width="8.88671875" style="8"/>
    <col min="2746" max="2746" width="8.109375" style="8" customWidth="1"/>
    <col min="2747" max="2747" width="8.88671875" style="8" customWidth="1"/>
    <col min="2748" max="2748" width="9.44140625" style="8" customWidth="1"/>
    <col min="2749" max="2749" width="32.88671875" style="8" customWidth="1"/>
    <col min="2750" max="3001" width="8.88671875" style="8"/>
    <col min="3002" max="3002" width="8.109375" style="8" customWidth="1"/>
    <col min="3003" max="3003" width="8.88671875" style="8" customWidth="1"/>
    <col min="3004" max="3004" width="9.44140625" style="8" customWidth="1"/>
    <col min="3005" max="3005" width="32.88671875" style="8" customWidth="1"/>
    <col min="3006" max="3257" width="8.88671875" style="8"/>
    <col min="3258" max="3258" width="8.109375" style="8" customWidth="1"/>
    <col min="3259" max="3259" width="8.88671875" style="8" customWidth="1"/>
    <col min="3260" max="3260" width="9.44140625" style="8" customWidth="1"/>
    <col min="3261" max="3261" width="32.88671875" style="8" customWidth="1"/>
    <col min="3262" max="3513" width="8.88671875" style="8"/>
    <col min="3514" max="3514" width="8.109375" style="8" customWidth="1"/>
    <col min="3515" max="3515" width="8.88671875" style="8" customWidth="1"/>
    <col min="3516" max="3516" width="9.44140625" style="8" customWidth="1"/>
    <col min="3517" max="3517" width="32.88671875" style="8" customWidth="1"/>
    <col min="3518" max="3769" width="8.88671875" style="8"/>
    <col min="3770" max="3770" width="8.109375" style="8" customWidth="1"/>
    <col min="3771" max="3771" width="8.88671875" style="8" customWidth="1"/>
    <col min="3772" max="3772" width="9.44140625" style="8" customWidth="1"/>
    <col min="3773" max="3773" width="32.88671875" style="8" customWidth="1"/>
    <col min="3774" max="4025" width="8.88671875" style="8"/>
    <col min="4026" max="4026" width="8.109375" style="8" customWidth="1"/>
    <col min="4027" max="4027" width="8.88671875" style="8" customWidth="1"/>
    <col min="4028" max="4028" width="9.44140625" style="8" customWidth="1"/>
    <col min="4029" max="4029" width="32.88671875" style="8" customWidth="1"/>
    <col min="4030" max="4281" width="8.88671875" style="8"/>
    <col min="4282" max="4282" width="8.109375" style="8" customWidth="1"/>
    <col min="4283" max="4283" width="8.88671875" style="8" customWidth="1"/>
    <col min="4284" max="4284" width="9.44140625" style="8" customWidth="1"/>
    <col min="4285" max="4285" width="32.88671875" style="8" customWidth="1"/>
    <col min="4286" max="4537" width="8.88671875" style="8"/>
    <col min="4538" max="4538" width="8.109375" style="8" customWidth="1"/>
    <col min="4539" max="4539" width="8.88671875" style="8" customWidth="1"/>
    <col min="4540" max="4540" width="9.44140625" style="8" customWidth="1"/>
    <col min="4541" max="4541" width="32.88671875" style="8" customWidth="1"/>
    <col min="4542" max="4793" width="8.88671875" style="8"/>
    <col min="4794" max="4794" width="8.109375" style="8" customWidth="1"/>
    <col min="4795" max="4795" width="8.88671875" style="8" customWidth="1"/>
    <col min="4796" max="4796" width="9.44140625" style="8" customWidth="1"/>
    <col min="4797" max="4797" width="32.88671875" style="8" customWidth="1"/>
    <col min="4798" max="5049" width="8.88671875" style="8"/>
    <col min="5050" max="5050" width="8.109375" style="8" customWidth="1"/>
    <col min="5051" max="5051" width="8.88671875" style="8" customWidth="1"/>
    <col min="5052" max="5052" width="9.44140625" style="8" customWidth="1"/>
    <col min="5053" max="5053" width="32.88671875" style="8" customWidth="1"/>
    <col min="5054" max="5305" width="8.88671875" style="8"/>
    <col min="5306" max="5306" width="8.109375" style="8" customWidth="1"/>
    <col min="5307" max="5307" width="8.88671875" style="8" customWidth="1"/>
    <col min="5308" max="5308" width="9.44140625" style="8" customWidth="1"/>
    <col min="5309" max="5309" width="32.88671875" style="8" customWidth="1"/>
    <col min="5310" max="5561" width="8.88671875" style="8"/>
    <col min="5562" max="5562" width="8.109375" style="8" customWidth="1"/>
    <col min="5563" max="5563" width="8.88671875" style="8" customWidth="1"/>
    <col min="5564" max="5564" width="9.44140625" style="8" customWidth="1"/>
    <col min="5565" max="5565" width="32.88671875" style="8" customWidth="1"/>
    <col min="5566" max="5817" width="8.88671875" style="8"/>
    <col min="5818" max="5818" width="8.109375" style="8" customWidth="1"/>
    <col min="5819" max="5819" width="8.88671875" style="8" customWidth="1"/>
    <col min="5820" max="5820" width="9.44140625" style="8" customWidth="1"/>
    <col min="5821" max="5821" width="32.88671875" style="8" customWidth="1"/>
    <col min="5822" max="6073" width="8.88671875" style="8"/>
    <col min="6074" max="6074" width="8.109375" style="8" customWidth="1"/>
    <col min="6075" max="6075" width="8.88671875" style="8" customWidth="1"/>
    <col min="6076" max="6076" width="9.44140625" style="8" customWidth="1"/>
    <col min="6077" max="6077" width="32.88671875" style="8" customWidth="1"/>
    <col min="6078" max="6329" width="8.88671875" style="8"/>
    <col min="6330" max="6330" width="8.109375" style="8" customWidth="1"/>
    <col min="6331" max="6331" width="8.88671875" style="8" customWidth="1"/>
    <col min="6332" max="6332" width="9.44140625" style="8" customWidth="1"/>
    <col min="6333" max="6333" width="32.88671875" style="8" customWidth="1"/>
    <col min="6334" max="6585" width="8.88671875" style="8"/>
    <col min="6586" max="6586" width="8.109375" style="8" customWidth="1"/>
    <col min="6587" max="6587" width="8.88671875" style="8" customWidth="1"/>
    <col min="6588" max="6588" width="9.44140625" style="8" customWidth="1"/>
    <col min="6589" max="6589" width="32.88671875" style="8" customWidth="1"/>
    <col min="6590" max="6841" width="8.88671875" style="8"/>
    <col min="6842" max="6842" width="8.109375" style="8" customWidth="1"/>
    <col min="6843" max="6843" width="8.88671875" style="8" customWidth="1"/>
    <col min="6844" max="6844" width="9.44140625" style="8" customWidth="1"/>
    <col min="6845" max="6845" width="32.88671875" style="8" customWidth="1"/>
    <col min="6846" max="7097" width="8.88671875" style="8"/>
    <col min="7098" max="7098" width="8.109375" style="8" customWidth="1"/>
    <col min="7099" max="7099" width="8.88671875" style="8" customWidth="1"/>
    <col min="7100" max="7100" width="9.44140625" style="8" customWidth="1"/>
    <col min="7101" max="7101" width="32.88671875" style="8" customWidth="1"/>
    <col min="7102" max="7353" width="8.88671875" style="8"/>
    <col min="7354" max="7354" width="8.109375" style="8" customWidth="1"/>
    <col min="7355" max="7355" width="8.88671875" style="8" customWidth="1"/>
    <col min="7356" max="7356" width="9.44140625" style="8" customWidth="1"/>
    <col min="7357" max="7357" width="32.88671875" style="8" customWidth="1"/>
    <col min="7358" max="7609" width="8.88671875" style="8"/>
    <col min="7610" max="7610" width="8.109375" style="8" customWidth="1"/>
    <col min="7611" max="7611" width="8.88671875" style="8" customWidth="1"/>
    <col min="7612" max="7612" width="9.44140625" style="8" customWidth="1"/>
    <col min="7613" max="7613" width="32.88671875" style="8" customWidth="1"/>
    <col min="7614" max="7865" width="8.88671875" style="8"/>
    <col min="7866" max="7866" width="8.109375" style="8" customWidth="1"/>
    <col min="7867" max="7867" width="8.88671875" style="8" customWidth="1"/>
    <col min="7868" max="7868" width="9.44140625" style="8" customWidth="1"/>
    <col min="7869" max="7869" width="32.88671875" style="8" customWidth="1"/>
    <col min="7870" max="8121" width="8.88671875" style="8"/>
    <col min="8122" max="8122" width="8.109375" style="8" customWidth="1"/>
    <col min="8123" max="8123" width="8.88671875" style="8" customWidth="1"/>
    <col min="8124" max="8124" width="9.44140625" style="8" customWidth="1"/>
    <col min="8125" max="8125" width="32.88671875" style="8" customWidth="1"/>
    <col min="8126" max="8377" width="8.88671875" style="8"/>
    <col min="8378" max="8378" width="8.109375" style="8" customWidth="1"/>
    <col min="8379" max="8379" width="8.88671875" style="8" customWidth="1"/>
    <col min="8380" max="8380" width="9.44140625" style="8" customWidth="1"/>
    <col min="8381" max="8381" width="32.88671875" style="8" customWidth="1"/>
    <col min="8382" max="8633" width="8.88671875" style="8"/>
    <col min="8634" max="8634" width="8.109375" style="8" customWidth="1"/>
    <col min="8635" max="8635" width="8.88671875" style="8" customWidth="1"/>
    <col min="8636" max="8636" width="9.44140625" style="8" customWidth="1"/>
    <col min="8637" max="8637" width="32.88671875" style="8" customWidth="1"/>
    <col min="8638" max="8889" width="8.88671875" style="8"/>
    <col min="8890" max="8890" width="8.109375" style="8" customWidth="1"/>
    <col min="8891" max="8891" width="8.88671875" style="8" customWidth="1"/>
    <col min="8892" max="8892" width="9.44140625" style="8" customWidth="1"/>
    <col min="8893" max="8893" width="32.88671875" style="8" customWidth="1"/>
    <col min="8894" max="9145" width="8.88671875" style="8"/>
    <col min="9146" max="9146" width="8.109375" style="8" customWidth="1"/>
    <col min="9147" max="9147" width="8.88671875" style="8" customWidth="1"/>
    <col min="9148" max="9148" width="9.44140625" style="8" customWidth="1"/>
    <col min="9149" max="9149" width="32.88671875" style="8" customWidth="1"/>
    <col min="9150" max="9401" width="8.88671875" style="8"/>
    <col min="9402" max="9402" width="8.109375" style="8" customWidth="1"/>
    <col min="9403" max="9403" width="8.88671875" style="8" customWidth="1"/>
    <col min="9404" max="9404" width="9.44140625" style="8" customWidth="1"/>
    <col min="9405" max="9405" width="32.88671875" style="8" customWidth="1"/>
    <col min="9406" max="9657" width="8.88671875" style="8"/>
    <col min="9658" max="9658" width="8.109375" style="8" customWidth="1"/>
    <col min="9659" max="9659" width="8.88671875" style="8" customWidth="1"/>
    <col min="9660" max="9660" width="9.44140625" style="8" customWidth="1"/>
    <col min="9661" max="9661" width="32.88671875" style="8" customWidth="1"/>
    <col min="9662" max="9913" width="8.88671875" style="8"/>
    <col min="9914" max="9914" width="8.109375" style="8" customWidth="1"/>
    <col min="9915" max="9915" width="8.88671875" style="8" customWidth="1"/>
    <col min="9916" max="9916" width="9.44140625" style="8" customWidth="1"/>
    <col min="9917" max="9917" width="32.88671875" style="8" customWidth="1"/>
    <col min="9918" max="10169" width="8.88671875" style="8"/>
    <col min="10170" max="10170" width="8.109375" style="8" customWidth="1"/>
    <col min="10171" max="10171" width="8.88671875" style="8" customWidth="1"/>
    <col min="10172" max="10172" width="9.44140625" style="8" customWidth="1"/>
    <col min="10173" max="10173" width="32.88671875" style="8" customWidth="1"/>
    <col min="10174" max="10425" width="8.88671875" style="8"/>
    <col min="10426" max="10426" width="8.109375" style="8" customWidth="1"/>
    <col min="10427" max="10427" width="8.88671875" style="8" customWidth="1"/>
    <col min="10428" max="10428" width="9.44140625" style="8" customWidth="1"/>
    <col min="10429" max="10429" width="32.88671875" style="8" customWidth="1"/>
    <col min="10430" max="10681" width="8.88671875" style="8"/>
    <col min="10682" max="10682" width="8.109375" style="8" customWidth="1"/>
    <col min="10683" max="10683" width="8.88671875" style="8" customWidth="1"/>
    <col min="10684" max="10684" width="9.44140625" style="8" customWidth="1"/>
    <col min="10685" max="10685" width="32.88671875" style="8" customWidth="1"/>
    <col min="10686" max="10937" width="8.88671875" style="8"/>
    <col min="10938" max="10938" width="8.109375" style="8" customWidth="1"/>
    <col min="10939" max="10939" width="8.88671875" style="8" customWidth="1"/>
    <col min="10940" max="10940" width="9.44140625" style="8" customWidth="1"/>
    <col min="10941" max="10941" width="32.88671875" style="8" customWidth="1"/>
    <col min="10942" max="11193" width="8.88671875" style="8"/>
    <col min="11194" max="11194" width="8.109375" style="8" customWidth="1"/>
    <col min="11195" max="11195" width="8.88671875" style="8" customWidth="1"/>
    <col min="11196" max="11196" width="9.44140625" style="8" customWidth="1"/>
    <col min="11197" max="11197" width="32.88671875" style="8" customWidth="1"/>
    <col min="11198" max="11449" width="8.88671875" style="8"/>
    <col min="11450" max="11450" width="8.109375" style="8" customWidth="1"/>
    <col min="11451" max="11451" width="8.88671875" style="8" customWidth="1"/>
    <col min="11452" max="11452" width="9.44140625" style="8" customWidth="1"/>
    <col min="11453" max="11453" width="32.88671875" style="8" customWidth="1"/>
    <col min="11454" max="11705" width="8.88671875" style="8"/>
    <col min="11706" max="11706" width="8.109375" style="8" customWidth="1"/>
    <col min="11707" max="11707" width="8.88671875" style="8" customWidth="1"/>
    <col min="11708" max="11708" width="9.44140625" style="8" customWidth="1"/>
    <col min="11709" max="11709" width="32.88671875" style="8" customWidth="1"/>
    <col min="11710" max="11961" width="8.88671875" style="8"/>
    <col min="11962" max="11962" width="8.109375" style="8" customWidth="1"/>
    <col min="11963" max="11963" width="8.88671875" style="8" customWidth="1"/>
    <col min="11964" max="11964" width="9.44140625" style="8" customWidth="1"/>
    <col min="11965" max="11965" width="32.88671875" style="8" customWidth="1"/>
    <col min="11966" max="12217" width="8.88671875" style="8"/>
    <col min="12218" max="12218" width="8.109375" style="8" customWidth="1"/>
    <col min="12219" max="12219" width="8.88671875" style="8" customWidth="1"/>
    <col min="12220" max="12220" width="9.44140625" style="8" customWidth="1"/>
    <col min="12221" max="12221" width="32.88671875" style="8" customWidth="1"/>
    <col min="12222" max="12473" width="8.88671875" style="8"/>
    <col min="12474" max="12474" width="8.109375" style="8" customWidth="1"/>
    <col min="12475" max="12475" width="8.88671875" style="8" customWidth="1"/>
    <col min="12476" max="12476" width="9.44140625" style="8" customWidth="1"/>
    <col min="12477" max="12477" width="32.88671875" style="8" customWidth="1"/>
    <col min="12478" max="12729" width="8.88671875" style="8"/>
    <col min="12730" max="12730" width="8.109375" style="8" customWidth="1"/>
    <col min="12731" max="12731" width="8.88671875" style="8" customWidth="1"/>
    <col min="12732" max="12732" width="9.44140625" style="8" customWidth="1"/>
    <col min="12733" max="12733" width="32.88671875" style="8" customWidth="1"/>
    <col min="12734" max="12985" width="8.88671875" style="8"/>
    <col min="12986" max="12986" width="8.109375" style="8" customWidth="1"/>
    <col min="12987" max="12987" width="8.88671875" style="8" customWidth="1"/>
    <col min="12988" max="12988" width="9.44140625" style="8" customWidth="1"/>
    <col min="12989" max="12989" width="32.88671875" style="8" customWidth="1"/>
    <col min="12990" max="13241" width="8.88671875" style="8"/>
    <col min="13242" max="13242" width="8.109375" style="8" customWidth="1"/>
    <col min="13243" max="13243" width="8.88671875" style="8" customWidth="1"/>
    <col min="13244" max="13244" width="9.44140625" style="8" customWidth="1"/>
    <col min="13245" max="13245" width="32.88671875" style="8" customWidth="1"/>
    <col min="13246" max="13497" width="8.88671875" style="8"/>
    <col min="13498" max="13498" width="8.109375" style="8" customWidth="1"/>
    <col min="13499" max="13499" width="8.88671875" style="8" customWidth="1"/>
    <col min="13500" max="13500" width="9.44140625" style="8" customWidth="1"/>
    <col min="13501" max="13501" width="32.88671875" style="8" customWidth="1"/>
    <col min="13502" max="13753" width="8.88671875" style="8"/>
    <col min="13754" max="13754" width="8.109375" style="8" customWidth="1"/>
    <col min="13755" max="13755" width="8.88671875" style="8" customWidth="1"/>
    <col min="13756" max="13756" width="9.44140625" style="8" customWidth="1"/>
    <col min="13757" max="13757" width="32.88671875" style="8" customWidth="1"/>
    <col min="13758" max="14009" width="8.88671875" style="8"/>
    <col min="14010" max="14010" width="8.109375" style="8" customWidth="1"/>
    <col min="14011" max="14011" width="8.88671875" style="8" customWidth="1"/>
    <col min="14012" max="14012" width="9.44140625" style="8" customWidth="1"/>
    <col min="14013" max="14013" width="32.88671875" style="8" customWidth="1"/>
    <col min="14014" max="14265" width="8.88671875" style="8"/>
    <col min="14266" max="14266" width="8.109375" style="8" customWidth="1"/>
    <col min="14267" max="14267" width="8.88671875" style="8" customWidth="1"/>
    <col min="14268" max="14268" width="9.44140625" style="8" customWidth="1"/>
    <col min="14269" max="14269" width="32.88671875" style="8" customWidth="1"/>
    <col min="14270" max="14521" width="8.88671875" style="8"/>
    <col min="14522" max="14522" width="8.109375" style="8" customWidth="1"/>
    <col min="14523" max="14523" width="8.88671875" style="8" customWidth="1"/>
    <col min="14524" max="14524" width="9.44140625" style="8" customWidth="1"/>
    <col min="14525" max="14525" width="32.88671875" style="8" customWidth="1"/>
    <col min="14526" max="14777" width="8.88671875" style="8"/>
    <col min="14778" max="14778" width="8.109375" style="8" customWidth="1"/>
    <col min="14779" max="14779" width="8.88671875" style="8" customWidth="1"/>
    <col min="14780" max="14780" width="9.44140625" style="8" customWidth="1"/>
    <col min="14781" max="14781" width="32.88671875" style="8" customWidth="1"/>
    <col min="14782" max="15033" width="8.88671875" style="8"/>
    <col min="15034" max="15034" width="8.109375" style="8" customWidth="1"/>
    <col min="15035" max="15035" width="8.88671875" style="8" customWidth="1"/>
    <col min="15036" max="15036" width="9.44140625" style="8" customWidth="1"/>
    <col min="15037" max="15037" width="32.88671875" style="8" customWidth="1"/>
    <col min="15038" max="15289" width="8.88671875" style="8"/>
    <col min="15290" max="15290" width="8.109375" style="8" customWidth="1"/>
    <col min="15291" max="15291" width="8.88671875" style="8" customWidth="1"/>
    <col min="15292" max="15292" width="9.44140625" style="8" customWidth="1"/>
    <col min="15293" max="15293" width="32.88671875" style="8" customWidth="1"/>
    <col min="15294" max="15545" width="8.88671875" style="8"/>
    <col min="15546" max="15546" width="8.109375" style="8" customWidth="1"/>
    <col min="15547" max="15547" width="8.88671875" style="8" customWidth="1"/>
    <col min="15548" max="15548" width="9.44140625" style="8" customWidth="1"/>
    <col min="15549" max="15549" width="32.88671875" style="8" customWidth="1"/>
    <col min="15550" max="15801" width="8.88671875" style="8"/>
    <col min="15802" max="15802" width="8.109375" style="8" customWidth="1"/>
    <col min="15803" max="15803" width="8.88671875" style="8" customWidth="1"/>
    <col min="15804" max="15804" width="9.44140625" style="8" customWidth="1"/>
    <col min="15805" max="15805" width="32.88671875" style="8" customWidth="1"/>
    <col min="15806" max="16057" width="8.88671875" style="8"/>
    <col min="16058" max="16058" width="8.109375" style="8" customWidth="1"/>
    <col min="16059" max="16059" width="8.88671875" style="8" customWidth="1"/>
    <col min="16060" max="16060" width="9.44140625" style="8" customWidth="1"/>
    <col min="16061" max="16061" width="32.88671875" style="8" customWidth="1"/>
    <col min="16062" max="16384" width="8.88671875" style="8"/>
  </cols>
  <sheetData>
    <row r="1" spans="1:33" ht="18" customHeight="1">
      <c r="B1" s="12"/>
      <c r="C1" s="10" t="s">
        <v>56</v>
      </c>
      <c r="D1" s="13"/>
      <c r="E1" s="11"/>
      <c r="G1" s="14"/>
    </row>
    <row r="2" spans="1:33" ht="12" customHeight="1">
      <c r="C2" s="12"/>
    </row>
    <row r="3" spans="1:33" s="12" customFormat="1" ht="21.75" customHeight="1">
      <c r="H3" s="11"/>
      <c r="I3" s="11"/>
      <c r="J3" s="65">
        <v>2012</v>
      </c>
      <c r="K3" s="65"/>
      <c r="L3" s="64">
        <v>2013</v>
      </c>
      <c r="M3" s="64"/>
      <c r="N3" s="65">
        <v>2014</v>
      </c>
      <c r="O3" s="65"/>
      <c r="P3" s="64">
        <v>2015</v>
      </c>
      <c r="Q3" s="64"/>
      <c r="R3" s="65">
        <v>2016</v>
      </c>
      <c r="S3" s="65"/>
      <c r="T3" s="64">
        <v>2017</v>
      </c>
      <c r="U3" s="64"/>
      <c r="V3" s="64">
        <v>2018</v>
      </c>
      <c r="W3" s="64"/>
    </row>
    <row r="4" spans="1:33" s="12" customFormat="1" ht="39.75" customHeight="1">
      <c r="H4" s="11"/>
      <c r="I4" s="11"/>
      <c r="J4" s="15" t="s">
        <v>57</v>
      </c>
      <c r="K4" s="15" t="s">
        <v>58</v>
      </c>
      <c r="L4" s="16" t="s">
        <v>57</v>
      </c>
      <c r="M4" s="16" t="s">
        <v>58</v>
      </c>
      <c r="N4" s="15" t="s">
        <v>57</v>
      </c>
      <c r="O4" s="15" t="s">
        <v>58</v>
      </c>
      <c r="P4" s="16" t="s">
        <v>57</v>
      </c>
      <c r="Q4" s="16" t="s">
        <v>58</v>
      </c>
      <c r="R4" s="15" t="s">
        <v>57</v>
      </c>
      <c r="S4" s="15" t="s">
        <v>58</v>
      </c>
      <c r="T4" s="16" t="s">
        <v>57</v>
      </c>
      <c r="U4" s="16" t="s">
        <v>58</v>
      </c>
      <c r="V4" s="16" t="s">
        <v>57</v>
      </c>
      <c r="W4" s="16" t="s">
        <v>58</v>
      </c>
    </row>
    <row r="5" spans="1:33" s="12" customFormat="1" ht="12" customHeight="1">
      <c r="H5" s="11"/>
      <c r="I5" s="11"/>
      <c r="J5" s="11"/>
      <c r="K5" s="11"/>
      <c r="L5" s="20"/>
      <c r="M5" s="20"/>
      <c r="N5" s="11"/>
      <c r="O5" s="11"/>
      <c r="P5" s="20"/>
      <c r="Q5" s="20"/>
      <c r="R5" s="11"/>
      <c r="S5" s="11"/>
      <c r="T5" s="20"/>
      <c r="U5" s="20"/>
    </row>
    <row r="6" spans="1:33" s="12" customFormat="1" ht="15" customHeight="1">
      <c r="C6" s="12" t="s">
        <v>59</v>
      </c>
      <c r="H6" s="11"/>
      <c r="I6" s="11"/>
      <c r="J6" s="32">
        <v>5440.4343752412105</v>
      </c>
      <c r="K6" s="32">
        <v>1176.9858164194438</v>
      </c>
      <c r="L6" s="33">
        <v>4049.4772126640487</v>
      </c>
      <c r="M6" s="33">
        <v>985.72879689178069</v>
      </c>
      <c r="N6" s="32">
        <v>4124.0931245178126</v>
      </c>
      <c r="O6" s="32">
        <v>2588.0381924074522</v>
      </c>
      <c r="P6" s="33">
        <v>3223.0824216897936</v>
      </c>
      <c r="Q6" s="33">
        <v>910.82534197173197</v>
      </c>
      <c r="R6" s="32">
        <v>2212.6021051418024</v>
      </c>
      <c r="S6" s="32">
        <v>30.757733929097725</v>
      </c>
      <c r="T6" s="33">
        <v>5060.6810081423391</v>
      </c>
      <c r="U6" s="33">
        <v>2937.8856327425301</v>
      </c>
      <c r="V6" s="32">
        <v>2737.1384594305432</v>
      </c>
      <c r="W6" s="32">
        <v>-591.32572299935021</v>
      </c>
      <c r="X6" s="3"/>
      <c r="Y6" s="3"/>
      <c r="Z6" s="3"/>
      <c r="AA6" s="4"/>
      <c r="AB6" s="4"/>
      <c r="AC6" s="4"/>
      <c r="AD6" s="39">
        <f>'[3] BPM 6 Full Data'!AA413</f>
        <v>46.298529118649888</v>
      </c>
      <c r="AE6" s="3"/>
      <c r="AF6" s="39">
        <f>'[3] BPM 6 Full Data'!AA415</f>
        <v>0</v>
      </c>
      <c r="AG6" s="4"/>
    </row>
    <row r="7" spans="1:33" ht="15" customHeight="1">
      <c r="D7" s="12" t="s">
        <v>60</v>
      </c>
      <c r="J7" s="32">
        <v>941.11659123040761</v>
      </c>
      <c r="K7" s="32">
        <v>63.925648502612333</v>
      </c>
      <c r="L7" s="33">
        <v>932.55131758288098</v>
      </c>
      <c r="M7" s="33">
        <v>65.07332977384074</v>
      </c>
      <c r="N7" s="32">
        <v>893.62898028706616</v>
      </c>
      <c r="O7" s="32">
        <v>66.823329773840726</v>
      </c>
      <c r="P7" s="33">
        <v>679.65564424478862</v>
      </c>
      <c r="Q7" s="33">
        <v>52.98732445455812</v>
      </c>
      <c r="R7" s="32">
        <v>897.04937588353368</v>
      </c>
      <c r="S7" s="32">
        <v>236.80813680070298</v>
      </c>
      <c r="T7" s="33">
        <v>1372.7230431340158</v>
      </c>
      <c r="U7" s="33">
        <v>71.791375686873195</v>
      </c>
      <c r="V7" s="32">
        <v>1610.5439742288349</v>
      </c>
      <c r="W7" s="32">
        <v>67.856570536709071</v>
      </c>
      <c r="X7" s="3"/>
      <c r="Y7" s="3"/>
      <c r="Z7" s="3"/>
      <c r="AA7" s="4"/>
      <c r="AB7" s="4"/>
      <c r="AC7" s="4"/>
      <c r="AD7" s="39">
        <f>'[3] BPM 6 Full Data'!AA418</f>
        <v>3329.8199553889731</v>
      </c>
      <c r="AE7" s="3"/>
      <c r="AF7" s="40">
        <f>'[3] BPM 6 Full Data'!AA443</f>
        <v>0</v>
      </c>
      <c r="AG7" s="4"/>
    </row>
    <row r="8" spans="1:33" ht="15" customHeight="1">
      <c r="A8" s="12"/>
      <c r="E8" s="8" t="s">
        <v>61</v>
      </c>
      <c r="J8" s="34">
        <v>360.09655215621365</v>
      </c>
      <c r="K8" s="34">
        <v>63.925648502612333</v>
      </c>
      <c r="L8" s="35">
        <v>410.40256766516808</v>
      </c>
      <c r="M8" s="35">
        <v>65.07332977384074</v>
      </c>
      <c r="N8" s="34">
        <v>468.59858129226978</v>
      </c>
      <c r="O8" s="34">
        <v>66.823329773840726</v>
      </c>
      <c r="P8" s="35">
        <v>438.90833513007732</v>
      </c>
      <c r="Q8" s="35">
        <v>52.98732445455812</v>
      </c>
      <c r="R8" s="34">
        <v>709.63854623673967</v>
      </c>
      <c r="S8" s="34">
        <v>234.6552052228227</v>
      </c>
      <c r="T8" s="35">
        <v>532.30519266530189</v>
      </c>
      <c r="U8" s="35">
        <v>67.791375686873195</v>
      </c>
      <c r="V8" s="34">
        <v>462.75510927636822</v>
      </c>
      <c r="W8" s="34">
        <v>58.156570536709069</v>
      </c>
      <c r="X8" s="1"/>
      <c r="Y8" s="1"/>
      <c r="Z8" s="1"/>
      <c r="AA8" s="2"/>
      <c r="AB8" s="2"/>
      <c r="AC8" s="2"/>
      <c r="AD8" s="41">
        <f>'[3] BPM 6 Full Data'!AA419</f>
        <v>0</v>
      </c>
      <c r="AE8" s="1"/>
      <c r="AF8" s="42">
        <f>'[3] BPM 6 Full Data'!AA444</f>
        <v>0</v>
      </c>
      <c r="AG8" s="2"/>
    </row>
    <row r="9" spans="1:33" ht="15" customHeight="1">
      <c r="F9" s="8" t="s">
        <v>62</v>
      </c>
      <c r="J9" s="34">
        <v>111.13578115621367</v>
      </c>
      <c r="K9" s="34">
        <v>63.925648502612333</v>
      </c>
      <c r="L9" s="35">
        <v>60.259567665168007</v>
      </c>
      <c r="M9" s="35">
        <v>65.07332977384074</v>
      </c>
      <c r="N9" s="34">
        <v>88.172832187384927</v>
      </c>
      <c r="O9" s="34">
        <v>66.823329773840726</v>
      </c>
      <c r="P9" s="35">
        <v>86.936380315806389</v>
      </c>
      <c r="Q9" s="35">
        <v>52.98732445455812</v>
      </c>
      <c r="R9" s="34">
        <v>259.79771883324747</v>
      </c>
      <c r="S9" s="34">
        <v>234.6552052228227</v>
      </c>
      <c r="T9" s="35">
        <v>31.871267850914613</v>
      </c>
      <c r="U9" s="35">
        <v>54.800730217464924</v>
      </c>
      <c r="V9" s="34">
        <v>237.90365337600548</v>
      </c>
      <c r="W9" s="34">
        <v>48.262953526096659</v>
      </c>
      <c r="X9" s="1"/>
      <c r="Y9" s="1"/>
      <c r="Z9" s="1"/>
      <c r="AA9" s="2"/>
      <c r="AB9" s="2"/>
      <c r="AC9" s="2"/>
      <c r="AD9" s="41">
        <f>'[3] BPM 6 Full Data'!AA420</f>
        <v>942.27774932906414</v>
      </c>
      <c r="AE9" s="1"/>
      <c r="AF9" s="42">
        <f>'[3] BPM 6 Full Data'!AA445</f>
        <v>0</v>
      </c>
      <c r="AG9" s="2"/>
    </row>
    <row r="10" spans="1:33" ht="15" customHeight="1">
      <c r="A10" s="12"/>
      <c r="G10" s="8" t="s">
        <v>63</v>
      </c>
      <c r="J10" s="34">
        <v>111.13578115621367</v>
      </c>
      <c r="K10" s="34">
        <v>63.925648502612333</v>
      </c>
      <c r="L10" s="35">
        <v>60.259567665168007</v>
      </c>
      <c r="M10" s="35">
        <v>65.07332977384074</v>
      </c>
      <c r="N10" s="34">
        <v>88.172832187384927</v>
      </c>
      <c r="O10" s="34">
        <v>66.823329773840726</v>
      </c>
      <c r="P10" s="35">
        <v>86.936380315806389</v>
      </c>
      <c r="Q10" s="35">
        <v>52.98732445455812</v>
      </c>
      <c r="R10" s="34">
        <v>259.79771883324747</v>
      </c>
      <c r="S10" s="34">
        <v>234.6552052228227</v>
      </c>
      <c r="T10" s="35">
        <v>31.871267850914613</v>
      </c>
      <c r="U10" s="35">
        <v>54.800730217464924</v>
      </c>
      <c r="V10" s="34">
        <v>237.90365337600548</v>
      </c>
      <c r="W10" s="34">
        <v>48.262953526096659</v>
      </c>
      <c r="X10" s="1"/>
      <c r="Y10" s="1"/>
      <c r="Z10" s="1"/>
      <c r="AA10" s="2"/>
      <c r="AB10" s="2"/>
      <c r="AC10" s="2"/>
      <c r="AD10" s="41">
        <f>'[3] BPM 6 Full Data'!AA421</f>
        <v>0</v>
      </c>
      <c r="AE10" s="1"/>
      <c r="AF10" s="42">
        <f>'[3] BPM 6 Full Data'!AA445</f>
        <v>0</v>
      </c>
      <c r="AG10" s="2"/>
    </row>
    <row r="11" spans="1:33" s="17" customFormat="1" ht="15" customHeight="1">
      <c r="A11" s="8"/>
      <c r="G11" s="17" t="s">
        <v>64</v>
      </c>
      <c r="H11" s="18"/>
      <c r="I11" s="18"/>
      <c r="J11" s="34">
        <v>11.625999999999998</v>
      </c>
      <c r="K11" s="34">
        <v>0</v>
      </c>
      <c r="L11" s="35">
        <v>16.47</v>
      </c>
      <c r="M11" s="35">
        <v>0</v>
      </c>
      <c r="N11" s="34">
        <v>10.349000000000002</v>
      </c>
      <c r="O11" s="34">
        <v>0</v>
      </c>
      <c r="P11" s="35">
        <v>36.292000000000002</v>
      </c>
      <c r="Q11" s="35">
        <v>0</v>
      </c>
      <c r="R11" s="34">
        <v>107.26499999999997</v>
      </c>
      <c r="S11" s="34">
        <v>0</v>
      </c>
      <c r="T11" s="35">
        <v>37.5</v>
      </c>
      <c r="U11" s="35">
        <v>0</v>
      </c>
      <c r="V11" s="34">
        <v>117.55630000000002</v>
      </c>
      <c r="W11" s="34">
        <v>0</v>
      </c>
      <c r="X11" s="6"/>
      <c r="Y11" s="6"/>
      <c r="Z11" s="6"/>
      <c r="AA11" s="7"/>
      <c r="AB11" s="7"/>
      <c r="AC11" s="7"/>
      <c r="AD11" s="41">
        <f>'[3] BPM 6 Full Data'!AA422</f>
        <v>0</v>
      </c>
      <c r="AE11" s="6"/>
      <c r="AF11" s="43">
        <f>'[3] BPM 6 Full Data'!AA447</f>
        <v>0</v>
      </c>
      <c r="AG11" s="7"/>
    </row>
    <row r="12" spans="1:33" s="17" customFormat="1" ht="15" customHeight="1">
      <c r="A12" s="12"/>
      <c r="G12" s="17" t="s">
        <v>65</v>
      </c>
      <c r="H12" s="18"/>
      <c r="I12" s="18"/>
      <c r="J12" s="34">
        <v>32.819028156213655</v>
      </c>
      <c r="K12" s="34">
        <v>0</v>
      </c>
      <c r="L12" s="35">
        <v>44.247472426871219</v>
      </c>
      <c r="M12" s="35">
        <v>0</v>
      </c>
      <c r="N12" s="34">
        <v>-15.441687511496685</v>
      </c>
      <c r="O12" s="34">
        <v>0</v>
      </c>
      <c r="P12" s="35">
        <v>64.138449095738082</v>
      </c>
      <c r="Q12" s="35">
        <v>0</v>
      </c>
      <c r="R12" s="34">
        <v>-5.2851251667524988</v>
      </c>
      <c r="S12" s="34">
        <v>0</v>
      </c>
      <c r="T12" s="35">
        <v>-80.055194927469245</v>
      </c>
      <c r="U12" s="35">
        <v>0</v>
      </c>
      <c r="V12" s="34">
        <v>-50.989816304955873</v>
      </c>
      <c r="W12" s="34">
        <v>0</v>
      </c>
      <c r="X12" s="6"/>
      <c r="Y12" s="6"/>
      <c r="Z12" s="6"/>
      <c r="AA12" s="7"/>
      <c r="AB12" s="7"/>
      <c r="AC12" s="7"/>
      <c r="AD12" s="41">
        <f>'[3] BPM 6 Full Data'!AA423</f>
        <v>924.36735496538859</v>
      </c>
      <c r="AE12" s="6"/>
      <c r="AF12" s="43">
        <f>'[3] BPM 6 Full Data'!AA447</f>
        <v>0</v>
      </c>
      <c r="AG12" s="7"/>
    </row>
    <row r="13" spans="1:33" s="17" customFormat="1" ht="15" customHeight="1">
      <c r="A13" s="8"/>
      <c r="G13" s="17" t="s">
        <v>66</v>
      </c>
      <c r="H13" s="18"/>
      <c r="I13" s="18"/>
      <c r="J13" s="34">
        <v>66.690753000000001</v>
      </c>
      <c r="K13" s="34">
        <v>0</v>
      </c>
      <c r="L13" s="35">
        <v>-0.45790476170320937</v>
      </c>
      <c r="M13" s="35">
        <v>0</v>
      </c>
      <c r="N13" s="34">
        <v>93.265519698881619</v>
      </c>
      <c r="O13" s="34">
        <v>0</v>
      </c>
      <c r="P13" s="35">
        <v>-13.494068779931702</v>
      </c>
      <c r="Q13" s="35">
        <v>0</v>
      </c>
      <c r="R13" s="34">
        <v>157.81784400000001</v>
      </c>
      <c r="S13" s="34">
        <v>0</v>
      </c>
      <c r="T13" s="35">
        <v>74.426462778383865</v>
      </c>
      <c r="U13" s="35">
        <v>0</v>
      </c>
      <c r="V13" s="34">
        <v>171.33716968096135</v>
      </c>
      <c r="W13" s="34">
        <v>0</v>
      </c>
      <c r="X13" s="6"/>
      <c r="Y13" s="6"/>
      <c r="Z13" s="6"/>
      <c r="AA13" s="7"/>
      <c r="AB13" s="7"/>
      <c r="AC13" s="7"/>
      <c r="AD13" s="41">
        <f>'[3] BPM 6 Full Data'!AA424</f>
        <v>580.74701320611541</v>
      </c>
      <c r="AE13" s="6"/>
      <c r="AF13" s="43">
        <f>'[3] BPM 6 Full Data'!AA448</f>
        <v>53.071961827427003</v>
      </c>
      <c r="AG13" s="7"/>
    </row>
    <row r="14" spans="1:33" s="52" customFormat="1" ht="15" customHeight="1">
      <c r="A14" s="51"/>
      <c r="F14" s="52" t="s">
        <v>67</v>
      </c>
      <c r="H14" s="53"/>
      <c r="I14" s="53"/>
      <c r="J14" s="54">
        <v>248.96077099999999</v>
      </c>
      <c r="K14" s="54">
        <v>0</v>
      </c>
      <c r="L14" s="55">
        <v>350.14300000000003</v>
      </c>
      <c r="M14" s="55">
        <v>0</v>
      </c>
      <c r="N14" s="54">
        <v>380.42574910488486</v>
      </c>
      <c r="O14" s="54">
        <v>0</v>
      </c>
      <c r="P14" s="55">
        <v>351.97195481427093</v>
      </c>
      <c r="Q14" s="55">
        <v>0</v>
      </c>
      <c r="R14" s="54">
        <v>449.84082740349214</v>
      </c>
      <c r="S14" s="54">
        <v>0</v>
      </c>
      <c r="T14" s="55">
        <v>500.4339248143873</v>
      </c>
      <c r="U14" s="55">
        <v>12.990645469408266</v>
      </c>
      <c r="V14" s="54">
        <v>224.85145590036271</v>
      </c>
      <c r="W14" s="54">
        <v>9.8936170106124113</v>
      </c>
      <c r="X14" s="56"/>
      <c r="Y14" s="56"/>
      <c r="Z14" s="56"/>
      <c r="AA14" s="57"/>
      <c r="AB14" s="57"/>
      <c r="AC14" s="57"/>
      <c r="AD14" s="58">
        <f>'[3] BPM 6 Full Data'!AA427</f>
        <v>36.292000000000002</v>
      </c>
      <c r="AE14" s="56"/>
      <c r="AF14" s="59">
        <f>'[3] BPM 6 Full Data'!AA452</f>
        <v>0</v>
      </c>
      <c r="AG14" s="57"/>
    </row>
    <row r="15" spans="1:33" ht="15" customHeight="1">
      <c r="E15" s="8" t="s">
        <v>68</v>
      </c>
      <c r="J15" s="34">
        <v>581.02003907419396</v>
      </c>
      <c r="K15" s="34">
        <v>0</v>
      </c>
      <c r="L15" s="35">
        <v>522.14874991771296</v>
      </c>
      <c r="M15" s="35">
        <v>0</v>
      </c>
      <c r="N15" s="34">
        <v>425.03039899479626</v>
      </c>
      <c r="O15" s="34">
        <v>0</v>
      </c>
      <c r="P15" s="35">
        <v>240.7473091147113</v>
      </c>
      <c r="Q15" s="35">
        <v>0</v>
      </c>
      <c r="R15" s="34">
        <v>187.41082964679418</v>
      </c>
      <c r="S15" s="34">
        <v>2.152931577880278</v>
      </c>
      <c r="T15" s="35">
        <v>840.41785046871382</v>
      </c>
      <c r="U15" s="35">
        <v>4</v>
      </c>
      <c r="V15" s="34">
        <v>1147.7888649524666</v>
      </c>
      <c r="W15" s="34">
        <v>9.7000000000000011</v>
      </c>
      <c r="X15" s="1"/>
      <c r="Y15" s="1"/>
      <c r="Z15" s="1"/>
      <c r="AA15" s="2"/>
      <c r="AB15" s="2"/>
      <c r="AC15" s="2"/>
      <c r="AD15" s="41"/>
      <c r="AE15" s="1"/>
      <c r="AF15" s="43"/>
      <c r="AG15" s="2"/>
    </row>
    <row r="16" spans="1:33" ht="15" customHeight="1">
      <c r="A16" s="12"/>
      <c r="F16" s="8" t="s">
        <v>63</v>
      </c>
      <c r="J16" s="34">
        <v>581.02003907419396</v>
      </c>
      <c r="K16" s="34">
        <v>0</v>
      </c>
      <c r="L16" s="35">
        <v>522.14874991771296</v>
      </c>
      <c r="M16" s="35">
        <v>0</v>
      </c>
      <c r="N16" s="34">
        <v>425.03039899479626</v>
      </c>
      <c r="O16" s="34">
        <v>0</v>
      </c>
      <c r="P16" s="35">
        <v>240.7473091147113</v>
      </c>
      <c r="Q16" s="35">
        <v>0</v>
      </c>
      <c r="R16" s="34">
        <v>187.41082964679418</v>
      </c>
      <c r="S16" s="34">
        <v>2.152931577880278</v>
      </c>
      <c r="T16" s="35">
        <v>840.41785046871382</v>
      </c>
      <c r="U16" s="35">
        <v>4</v>
      </c>
      <c r="V16" s="34">
        <v>1147.7888649524666</v>
      </c>
      <c r="W16" s="34">
        <v>9.7000000000000011</v>
      </c>
      <c r="X16" s="1"/>
      <c r="Y16" s="1"/>
      <c r="Z16" s="1"/>
      <c r="AA16" s="2"/>
      <c r="AB16" s="2"/>
      <c r="AC16" s="2"/>
      <c r="AD16" s="41"/>
      <c r="AE16" s="1"/>
      <c r="AF16" s="43"/>
      <c r="AG16" s="2"/>
    </row>
    <row r="17" spans="1:33" ht="15" customHeight="1">
      <c r="F17" s="17"/>
      <c r="G17" s="17" t="s">
        <v>64</v>
      </c>
      <c r="H17" s="18"/>
      <c r="J17" s="34">
        <v>581.02003907419396</v>
      </c>
      <c r="K17" s="34">
        <v>0</v>
      </c>
      <c r="L17" s="35">
        <v>517.39780417168913</v>
      </c>
      <c r="M17" s="35">
        <v>0</v>
      </c>
      <c r="N17" s="34">
        <v>424.10039899479625</v>
      </c>
      <c r="O17" s="34">
        <v>0</v>
      </c>
      <c r="P17" s="35">
        <v>95.322650366932535</v>
      </c>
      <c r="Q17" s="35">
        <v>0</v>
      </c>
      <c r="R17" s="34">
        <v>105.33056164679417</v>
      </c>
      <c r="S17" s="34">
        <v>0</v>
      </c>
      <c r="T17" s="35">
        <v>732.19151889587624</v>
      </c>
      <c r="U17" s="35">
        <v>0</v>
      </c>
      <c r="V17" s="34">
        <v>1076.8039708725535</v>
      </c>
      <c r="W17" s="34">
        <v>0</v>
      </c>
      <c r="X17" s="1"/>
      <c r="Y17" s="6"/>
      <c r="Z17" s="6"/>
      <c r="AA17" s="7"/>
      <c r="AB17" s="2"/>
      <c r="AC17" s="2"/>
      <c r="AD17" s="41">
        <f>'[3] BPM 6 Full Data'!AA431</f>
        <v>0</v>
      </c>
      <c r="AE17" s="1"/>
      <c r="AF17" s="43">
        <f>'[3] BPM 6 Full Data'!AA455</f>
        <v>0</v>
      </c>
      <c r="AG17" s="2"/>
    </row>
    <row r="18" spans="1:33" ht="15" customHeight="1">
      <c r="A18" s="12"/>
      <c r="F18" s="17"/>
      <c r="H18" s="38" t="s">
        <v>113</v>
      </c>
      <c r="J18" s="34">
        <v>364.15</v>
      </c>
      <c r="K18" s="34">
        <v>0</v>
      </c>
      <c r="L18" s="35">
        <v>370.43</v>
      </c>
      <c r="M18" s="35">
        <v>0</v>
      </c>
      <c r="N18" s="34">
        <v>207.964</v>
      </c>
      <c r="O18" s="34">
        <v>0</v>
      </c>
      <c r="P18" s="35">
        <v>126.20699999999999</v>
      </c>
      <c r="Q18" s="35">
        <v>0</v>
      </c>
      <c r="R18" s="34">
        <v>110.952</v>
      </c>
      <c r="S18" s="34">
        <v>0</v>
      </c>
      <c r="T18" s="35">
        <v>752.58399999999995</v>
      </c>
      <c r="U18" s="35">
        <v>0</v>
      </c>
      <c r="V18" s="34">
        <v>1413.62</v>
      </c>
      <c r="W18" s="34">
        <v>0</v>
      </c>
      <c r="X18" s="1"/>
      <c r="Y18" s="6"/>
      <c r="Z18" s="6"/>
      <c r="AA18" s="7"/>
      <c r="AB18" s="2"/>
      <c r="AC18" s="2"/>
      <c r="AD18" s="41">
        <f>'[3] BPM 6 Full Data'!AA432</f>
        <v>347.39955293111439</v>
      </c>
      <c r="AE18" s="1"/>
      <c r="AF18" s="43">
        <f>'[3] BPM 6 Full Data'!AA456</f>
        <v>0</v>
      </c>
      <c r="AG18" s="2"/>
    </row>
    <row r="19" spans="1:33" ht="15" customHeight="1">
      <c r="A19" s="12"/>
      <c r="F19" s="17"/>
      <c r="G19" s="17"/>
      <c r="H19" s="38" t="s">
        <v>114</v>
      </c>
      <c r="J19" s="34">
        <v>-20.499960925806054</v>
      </c>
      <c r="K19" s="34">
        <v>0</v>
      </c>
      <c r="L19" s="35">
        <v>-2.6051958283108312</v>
      </c>
      <c r="M19" s="35">
        <v>0</v>
      </c>
      <c r="N19" s="34">
        <v>223.54100000000003</v>
      </c>
      <c r="O19" s="34">
        <v>0</v>
      </c>
      <c r="P19" s="35">
        <v>76.308000000000007</v>
      </c>
      <c r="Q19" s="35">
        <v>0</v>
      </c>
      <c r="R19" s="34">
        <v>82.745000000000005</v>
      </c>
      <c r="S19" s="34">
        <v>0</v>
      </c>
      <c r="T19" s="35">
        <v>98.620999999999981</v>
      </c>
      <c r="U19" s="35">
        <v>0</v>
      </c>
      <c r="V19" s="34">
        <v>89.446999999999989</v>
      </c>
      <c r="W19" s="34">
        <v>0</v>
      </c>
      <c r="X19" s="1"/>
      <c r="Y19" s="6"/>
      <c r="Z19" s="6"/>
      <c r="AA19" s="7"/>
      <c r="AB19" s="2"/>
      <c r="AC19" s="2"/>
      <c r="AD19" s="41">
        <f>'[3] BPM 6 Full Data'!AA433</f>
        <v>0</v>
      </c>
      <c r="AE19" s="1"/>
      <c r="AF19" s="43">
        <f>'[3] BPM 6 Full Data'!AA457</f>
        <v>0</v>
      </c>
      <c r="AG19" s="2"/>
    </row>
    <row r="20" spans="1:33" ht="15" customHeight="1">
      <c r="F20" s="17"/>
      <c r="H20" s="38" t="s">
        <v>112</v>
      </c>
      <c r="J20" s="34">
        <v>217.37</v>
      </c>
      <c r="K20" s="34">
        <v>0</v>
      </c>
      <c r="L20" s="35">
        <v>149.57300000000001</v>
      </c>
      <c r="M20" s="35">
        <v>0</v>
      </c>
      <c r="N20" s="34">
        <v>-7.4046010052037134</v>
      </c>
      <c r="O20" s="34">
        <v>0</v>
      </c>
      <c r="P20" s="35">
        <v>-107.19234963306747</v>
      </c>
      <c r="Q20" s="35">
        <v>0</v>
      </c>
      <c r="R20" s="34">
        <v>-88.366438353205851</v>
      </c>
      <c r="S20" s="34">
        <v>0</v>
      </c>
      <c r="T20" s="35">
        <v>-119.01348110412377</v>
      </c>
      <c r="U20" s="35">
        <v>0</v>
      </c>
      <c r="V20" s="34">
        <v>-426.2630291274462</v>
      </c>
      <c r="W20" s="34">
        <v>0</v>
      </c>
      <c r="X20" s="1"/>
      <c r="Y20" s="1"/>
      <c r="Z20" s="6"/>
      <c r="AA20" s="7"/>
      <c r="AB20" s="2"/>
      <c r="AC20" s="2"/>
      <c r="AD20" s="41">
        <f>'[3] BPM 6 Full Data'!AA434</f>
        <v>0</v>
      </c>
      <c r="AE20" s="1"/>
      <c r="AF20" s="43">
        <f>'[3] BPM 6 Full Data'!AA457</f>
        <v>0</v>
      </c>
      <c r="AG20" s="2"/>
    </row>
    <row r="21" spans="1:33" ht="15" customHeight="1">
      <c r="A21" s="12"/>
      <c r="F21" s="17"/>
      <c r="G21" s="17" t="s">
        <v>65</v>
      </c>
      <c r="H21" s="18"/>
      <c r="J21" s="34">
        <v>0</v>
      </c>
      <c r="K21" s="34">
        <v>0</v>
      </c>
      <c r="L21" s="35">
        <v>4.7509457460237989</v>
      </c>
      <c r="M21" s="35">
        <v>0</v>
      </c>
      <c r="N21" s="34">
        <v>0.92999999999999994</v>
      </c>
      <c r="O21" s="34">
        <v>0</v>
      </c>
      <c r="P21" s="35">
        <v>145.42465874777878</v>
      </c>
      <c r="Q21" s="35">
        <v>0</v>
      </c>
      <c r="R21" s="34">
        <v>82.080268000000004</v>
      </c>
      <c r="S21" s="34">
        <v>0</v>
      </c>
      <c r="T21" s="35">
        <v>108.22633157283775</v>
      </c>
      <c r="U21" s="35">
        <v>0</v>
      </c>
      <c r="V21" s="34">
        <v>70.984894079913005</v>
      </c>
      <c r="W21" s="34">
        <v>0</v>
      </c>
      <c r="X21" s="1"/>
      <c r="Y21" s="6"/>
      <c r="Z21" s="6"/>
      <c r="AA21" s="7"/>
      <c r="AB21" s="2"/>
      <c r="AC21" s="2"/>
      <c r="AD21" s="41">
        <f>'[3] BPM 6 Full Data'!AA435</f>
        <v>0</v>
      </c>
      <c r="AE21" s="1"/>
      <c r="AF21" s="43">
        <f>'[3] BPM 6 Full Data'!AA457</f>
        <v>0</v>
      </c>
      <c r="AG21" s="2"/>
    </row>
    <row r="22" spans="1:33" ht="15" customHeight="1">
      <c r="F22" s="17"/>
      <c r="G22" s="17" t="s">
        <v>66</v>
      </c>
      <c r="H22" s="18"/>
      <c r="J22" s="34">
        <v>0</v>
      </c>
      <c r="K22" s="34">
        <v>0</v>
      </c>
      <c r="L22" s="35">
        <v>0</v>
      </c>
      <c r="M22" s="35">
        <v>0</v>
      </c>
      <c r="N22" s="34">
        <v>0</v>
      </c>
      <c r="O22" s="34">
        <v>0</v>
      </c>
      <c r="P22" s="35">
        <v>0</v>
      </c>
      <c r="Q22" s="35">
        <v>0</v>
      </c>
      <c r="R22" s="34">
        <v>0</v>
      </c>
      <c r="S22" s="34">
        <v>0</v>
      </c>
      <c r="T22" s="35">
        <v>0</v>
      </c>
      <c r="U22" s="35">
        <v>0</v>
      </c>
      <c r="V22" s="34">
        <v>0</v>
      </c>
      <c r="W22" s="34">
        <v>0</v>
      </c>
      <c r="X22" s="1"/>
      <c r="Y22" s="6"/>
      <c r="Z22" s="6"/>
      <c r="AA22" s="7"/>
      <c r="AB22" s="2"/>
      <c r="AC22" s="2"/>
      <c r="AD22" s="44">
        <f>'[3] BPM 6 Full Data'!AA436*(-1)</f>
        <v>-343.62034175927317</v>
      </c>
      <c r="AE22" s="1"/>
      <c r="AF22" s="43"/>
      <c r="AG22" s="2"/>
    </row>
    <row r="23" spans="1:33" ht="15" customHeight="1">
      <c r="F23" s="17"/>
      <c r="G23" s="17"/>
      <c r="H23" s="18"/>
      <c r="J23" s="34"/>
      <c r="K23" s="34"/>
      <c r="L23" s="35"/>
      <c r="M23" s="35"/>
      <c r="N23" s="34"/>
      <c r="O23" s="34"/>
      <c r="P23" s="35"/>
      <c r="Q23" s="35"/>
      <c r="R23" s="34"/>
      <c r="S23" s="34"/>
      <c r="T23" s="35"/>
      <c r="U23" s="35"/>
      <c r="V23" s="34"/>
      <c r="W23" s="34"/>
      <c r="X23" s="1"/>
      <c r="Y23" s="6"/>
      <c r="Z23" s="6"/>
      <c r="AA23" s="7"/>
      <c r="AB23" s="2"/>
      <c r="AC23" s="2"/>
      <c r="AD23" s="44">
        <f>'[3] BPM 6 Full Data'!AA437</f>
        <v>343.62034175927317</v>
      </c>
      <c r="AE23" s="1"/>
      <c r="AF23" s="43">
        <f>'[3] BPM 6 Full Data'!AA458</f>
        <v>0</v>
      </c>
      <c r="AG23" s="2"/>
    </row>
    <row r="24" spans="1:33" s="12" customFormat="1" ht="15" customHeight="1">
      <c r="A24" s="8"/>
      <c r="D24" s="12" t="s">
        <v>69</v>
      </c>
      <c r="H24" s="11"/>
      <c r="I24" s="11"/>
      <c r="J24" s="32">
        <v>2115.6780965119879</v>
      </c>
      <c r="K24" s="32">
        <v>-9.9866480656845553</v>
      </c>
      <c r="L24" s="33">
        <v>2068.4467008338916</v>
      </c>
      <c r="M24" s="33">
        <v>1.224908948467468E-2</v>
      </c>
      <c r="N24" s="32">
        <v>2065.0372915727412</v>
      </c>
      <c r="O24" s="32">
        <v>-0.22022975839298425</v>
      </c>
      <c r="P24" s="33">
        <v>686.44415528301295</v>
      </c>
      <c r="Q24" s="33">
        <v>2.2683515388706943E-2</v>
      </c>
      <c r="R24" s="32">
        <v>992.991050576112</v>
      </c>
      <c r="S24" s="32">
        <v>-5.0161031026114133E-3</v>
      </c>
      <c r="T24" s="33">
        <v>1771.4938521819472</v>
      </c>
      <c r="U24" s="33">
        <v>-8.5592081859383745E-2</v>
      </c>
      <c r="V24" s="32">
        <v>129.13816709954324</v>
      </c>
      <c r="W24" s="32">
        <v>0</v>
      </c>
      <c r="X24" s="3"/>
      <c r="Y24" s="3"/>
      <c r="Z24" s="3"/>
      <c r="AA24" s="4"/>
      <c r="AB24" s="4"/>
      <c r="AC24" s="2"/>
      <c r="AD24" s="44">
        <f>'[3] BPM 6 Full Data'!AA438</f>
        <v>57.384642503951071</v>
      </c>
      <c r="AE24" s="1"/>
      <c r="AF24" s="43">
        <f>'[3] BPM 6 Full Data'!AA459</f>
        <v>0</v>
      </c>
      <c r="AG24" s="2"/>
    </row>
    <row r="25" spans="1:33" ht="15" customHeight="1">
      <c r="A25" s="12"/>
      <c r="E25" s="8" t="s">
        <v>61</v>
      </c>
      <c r="J25" s="34">
        <v>272.35097184378634</v>
      </c>
      <c r="K25" s="34">
        <v>0</v>
      </c>
      <c r="L25" s="35">
        <v>225.68054726414843</v>
      </c>
      <c r="M25" s="35">
        <v>0</v>
      </c>
      <c r="N25" s="34">
        <v>178.06137342548328</v>
      </c>
      <c r="O25" s="34">
        <v>0</v>
      </c>
      <c r="P25" s="35">
        <v>-60.123100902481056</v>
      </c>
      <c r="Q25" s="35">
        <v>0</v>
      </c>
      <c r="R25" s="34">
        <v>24.368776241676372</v>
      </c>
      <c r="S25" s="34">
        <v>0</v>
      </c>
      <c r="T25" s="35">
        <v>358.63865666014868</v>
      </c>
      <c r="U25" s="35">
        <v>0</v>
      </c>
      <c r="V25" s="34">
        <v>-4.4010805263423265</v>
      </c>
      <c r="W25" s="34">
        <v>0</v>
      </c>
      <c r="X25" s="1"/>
      <c r="Y25" s="1"/>
      <c r="Z25" s="1"/>
      <c r="AA25" s="2"/>
      <c r="AB25" s="2"/>
      <c r="AC25" s="2"/>
      <c r="AD25" s="44"/>
      <c r="AE25" s="1"/>
      <c r="AF25" s="43"/>
      <c r="AG25" s="2"/>
    </row>
    <row r="26" spans="1:33" s="17" customFormat="1" ht="15" customHeight="1">
      <c r="A26" s="8"/>
      <c r="G26" s="17" t="s">
        <v>65</v>
      </c>
      <c r="H26" s="18"/>
      <c r="I26" s="18"/>
      <c r="J26" s="34">
        <v>272.35097184378634</v>
      </c>
      <c r="K26" s="34">
        <v>0</v>
      </c>
      <c r="L26" s="35">
        <v>225.68054726414843</v>
      </c>
      <c r="M26" s="35">
        <v>0</v>
      </c>
      <c r="N26" s="34">
        <v>178.06137342548328</v>
      </c>
      <c r="O26" s="34">
        <v>0</v>
      </c>
      <c r="P26" s="35">
        <v>-60.123100902481056</v>
      </c>
      <c r="Q26" s="35">
        <v>0</v>
      </c>
      <c r="R26" s="34">
        <v>24.368776241676372</v>
      </c>
      <c r="S26" s="34">
        <v>0</v>
      </c>
      <c r="T26" s="35">
        <v>358.63865666014868</v>
      </c>
      <c r="U26" s="35">
        <v>0</v>
      </c>
      <c r="V26" s="34">
        <v>-4.4010805263423265</v>
      </c>
      <c r="W26" s="34">
        <v>0</v>
      </c>
      <c r="X26" s="6"/>
      <c r="Y26" s="6"/>
      <c r="Z26" s="6"/>
      <c r="AA26" s="7"/>
      <c r="AB26" s="7"/>
      <c r="AC26" s="4"/>
      <c r="AD26" s="39">
        <f>'[3] BPM 6 Full Data'!AA464</f>
        <v>0</v>
      </c>
      <c r="AE26" s="3"/>
      <c r="AF26" s="45">
        <f>'[3] BPM 6 Full Data'!AA497</f>
        <v>500</v>
      </c>
      <c r="AG26" s="4"/>
    </row>
    <row r="27" spans="1:33" ht="15" customHeight="1">
      <c r="A27" s="12"/>
      <c r="E27" s="8" t="s">
        <v>70</v>
      </c>
      <c r="J27" s="34">
        <v>1843.3271246682016</v>
      </c>
      <c r="K27" s="34">
        <v>-9.9866480656845553</v>
      </c>
      <c r="L27" s="35">
        <v>1842.7661535697434</v>
      </c>
      <c r="M27" s="35">
        <v>1.224908948467468E-2</v>
      </c>
      <c r="N27" s="34">
        <v>1886.9759181472582</v>
      </c>
      <c r="O27" s="34">
        <v>-0.22022975839298425</v>
      </c>
      <c r="P27" s="35">
        <v>746.56725618549399</v>
      </c>
      <c r="Q27" s="35">
        <v>2.2683515388706943E-2</v>
      </c>
      <c r="R27" s="34">
        <v>968.62227433443559</v>
      </c>
      <c r="S27" s="34">
        <v>-5.0161031026114133E-3</v>
      </c>
      <c r="T27" s="35">
        <v>1412.8551955217986</v>
      </c>
      <c r="U27" s="35">
        <v>-8.5592081859383745E-2</v>
      </c>
      <c r="V27" s="34">
        <v>133.53924762588565</v>
      </c>
      <c r="W27" s="34">
        <v>0</v>
      </c>
      <c r="X27" s="1"/>
      <c r="Y27" s="1"/>
      <c r="Z27" s="1"/>
      <c r="AA27" s="2"/>
      <c r="AB27" s="2"/>
      <c r="AC27" s="2"/>
      <c r="AD27" s="41">
        <f>'[3] BPM 6 Full Data'!AA465</f>
        <v>0</v>
      </c>
      <c r="AE27" s="1"/>
      <c r="AF27" s="43">
        <f>'[3] BPM 6 Full Data'!AA498</f>
        <v>0</v>
      </c>
      <c r="AG27" s="2"/>
    </row>
    <row r="28" spans="1:33" ht="15" customHeight="1">
      <c r="F28" s="8" t="s">
        <v>71</v>
      </c>
      <c r="J28" s="34">
        <v>0</v>
      </c>
      <c r="K28" s="34">
        <v>0</v>
      </c>
      <c r="L28" s="35">
        <v>0</v>
      </c>
      <c r="M28" s="35">
        <v>0</v>
      </c>
      <c r="N28" s="34">
        <v>0</v>
      </c>
      <c r="O28" s="34">
        <v>0</v>
      </c>
      <c r="P28" s="35">
        <v>0</v>
      </c>
      <c r="Q28" s="35">
        <v>0</v>
      </c>
      <c r="R28" s="34">
        <v>0</v>
      </c>
      <c r="S28" s="34">
        <v>0</v>
      </c>
      <c r="T28" s="35">
        <v>0</v>
      </c>
      <c r="U28" s="35">
        <v>0</v>
      </c>
      <c r="V28" s="34">
        <v>0</v>
      </c>
      <c r="W28" s="34">
        <v>0</v>
      </c>
      <c r="X28" s="1"/>
      <c r="Y28" s="1"/>
      <c r="Z28" s="1"/>
      <c r="AA28" s="2"/>
      <c r="AB28" s="2"/>
      <c r="AC28" s="7"/>
      <c r="AD28" s="41">
        <f>'[3] BPM 6 Full Data'!AA471</f>
        <v>0</v>
      </c>
      <c r="AE28" s="6"/>
      <c r="AF28" s="43">
        <f>'[3] BPM 6 Full Data'!AA498</f>
        <v>0</v>
      </c>
      <c r="AG28" s="7"/>
    </row>
    <row r="29" spans="1:33" ht="15" customHeight="1">
      <c r="A29" s="12"/>
      <c r="F29" s="8" t="s">
        <v>72</v>
      </c>
      <c r="J29" s="34">
        <v>500</v>
      </c>
      <c r="K29" s="34">
        <v>-9.9866480656845553</v>
      </c>
      <c r="L29" s="35">
        <v>1350</v>
      </c>
      <c r="M29" s="35">
        <v>1.224908948467468E-2</v>
      </c>
      <c r="N29" s="34">
        <v>250</v>
      </c>
      <c r="O29" s="34">
        <v>-0.22022975839298425</v>
      </c>
      <c r="P29" s="35">
        <v>0</v>
      </c>
      <c r="Q29" s="35">
        <v>2.2683515388706943E-2</v>
      </c>
      <c r="R29" s="34">
        <v>0</v>
      </c>
      <c r="S29" s="34">
        <v>-5.0161031026114133E-3</v>
      </c>
      <c r="T29" s="35">
        <v>-500</v>
      </c>
      <c r="U29" s="35">
        <v>-8.5592081859383745E-2</v>
      </c>
      <c r="V29" s="34">
        <v>-1350</v>
      </c>
      <c r="W29" s="34">
        <v>0</v>
      </c>
      <c r="X29" s="1"/>
      <c r="Y29" s="1"/>
      <c r="Z29" s="1"/>
      <c r="AA29" s="2"/>
      <c r="AB29" s="2"/>
      <c r="AC29" s="2"/>
      <c r="AD29" s="41">
        <f>'[3] BPM 6 Full Data'!AA478</f>
        <v>4.0153481932570401</v>
      </c>
      <c r="AE29" s="1"/>
      <c r="AF29" s="46">
        <f>'[3] BPM 6 Full Data'!AA505</f>
        <v>0</v>
      </c>
      <c r="AG29" s="2"/>
    </row>
    <row r="30" spans="1:33" ht="15" customHeight="1">
      <c r="G30" s="8" t="s">
        <v>73</v>
      </c>
      <c r="J30" s="34">
        <v>0</v>
      </c>
      <c r="K30" s="34">
        <v>0</v>
      </c>
      <c r="L30" s="35">
        <v>0</v>
      </c>
      <c r="M30" s="35">
        <v>0</v>
      </c>
      <c r="N30" s="34">
        <v>0</v>
      </c>
      <c r="O30" s="34">
        <v>0</v>
      </c>
      <c r="P30" s="35">
        <v>0</v>
      </c>
      <c r="Q30" s="35">
        <v>0</v>
      </c>
      <c r="R30" s="34">
        <v>0</v>
      </c>
      <c r="S30" s="34">
        <v>0</v>
      </c>
      <c r="T30" s="35">
        <v>0</v>
      </c>
      <c r="U30" s="35">
        <v>0</v>
      </c>
      <c r="V30" s="34">
        <v>0</v>
      </c>
      <c r="W30" s="34">
        <v>0</v>
      </c>
      <c r="X30" s="1"/>
      <c r="Y30" s="1"/>
      <c r="Z30" s="1"/>
      <c r="AA30" s="2"/>
      <c r="AB30" s="2"/>
      <c r="AC30" s="2"/>
      <c r="AD30" s="44">
        <f>'[3] BPM 6 Full Data'!AA479</f>
        <v>198.70280405251069</v>
      </c>
      <c r="AE30" s="1"/>
      <c r="AF30" s="43">
        <f>'[3] BPM 6 Full Data'!AA499</f>
        <v>0</v>
      </c>
      <c r="AG30" s="2"/>
    </row>
    <row r="31" spans="1:33" ht="15" customHeight="1">
      <c r="A31" s="12"/>
      <c r="G31" s="8" t="s">
        <v>74</v>
      </c>
      <c r="J31" s="34">
        <v>500</v>
      </c>
      <c r="K31" s="34">
        <v>-9.9866480656845553</v>
      </c>
      <c r="L31" s="35">
        <v>1350</v>
      </c>
      <c r="M31" s="35">
        <v>1.224908948467468E-2</v>
      </c>
      <c r="N31" s="34">
        <v>250</v>
      </c>
      <c r="O31" s="34">
        <v>-0.22022975839298425</v>
      </c>
      <c r="P31" s="35">
        <v>0</v>
      </c>
      <c r="Q31" s="35">
        <v>2.2683515388706943E-2</v>
      </c>
      <c r="R31" s="34">
        <v>0</v>
      </c>
      <c r="S31" s="34">
        <v>-5.0161031026114133E-3</v>
      </c>
      <c r="T31" s="35">
        <v>-500</v>
      </c>
      <c r="U31" s="35">
        <v>-8.5592081859383745E-2</v>
      </c>
      <c r="V31" s="34">
        <v>-1350</v>
      </c>
      <c r="W31" s="34">
        <v>0</v>
      </c>
      <c r="X31" s="1"/>
      <c r="Y31" s="1"/>
      <c r="Z31" s="1"/>
      <c r="AA31" s="2"/>
      <c r="AB31" s="2"/>
      <c r="AC31" s="2"/>
      <c r="AD31" s="41">
        <f>'[3] BPM 6 Full Data'!AA482</f>
        <v>0</v>
      </c>
      <c r="AE31" s="1"/>
      <c r="AF31" s="46">
        <f>'[3] BPM 6 Full Data'!AA509</f>
        <v>0</v>
      </c>
      <c r="AG31" s="2"/>
    </row>
    <row r="32" spans="1:33" ht="15" customHeight="1">
      <c r="F32" s="8" t="s">
        <v>75</v>
      </c>
      <c r="J32" s="34">
        <v>1343.3271246682016</v>
      </c>
      <c r="K32" s="34">
        <v>0</v>
      </c>
      <c r="L32" s="35">
        <v>492.76615356974355</v>
      </c>
      <c r="M32" s="35">
        <v>0</v>
      </c>
      <c r="N32" s="34">
        <v>1461.9759181472582</v>
      </c>
      <c r="O32" s="34">
        <v>0</v>
      </c>
      <c r="P32" s="35">
        <v>746.56725618549399</v>
      </c>
      <c r="Q32" s="35">
        <v>0</v>
      </c>
      <c r="R32" s="34">
        <v>968.62227433443559</v>
      </c>
      <c r="S32" s="34">
        <v>0</v>
      </c>
      <c r="T32" s="35">
        <v>1912.8551955217986</v>
      </c>
      <c r="U32" s="35">
        <v>0</v>
      </c>
      <c r="V32" s="34">
        <v>1483.5392476258853</v>
      </c>
      <c r="W32" s="34">
        <v>0</v>
      </c>
      <c r="X32" s="1"/>
      <c r="Y32" s="1"/>
      <c r="Z32" s="1"/>
      <c r="AA32" s="2"/>
      <c r="AB32" s="2"/>
      <c r="AC32" s="2"/>
      <c r="AD32" s="44">
        <f>'[3] BPM 6 Full Data'!AA483</f>
        <v>746.56725618549399</v>
      </c>
      <c r="AE32" s="1"/>
      <c r="AF32" s="43">
        <f>'[3] BPM 6 Full Data'!AA510</f>
        <v>2.2683515388706943E-2</v>
      </c>
      <c r="AG32" s="2"/>
    </row>
    <row r="33" spans="1:33" ht="15" customHeight="1">
      <c r="A33" s="12"/>
      <c r="G33" s="8" t="s">
        <v>76</v>
      </c>
      <c r="J33" s="34">
        <v>37.759840841119853</v>
      </c>
      <c r="K33" s="34">
        <v>0</v>
      </c>
      <c r="L33" s="35">
        <v>-79.532538509644326</v>
      </c>
      <c r="M33" s="35">
        <v>0</v>
      </c>
      <c r="N33" s="34">
        <v>-172.73338882681074</v>
      </c>
      <c r="O33" s="34">
        <v>0</v>
      </c>
      <c r="P33" s="35">
        <v>-392.4308559095038</v>
      </c>
      <c r="Q33" s="35">
        <v>0</v>
      </c>
      <c r="R33" s="34">
        <v>36.411466333816946</v>
      </c>
      <c r="S33" s="34">
        <v>0</v>
      </c>
      <c r="T33" s="35">
        <v>80.505026052169285</v>
      </c>
      <c r="U33" s="35">
        <v>0</v>
      </c>
      <c r="V33" s="34">
        <v>-96.437069258483007</v>
      </c>
      <c r="W33" s="34">
        <v>0</v>
      </c>
      <c r="X33" s="1"/>
      <c r="Y33" s="1"/>
      <c r="Z33" s="1"/>
      <c r="AA33" s="2"/>
      <c r="AB33" s="2"/>
      <c r="AC33" s="2"/>
      <c r="AD33" s="41">
        <f>'[3] BPM 6 Full Data'!AA484</f>
        <v>0</v>
      </c>
      <c r="AE33" s="1"/>
      <c r="AF33" s="46">
        <f>'[3] BPM 6 Full Data'!AA511</f>
        <v>0</v>
      </c>
      <c r="AG33" s="2"/>
    </row>
    <row r="34" spans="1:33" ht="15" customHeight="1">
      <c r="G34" s="8" t="s">
        <v>74</v>
      </c>
      <c r="J34" s="34">
        <v>1305.5672838270818</v>
      </c>
      <c r="K34" s="34">
        <v>0</v>
      </c>
      <c r="L34" s="35">
        <v>572.29869207938782</v>
      </c>
      <c r="M34" s="35">
        <v>0</v>
      </c>
      <c r="N34" s="34">
        <v>1634.7093069740688</v>
      </c>
      <c r="O34" s="34">
        <v>0</v>
      </c>
      <c r="P34" s="35">
        <v>1138.9981120949979</v>
      </c>
      <c r="Q34" s="35">
        <v>0</v>
      </c>
      <c r="R34" s="34">
        <v>932.21080800061861</v>
      </c>
      <c r="S34" s="34">
        <v>0</v>
      </c>
      <c r="T34" s="35">
        <v>1832.3501694696295</v>
      </c>
      <c r="U34" s="35">
        <v>0</v>
      </c>
      <c r="V34" s="34">
        <v>1579.9763168843685</v>
      </c>
      <c r="W34" s="34">
        <v>0</v>
      </c>
      <c r="X34" s="1"/>
      <c r="Y34" s="1"/>
      <c r="Z34" s="1"/>
      <c r="AA34" s="2"/>
      <c r="AB34" s="2"/>
      <c r="AC34" s="2"/>
      <c r="AD34" s="42">
        <f>'[3] BPM 6 Full Data'!AA485</f>
        <v>0</v>
      </c>
      <c r="AE34" s="1"/>
      <c r="AF34" s="44">
        <f>'[3] BPM 6 Full Data'!AA512</f>
        <v>0</v>
      </c>
      <c r="AG34" s="2"/>
    </row>
    <row r="35" spans="1:33" ht="15" customHeight="1">
      <c r="A35" s="12"/>
      <c r="G35" s="9"/>
      <c r="H35" s="9" t="s">
        <v>77</v>
      </c>
      <c r="J35" s="34">
        <v>805.56728382708184</v>
      </c>
      <c r="K35" s="34">
        <v>0</v>
      </c>
      <c r="L35" s="35">
        <v>572.29869207938782</v>
      </c>
      <c r="M35" s="35">
        <v>0</v>
      </c>
      <c r="N35" s="34">
        <v>59.609306974068801</v>
      </c>
      <c r="O35" s="34">
        <v>0</v>
      </c>
      <c r="P35" s="35">
        <v>-701.00188790500204</v>
      </c>
      <c r="Q35" s="35">
        <v>0</v>
      </c>
      <c r="R35" s="34">
        <v>-360.68919199938142</v>
      </c>
      <c r="S35" s="34">
        <v>0</v>
      </c>
      <c r="T35" s="35">
        <v>360.07016946962938</v>
      </c>
      <c r="U35" s="35">
        <v>0</v>
      </c>
      <c r="V35" s="34">
        <v>-893.63368311563113</v>
      </c>
      <c r="W35" s="34">
        <v>0</v>
      </c>
      <c r="X35" s="1"/>
      <c r="Y35" s="1"/>
      <c r="Z35" s="2"/>
      <c r="AA35" s="2"/>
      <c r="AB35" s="2"/>
      <c r="AC35" s="2"/>
      <c r="AD35" s="41">
        <f>'[3] BPM 6 Full Data'!AA486</f>
        <v>0</v>
      </c>
      <c r="AE35" s="1"/>
      <c r="AF35" s="44">
        <f>'[3] BPM 6 Full Data'!AA513</f>
        <v>0</v>
      </c>
      <c r="AG35" s="2"/>
    </row>
    <row r="36" spans="1:33" ht="15" customHeight="1">
      <c r="A36" s="12"/>
      <c r="G36" s="9"/>
      <c r="H36" s="2" t="s">
        <v>110</v>
      </c>
      <c r="J36" s="34">
        <v>0</v>
      </c>
      <c r="K36" s="34">
        <v>0</v>
      </c>
      <c r="L36" s="35">
        <v>0</v>
      </c>
      <c r="M36" s="35">
        <v>0</v>
      </c>
      <c r="N36" s="34">
        <v>75.099999999999994</v>
      </c>
      <c r="O36" s="34">
        <v>0</v>
      </c>
      <c r="P36" s="35">
        <v>190.00000000000003</v>
      </c>
      <c r="Q36" s="35">
        <v>0</v>
      </c>
      <c r="R36" s="34">
        <v>-207.10000000000002</v>
      </c>
      <c r="S36" s="34">
        <v>0</v>
      </c>
      <c r="T36" s="35">
        <v>-27.720000000000002</v>
      </c>
      <c r="U36" s="35">
        <v>0</v>
      </c>
      <c r="V36" s="34">
        <v>-26.39</v>
      </c>
      <c r="W36" s="34">
        <v>0</v>
      </c>
      <c r="X36" s="1"/>
      <c r="Y36" s="1"/>
      <c r="Z36" s="2"/>
      <c r="AA36" s="2"/>
      <c r="AB36" s="2"/>
      <c r="AC36" s="2"/>
      <c r="AD36" s="42">
        <f>'[3] BPM 6 Full Data'!AA487</f>
        <v>0</v>
      </c>
      <c r="AE36" s="1"/>
      <c r="AF36" s="44">
        <f>'[3] BPM 6 Full Data'!AA514</f>
        <v>2.2683515388706943E-2</v>
      </c>
      <c r="AG36" s="2"/>
    </row>
    <row r="37" spans="1:33" ht="15" customHeight="1">
      <c r="G37" s="9"/>
      <c r="H37" s="9" t="s">
        <v>78</v>
      </c>
      <c r="J37" s="34">
        <v>500</v>
      </c>
      <c r="K37" s="34">
        <v>0</v>
      </c>
      <c r="L37" s="35">
        <v>0</v>
      </c>
      <c r="M37" s="35">
        <v>0</v>
      </c>
      <c r="N37" s="34">
        <v>1500</v>
      </c>
      <c r="O37" s="34">
        <v>0</v>
      </c>
      <c r="P37" s="35">
        <v>1650</v>
      </c>
      <c r="Q37" s="35">
        <v>0</v>
      </c>
      <c r="R37" s="34">
        <v>1500</v>
      </c>
      <c r="S37" s="34">
        <v>0</v>
      </c>
      <c r="T37" s="35">
        <v>1500</v>
      </c>
      <c r="U37" s="35">
        <v>0</v>
      </c>
      <c r="V37" s="34">
        <v>2500</v>
      </c>
      <c r="W37" s="34">
        <v>0</v>
      </c>
      <c r="X37" s="1"/>
      <c r="Y37" s="1"/>
      <c r="Z37" s="2"/>
      <c r="AA37" s="2"/>
      <c r="AB37" s="2"/>
      <c r="AC37" s="2"/>
      <c r="AD37" s="42">
        <f>'[3] BPM 6 Full Data'!AA488</f>
        <v>0</v>
      </c>
      <c r="AE37" s="1"/>
      <c r="AF37" s="44">
        <f>'[3] BPM 6 Full Data'!AA514</f>
        <v>2.2683515388706943E-2</v>
      </c>
      <c r="AG37" s="2"/>
    </row>
    <row r="38" spans="1:33" ht="15" customHeight="1">
      <c r="F38" s="8" t="s">
        <v>79</v>
      </c>
      <c r="J38" s="34">
        <v>0</v>
      </c>
      <c r="K38" s="34">
        <v>0</v>
      </c>
      <c r="L38" s="35">
        <v>0</v>
      </c>
      <c r="M38" s="35">
        <v>0</v>
      </c>
      <c r="N38" s="34">
        <v>175</v>
      </c>
      <c r="O38" s="34">
        <v>0</v>
      </c>
      <c r="P38" s="35">
        <v>0</v>
      </c>
      <c r="Q38" s="35">
        <v>0</v>
      </c>
      <c r="R38" s="34">
        <v>0</v>
      </c>
      <c r="S38" s="34">
        <v>0</v>
      </c>
      <c r="T38" s="35">
        <v>0</v>
      </c>
      <c r="U38" s="35">
        <v>0</v>
      </c>
      <c r="V38" s="34">
        <v>0</v>
      </c>
      <c r="W38" s="34">
        <v>0</v>
      </c>
      <c r="X38" s="1"/>
      <c r="Y38" s="1"/>
      <c r="Z38" s="1"/>
      <c r="AA38" s="2"/>
      <c r="AB38" s="2"/>
      <c r="AC38" s="2"/>
      <c r="AD38" s="42"/>
      <c r="AE38" s="1"/>
      <c r="AF38" s="44"/>
      <c r="AG38" s="2"/>
    </row>
    <row r="39" spans="1:33" ht="15" customHeight="1">
      <c r="G39" s="8" t="s">
        <v>74</v>
      </c>
      <c r="J39" s="34">
        <v>0</v>
      </c>
      <c r="K39" s="34">
        <v>0</v>
      </c>
      <c r="L39" s="35">
        <v>0</v>
      </c>
      <c r="M39" s="35">
        <v>0</v>
      </c>
      <c r="N39" s="34">
        <v>175</v>
      </c>
      <c r="O39" s="34">
        <v>0</v>
      </c>
      <c r="P39" s="35">
        <v>0</v>
      </c>
      <c r="Q39" s="35">
        <v>0</v>
      </c>
      <c r="R39" s="34">
        <v>0</v>
      </c>
      <c r="S39" s="34">
        <v>0</v>
      </c>
      <c r="T39" s="35">
        <v>0</v>
      </c>
      <c r="U39" s="35">
        <v>0</v>
      </c>
      <c r="V39" s="34">
        <v>0</v>
      </c>
      <c r="W39" s="34">
        <v>0</v>
      </c>
      <c r="X39" s="1"/>
      <c r="Y39" s="1"/>
      <c r="Z39" s="1"/>
      <c r="AA39" s="2"/>
      <c r="AB39" s="2"/>
      <c r="AC39" s="2"/>
      <c r="AD39" s="42">
        <f>'[3] BPM 6 Full Data'!AA490</f>
        <v>746.56725618549399</v>
      </c>
      <c r="AE39" s="1"/>
      <c r="AF39" s="44">
        <f>'[3] BPM 6 Full Data'!AA514</f>
        <v>2.2683515388706943E-2</v>
      </c>
      <c r="AG39" s="2"/>
    </row>
    <row r="40" spans="1:33" ht="15" customHeight="1">
      <c r="A40" s="12"/>
      <c r="D40" s="12" t="s">
        <v>80</v>
      </c>
      <c r="J40" s="34">
        <v>0</v>
      </c>
      <c r="K40" s="34">
        <v>0</v>
      </c>
      <c r="L40" s="35">
        <v>0</v>
      </c>
      <c r="M40" s="35">
        <v>0</v>
      </c>
      <c r="N40" s="34">
        <v>0</v>
      </c>
      <c r="O40" s="34">
        <v>0</v>
      </c>
      <c r="P40" s="35">
        <v>0</v>
      </c>
      <c r="Q40" s="35">
        <v>0</v>
      </c>
      <c r="R40" s="34">
        <v>0</v>
      </c>
      <c r="S40" s="34">
        <v>0</v>
      </c>
      <c r="T40" s="35">
        <v>0</v>
      </c>
      <c r="U40" s="35">
        <v>0</v>
      </c>
      <c r="V40" s="34">
        <v>0</v>
      </c>
      <c r="W40" s="34">
        <v>0</v>
      </c>
      <c r="X40" s="3"/>
      <c r="Y40" s="3"/>
      <c r="Z40" s="3"/>
      <c r="AA40" s="4"/>
      <c r="AB40" s="4"/>
      <c r="AC40" s="2"/>
      <c r="AD40" s="42"/>
      <c r="AE40" s="1"/>
      <c r="AF40" s="44"/>
      <c r="AG40" s="2"/>
    </row>
    <row r="41" spans="1:33" ht="15" customHeight="1">
      <c r="D41" s="12" t="s">
        <v>81</v>
      </c>
      <c r="E41" s="12"/>
      <c r="J41" s="32">
        <v>2383.6396874988145</v>
      </c>
      <c r="K41" s="32">
        <v>362.63772534599894</v>
      </c>
      <c r="L41" s="33">
        <v>1048.4791942472759</v>
      </c>
      <c r="M41" s="33">
        <v>-191.05275295316696</v>
      </c>
      <c r="N41" s="32">
        <v>1165.4268526580054</v>
      </c>
      <c r="O41" s="32">
        <v>972.94480777605474</v>
      </c>
      <c r="P41" s="33">
        <v>1856.9826221619919</v>
      </c>
      <c r="Q41" s="33">
        <v>503.40712947791701</v>
      </c>
      <c r="R41" s="32">
        <v>322.56167868215709</v>
      </c>
      <c r="S41" s="32">
        <v>266.01925679945748</v>
      </c>
      <c r="T41" s="33">
        <v>1916.4641128263763</v>
      </c>
      <c r="U41" s="33">
        <v>81.886482439968916</v>
      </c>
      <c r="V41" s="32">
        <v>997.4563181021656</v>
      </c>
      <c r="W41" s="32">
        <v>343.12398121706502</v>
      </c>
      <c r="X41" s="3"/>
      <c r="Y41" s="3"/>
      <c r="Z41" s="3"/>
      <c r="AA41" s="4"/>
      <c r="AB41" s="4"/>
      <c r="AC41" s="2"/>
      <c r="AD41" s="42"/>
      <c r="AE41" s="1"/>
      <c r="AF41" s="44"/>
      <c r="AG41" s="2"/>
    </row>
    <row r="42" spans="1:33" s="12" customFormat="1" ht="15" customHeight="1">
      <c r="E42" s="12" t="s">
        <v>82</v>
      </c>
      <c r="H42" s="11"/>
      <c r="I42" s="11"/>
      <c r="J42" s="34">
        <v>0</v>
      </c>
      <c r="K42" s="32"/>
      <c r="L42" s="35">
        <v>0</v>
      </c>
      <c r="M42" s="33">
        <v>0</v>
      </c>
      <c r="N42" s="34">
        <v>0</v>
      </c>
      <c r="O42" s="32">
        <v>0</v>
      </c>
      <c r="P42" s="35">
        <v>0</v>
      </c>
      <c r="Q42" s="33"/>
      <c r="R42" s="34">
        <v>0</v>
      </c>
      <c r="S42" s="32">
        <v>0</v>
      </c>
      <c r="T42" s="35">
        <v>0</v>
      </c>
      <c r="U42" s="33">
        <v>0</v>
      </c>
      <c r="V42" s="34">
        <v>0</v>
      </c>
      <c r="W42" s="32">
        <v>0</v>
      </c>
      <c r="X42" s="3"/>
      <c r="Y42" s="3"/>
      <c r="Z42" s="3"/>
      <c r="AA42" s="4"/>
      <c r="AB42" s="4"/>
      <c r="AC42" s="4"/>
      <c r="AD42" s="47">
        <f>'[3] BPM 6 Full Data'!AA519</f>
        <v>0</v>
      </c>
      <c r="AE42" s="3"/>
      <c r="AF42" s="47">
        <f>'[3] BPM 6 Full Data'!AA527</f>
        <v>0</v>
      </c>
      <c r="AG42" s="4"/>
    </row>
    <row r="43" spans="1:33" s="12" customFormat="1" ht="15" customHeight="1">
      <c r="A43" s="8"/>
      <c r="E43" s="12" t="s">
        <v>83</v>
      </c>
      <c r="H43" s="11"/>
      <c r="I43" s="11"/>
      <c r="J43" s="32">
        <v>446.71945335684654</v>
      </c>
      <c r="K43" s="32">
        <v>161.86702827530456</v>
      </c>
      <c r="L43" s="33">
        <v>107.71334773192993</v>
      </c>
      <c r="M43" s="33">
        <v>-458.70745335023031</v>
      </c>
      <c r="N43" s="32">
        <v>-292.24479755108183</v>
      </c>
      <c r="O43" s="32">
        <v>275.68586474751459</v>
      </c>
      <c r="P43" s="33">
        <v>1456.9849585777165</v>
      </c>
      <c r="Q43" s="33">
        <v>142.68801850702096</v>
      </c>
      <c r="R43" s="32">
        <v>-609.20111737817774</v>
      </c>
      <c r="S43" s="32">
        <v>4.8210602007886791</v>
      </c>
      <c r="T43" s="33">
        <v>-228.35869432020576</v>
      </c>
      <c r="U43" s="33">
        <v>78.327409265074493</v>
      </c>
      <c r="V43" s="32">
        <v>-632.36686535759554</v>
      </c>
      <c r="W43" s="32">
        <v>79.549543976822292</v>
      </c>
      <c r="X43" s="3"/>
      <c r="Y43" s="3"/>
      <c r="Z43" s="3"/>
      <c r="AA43" s="4"/>
      <c r="AB43" s="4"/>
      <c r="AC43" s="4"/>
      <c r="AD43" s="45">
        <f>'[3] BPM 6 Full Data'!AA535</f>
        <v>0</v>
      </c>
      <c r="AE43" s="3"/>
      <c r="AF43" s="45">
        <f>'[3] BPM 6 Full Data'!AA537</f>
        <v>0</v>
      </c>
      <c r="AG43" s="4"/>
    </row>
    <row r="44" spans="1:33" ht="15" customHeight="1">
      <c r="A44" s="12"/>
      <c r="F44" s="8" t="s">
        <v>71</v>
      </c>
      <c r="J44" s="34">
        <v>-24.032869983751663</v>
      </c>
      <c r="K44" s="34">
        <v>0</v>
      </c>
      <c r="L44" s="35">
        <v>-199.08926650527556</v>
      </c>
      <c r="M44" s="35">
        <v>0</v>
      </c>
      <c r="N44" s="34">
        <v>0.86842135455295022</v>
      </c>
      <c r="O44" s="34">
        <v>0</v>
      </c>
      <c r="P44" s="35">
        <v>1098.070884288456</v>
      </c>
      <c r="Q44" s="35">
        <v>0</v>
      </c>
      <c r="R44" s="34">
        <v>-701.48457933455779</v>
      </c>
      <c r="S44" s="34">
        <v>0</v>
      </c>
      <c r="T44" s="35">
        <v>-401.66951654829717</v>
      </c>
      <c r="U44" s="35">
        <v>0</v>
      </c>
      <c r="V44" s="34">
        <v>-0.87907816921195003</v>
      </c>
      <c r="W44" s="34">
        <v>0</v>
      </c>
      <c r="X44" s="1"/>
      <c r="Y44" s="1"/>
      <c r="Z44" s="1"/>
      <c r="AA44" s="2"/>
      <c r="AB44" s="2"/>
      <c r="AC44" s="4"/>
      <c r="AD44" s="47">
        <f>'[3] BPM 6 Full Data'!AA540</f>
        <v>1853.5728000973445</v>
      </c>
      <c r="AE44" s="3"/>
      <c r="AF44" s="3"/>
      <c r="AG44" s="4"/>
    </row>
    <row r="45" spans="1:33" ht="15" customHeight="1">
      <c r="G45" s="8" t="s">
        <v>84</v>
      </c>
      <c r="J45" s="34">
        <v>0</v>
      </c>
      <c r="K45" s="34">
        <v>0</v>
      </c>
      <c r="L45" s="35">
        <v>0.91073349472443077</v>
      </c>
      <c r="M45" s="35">
        <v>0</v>
      </c>
      <c r="N45" s="34">
        <v>0.86842135455295022</v>
      </c>
      <c r="O45" s="34">
        <v>0</v>
      </c>
      <c r="P45" s="35">
        <v>-1.929115711544493</v>
      </c>
      <c r="Q45" s="35">
        <v>0</v>
      </c>
      <c r="R45" s="34">
        <v>-1.4845793345577505</v>
      </c>
      <c r="S45" s="34">
        <v>0</v>
      </c>
      <c r="T45" s="35">
        <v>-1.6695165482971561</v>
      </c>
      <c r="U45" s="35">
        <v>0</v>
      </c>
      <c r="V45" s="34">
        <v>-0.87907816921195003</v>
      </c>
      <c r="W45" s="34">
        <v>0</v>
      </c>
      <c r="X45" s="1"/>
      <c r="Y45" s="1"/>
      <c r="Z45" s="1"/>
      <c r="AA45" s="2"/>
      <c r="AB45" s="2"/>
      <c r="AC45" s="4"/>
      <c r="AD45" s="45">
        <f>'[3] BPM 6 Full Data'!AA544</f>
        <v>0</v>
      </c>
      <c r="AE45" s="3"/>
      <c r="AF45" s="45">
        <f>'[3] BPM 6 Full Data'!AA558</f>
        <v>0</v>
      </c>
      <c r="AG45" s="4"/>
    </row>
    <row r="46" spans="1:33" ht="15" customHeight="1">
      <c r="A46" s="12"/>
      <c r="G46" s="8" t="s">
        <v>85</v>
      </c>
      <c r="J46" s="34">
        <v>-24.032869983751663</v>
      </c>
      <c r="K46" s="34">
        <v>0</v>
      </c>
      <c r="L46" s="35">
        <v>-200</v>
      </c>
      <c r="M46" s="35">
        <v>0</v>
      </c>
      <c r="N46" s="34">
        <v>0</v>
      </c>
      <c r="O46" s="34">
        <v>0</v>
      </c>
      <c r="P46" s="35">
        <v>1100.0000000000002</v>
      </c>
      <c r="Q46" s="35">
        <v>0</v>
      </c>
      <c r="R46" s="34">
        <v>-700</v>
      </c>
      <c r="S46" s="34">
        <v>0</v>
      </c>
      <c r="T46" s="35">
        <v>-400</v>
      </c>
      <c r="U46" s="35">
        <v>0</v>
      </c>
      <c r="V46" s="34">
        <v>0</v>
      </c>
      <c r="W46" s="34">
        <v>0</v>
      </c>
      <c r="X46" s="1"/>
      <c r="Y46" s="1"/>
      <c r="Z46" s="1"/>
      <c r="AA46" s="2"/>
      <c r="AB46" s="2"/>
      <c r="AC46" s="2"/>
      <c r="AD46" s="42">
        <f>'[3] BPM 6 Full Data'!AA545</f>
        <v>0</v>
      </c>
      <c r="AE46" s="1"/>
      <c r="AF46" s="44">
        <f>'[3] BPM 6 Full Data'!AA559</f>
        <v>0</v>
      </c>
      <c r="AG46" s="2"/>
    </row>
    <row r="47" spans="1:33" ht="15" customHeight="1">
      <c r="F47" s="8" t="s">
        <v>72</v>
      </c>
      <c r="J47" s="34">
        <v>470.7523233405982</v>
      </c>
      <c r="K47" s="34">
        <v>161.86702827530456</v>
      </c>
      <c r="L47" s="35">
        <v>306.80261423720549</v>
      </c>
      <c r="M47" s="35">
        <v>-458.70745335023031</v>
      </c>
      <c r="N47" s="34">
        <v>-293.11321890563477</v>
      </c>
      <c r="O47" s="34">
        <v>275.68586474751459</v>
      </c>
      <c r="P47" s="35">
        <v>358.91407428926072</v>
      </c>
      <c r="Q47" s="35">
        <v>142.68801850702096</v>
      </c>
      <c r="R47" s="34">
        <v>92.283461956379824</v>
      </c>
      <c r="S47" s="34">
        <v>4.8210602007886791</v>
      </c>
      <c r="T47" s="35">
        <v>173.31082222809141</v>
      </c>
      <c r="U47" s="35">
        <v>78.327409265074493</v>
      </c>
      <c r="V47" s="34">
        <v>-631.48778718838366</v>
      </c>
      <c r="W47" s="34">
        <v>79.549543976822292</v>
      </c>
      <c r="X47" s="1"/>
      <c r="Y47" s="1"/>
      <c r="Z47" s="1"/>
      <c r="AA47" s="2"/>
      <c r="AB47" s="2"/>
      <c r="AC47" s="2"/>
      <c r="AD47" s="44">
        <f>'[3] BPM 6 Full Data'!AA547</f>
        <v>0</v>
      </c>
      <c r="AE47" s="1"/>
      <c r="AF47" s="44">
        <f>'[3] BPM 6 Full Data'!AA560</f>
        <v>0</v>
      </c>
      <c r="AG47" s="2"/>
    </row>
    <row r="48" spans="1:33" ht="15" customHeight="1">
      <c r="A48" s="12"/>
      <c r="G48" s="8" t="s">
        <v>73</v>
      </c>
      <c r="J48" s="34">
        <v>470.7523233405982</v>
      </c>
      <c r="K48" s="34">
        <v>52.292324256691131</v>
      </c>
      <c r="L48" s="35">
        <v>306.80261423720549</v>
      </c>
      <c r="M48" s="35">
        <v>-221.11284800837325</v>
      </c>
      <c r="N48" s="34">
        <v>-293.11321890563477</v>
      </c>
      <c r="O48" s="34">
        <v>141.51341274089822</v>
      </c>
      <c r="P48" s="35">
        <v>358.91407428926072</v>
      </c>
      <c r="Q48" s="35">
        <v>151.56730100177276</v>
      </c>
      <c r="R48" s="34">
        <v>92.283461956379824</v>
      </c>
      <c r="S48" s="34">
        <v>-4.4337830612603284</v>
      </c>
      <c r="T48" s="35">
        <v>173.31082222809141</v>
      </c>
      <c r="U48" s="35">
        <v>11.204115634379377</v>
      </c>
      <c r="V48" s="34">
        <v>-631.48778718838366</v>
      </c>
      <c r="W48" s="34">
        <v>-188.83055250449081</v>
      </c>
      <c r="X48" s="1"/>
      <c r="Y48" s="1"/>
      <c r="Z48" s="1"/>
      <c r="AA48" s="2"/>
      <c r="AB48" s="2"/>
      <c r="AC48" s="2"/>
      <c r="AD48" s="42">
        <f>'[3] BPM 6 Full Data'!AA546</f>
        <v>0</v>
      </c>
      <c r="AE48" s="1"/>
      <c r="AF48" s="44">
        <f>'[3] BPM 6 Full Data'!AA561</f>
        <v>0</v>
      </c>
      <c r="AG48" s="2"/>
    </row>
    <row r="49" spans="1:33" ht="15" customHeight="1">
      <c r="G49" s="8" t="s">
        <v>74</v>
      </c>
      <c r="J49" s="34">
        <v>0</v>
      </c>
      <c r="K49" s="34">
        <v>109.57470401861343</v>
      </c>
      <c r="L49" s="35">
        <v>0</v>
      </c>
      <c r="M49" s="35">
        <v>-237.59460534185706</v>
      </c>
      <c r="N49" s="34">
        <v>0</v>
      </c>
      <c r="O49" s="34">
        <v>134.17245200661637</v>
      </c>
      <c r="P49" s="35">
        <v>0</v>
      </c>
      <c r="Q49" s="35">
        <v>-8.8792824947518056</v>
      </c>
      <c r="R49" s="34">
        <v>0</v>
      </c>
      <c r="S49" s="34">
        <v>9.2548432620490075</v>
      </c>
      <c r="T49" s="35">
        <v>0</v>
      </c>
      <c r="U49" s="35">
        <v>67.123293630695116</v>
      </c>
      <c r="V49" s="34">
        <v>0</v>
      </c>
      <c r="W49" s="34">
        <v>268.3800964813131</v>
      </c>
      <c r="X49" s="1"/>
      <c r="Y49" s="1"/>
      <c r="Z49" s="1"/>
      <c r="AA49" s="2"/>
      <c r="AB49" s="2"/>
      <c r="AC49" s="2"/>
      <c r="AD49" s="42">
        <f>'[3] BPM 6 Full Data'!AA548</f>
        <v>0</v>
      </c>
      <c r="AE49" s="1"/>
      <c r="AF49" s="46">
        <f>'[3] BPM 6 Full Data'!AA562</f>
        <v>0</v>
      </c>
      <c r="AG49" s="2"/>
    </row>
    <row r="50" spans="1:33" ht="15" customHeight="1">
      <c r="A50" s="12"/>
      <c r="F50" s="8" t="s">
        <v>75</v>
      </c>
      <c r="J50" s="34">
        <v>0</v>
      </c>
      <c r="K50" s="34">
        <v>0</v>
      </c>
      <c r="L50" s="35">
        <v>0</v>
      </c>
      <c r="M50" s="35">
        <v>0</v>
      </c>
      <c r="N50" s="34">
        <v>0</v>
      </c>
      <c r="O50" s="34">
        <v>0</v>
      </c>
      <c r="P50" s="35">
        <v>0</v>
      </c>
      <c r="Q50" s="35">
        <v>0</v>
      </c>
      <c r="R50" s="34">
        <v>0</v>
      </c>
      <c r="S50" s="34">
        <v>0</v>
      </c>
      <c r="T50" s="35">
        <v>0</v>
      </c>
      <c r="U50" s="35">
        <v>0</v>
      </c>
      <c r="V50" s="34">
        <v>0</v>
      </c>
      <c r="W50" s="34">
        <v>0</v>
      </c>
      <c r="X50" s="1"/>
      <c r="Y50" s="1"/>
      <c r="Z50" s="1"/>
      <c r="AA50" s="2"/>
      <c r="AB50" s="2"/>
      <c r="AC50" s="2"/>
      <c r="AD50" s="42">
        <f>'[3] BPM 6 Full Data'!AA549</f>
        <v>1456.9849585777165</v>
      </c>
      <c r="AE50" s="1"/>
      <c r="AF50" s="46">
        <f>'[3] BPM 6 Full Data'!AA563</f>
        <v>142.68801850702096</v>
      </c>
      <c r="AG50" s="2"/>
    </row>
    <row r="51" spans="1:33" ht="15" customHeight="1">
      <c r="F51" s="8" t="s">
        <v>86</v>
      </c>
      <c r="J51" s="34">
        <v>0</v>
      </c>
      <c r="K51" s="34">
        <v>0</v>
      </c>
      <c r="L51" s="35">
        <v>0</v>
      </c>
      <c r="M51" s="35">
        <v>0</v>
      </c>
      <c r="N51" s="34">
        <v>0</v>
      </c>
      <c r="O51" s="34">
        <v>0</v>
      </c>
      <c r="P51" s="35">
        <v>0</v>
      </c>
      <c r="Q51" s="35">
        <v>0</v>
      </c>
      <c r="R51" s="34">
        <v>0</v>
      </c>
      <c r="S51" s="34">
        <v>0</v>
      </c>
      <c r="T51" s="35">
        <v>0</v>
      </c>
      <c r="U51" s="35">
        <v>0</v>
      </c>
      <c r="V51" s="34">
        <v>0</v>
      </c>
      <c r="W51" s="34">
        <v>0</v>
      </c>
      <c r="X51" s="1"/>
      <c r="Y51" s="1"/>
      <c r="Z51" s="1"/>
      <c r="AA51" s="2"/>
      <c r="AB51" s="2"/>
      <c r="AC51" s="2"/>
      <c r="AD51" s="44">
        <f>'[3] BPM 6 Full Data'!AA550</f>
        <v>1098.0708842884558</v>
      </c>
      <c r="AE51" s="1"/>
      <c r="AF51" s="46">
        <f>'[3] BPM 6 Full Data'!AA564</f>
        <v>0</v>
      </c>
      <c r="AG51" s="2"/>
    </row>
    <row r="52" spans="1:33" s="12" customFormat="1" ht="15" customHeight="1">
      <c r="E52" s="12" t="s">
        <v>87</v>
      </c>
      <c r="H52" s="11"/>
      <c r="I52" s="11"/>
      <c r="J52" s="32">
        <v>3070.4293690668605</v>
      </c>
      <c r="K52" s="32">
        <v>0</v>
      </c>
      <c r="L52" s="33">
        <v>1118.0936489043411</v>
      </c>
      <c r="M52" s="33">
        <v>0</v>
      </c>
      <c r="N52" s="32">
        <v>1712.8643034804695</v>
      </c>
      <c r="O52" s="32">
        <v>0</v>
      </c>
      <c r="P52" s="33">
        <v>759.17406976591656</v>
      </c>
      <c r="Q52" s="33">
        <v>0</v>
      </c>
      <c r="R52" s="32">
        <v>793.23941950163385</v>
      </c>
      <c r="S52" s="32">
        <v>0</v>
      </c>
      <c r="T52" s="33">
        <v>1888.7210668854455</v>
      </c>
      <c r="U52" s="33">
        <v>0</v>
      </c>
      <c r="V52" s="32">
        <v>1567.9246482474146</v>
      </c>
      <c r="W52" s="32">
        <v>0</v>
      </c>
      <c r="X52" s="3"/>
      <c r="Y52" s="3"/>
      <c r="Z52" s="3"/>
      <c r="AA52" s="4"/>
      <c r="AB52" s="4"/>
      <c r="AC52" s="2"/>
      <c r="AD52" s="44">
        <f>'[3] BPM 6 Full Data'!AA551</f>
        <v>-1.929115711544493</v>
      </c>
      <c r="AE52" s="1"/>
      <c r="AF52" s="44">
        <f>'[3] BPM 6 Full Data'!AA565</f>
        <v>0</v>
      </c>
      <c r="AG52" s="2"/>
    </row>
    <row r="53" spans="1:33" ht="15" customHeight="1">
      <c r="F53" s="8" t="s">
        <v>88</v>
      </c>
      <c r="J53" s="34">
        <v>780.49597694499994</v>
      </c>
      <c r="K53" s="34">
        <v>0</v>
      </c>
      <c r="L53" s="35">
        <v>-452.81346054999869</v>
      </c>
      <c r="M53" s="35">
        <v>0</v>
      </c>
      <c r="N53" s="34">
        <v>-719.33701098027291</v>
      </c>
      <c r="O53" s="34">
        <v>0</v>
      </c>
      <c r="P53" s="35">
        <v>-506.50851685988931</v>
      </c>
      <c r="Q53" s="33">
        <v>0</v>
      </c>
      <c r="R53" s="34">
        <v>-122.7865180993648</v>
      </c>
      <c r="S53" s="34">
        <v>0</v>
      </c>
      <c r="T53" s="35">
        <v>183.83116945824162</v>
      </c>
      <c r="U53" s="33">
        <v>0</v>
      </c>
      <c r="V53" s="34">
        <v>251.78131619999999</v>
      </c>
      <c r="W53" s="34">
        <v>0</v>
      </c>
      <c r="X53" s="1"/>
      <c r="Y53" s="1"/>
      <c r="Z53" s="1"/>
      <c r="AA53" s="2"/>
      <c r="AB53" s="2"/>
      <c r="AC53" s="2"/>
      <c r="AD53" s="44">
        <f>'[3] BPM 6 Full Data'!AA554</f>
        <v>358.91407428926072</v>
      </c>
      <c r="AE53" s="1"/>
      <c r="AF53" s="44">
        <f>'[3] BPM 6 Full Data'!AA568</f>
        <v>151.56730100177276</v>
      </c>
      <c r="AG53" s="2"/>
    </row>
    <row r="54" spans="1:33" ht="15" customHeight="1">
      <c r="A54" s="12"/>
      <c r="G54" s="8" t="s">
        <v>89</v>
      </c>
      <c r="J54" s="34">
        <v>780.49597694499994</v>
      </c>
      <c r="K54" s="34">
        <v>0</v>
      </c>
      <c r="L54" s="35">
        <v>-452.81346054999869</v>
      </c>
      <c r="M54" s="35">
        <v>0</v>
      </c>
      <c r="N54" s="34">
        <v>-719.33701098027291</v>
      </c>
      <c r="O54" s="34">
        <v>0</v>
      </c>
      <c r="P54" s="35">
        <v>-506.50851685988931</v>
      </c>
      <c r="Q54" s="33">
        <v>0</v>
      </c>
      <c r="R54" s="34">
        <v>-122.7865180993648</v>
      </c>
      <c r="S54" s="34">
        <v>0</v>
      </c>
      <c r="T54" s="35">
        <v>183.83116945824162</v>
      </c>
      <c r="U54" s="33">
        <v>0</v>
      </c>
      <c r="V54" s="34">
        <v>251.78131619999999</v>
      </c>
      <c r="W54" s="34">
        <v>0</v>
      </c>
      <c r="X54" s="1"/>
      <c r="Y54" s="1"/>
      <c r="Z54" s="1"/>
      <c r="AA54" s="2"/>
      <c r="AB54" s="2"/>
      <c r="AC54" s="4"/>
      <c r="AD54" s="45">
        <f>'[3] BPM 6 Full Data'!AA573</f>
        <v>0</v>
      </c>
      <c r="AE54" s="3"/>
      <c r="AF54" s="47">
        <f>'[3] BPM 6 Full Data'!AA589</f>
        <v>469.60024068312106</v>
      </c>
      <c r="AG54" s="4"/>
    </row>
    <row r="55" spans="1:33" ht="15" customHeight="1">
      <c r="G55" s="8" t="s">
        <v>90</v>
      </c>
      <c r="J55" s="34">
        <v>0</v>
      </c>
      <c r="K55" s="34">
        <v>0</v>
      </c>
      <c r="L55" s="35">
        <v>0</v>
      </c>
      <c r="M55" s="35">
        <v>0</v>
      </c>
      <c r="N55" s="34">
        <v>0</v>
      </c>
      <c r="O55" s="34">
        <v>0</v>
      </c>
      <c r="P55" s="35">
        <v>0</v>
      </c>
      <c r="Q55" s="33">
        <v>0</v>
      </c>
      <c r="R55" s="34">
        <v>0</v>
      </c>
      <c r="S55" s="34">
        <v>0</v>
      </c>
      <c r="T55" s="35">
        <v>0</v>
      </c>
      <c r="U55" s="33">
        <v>0</v>
      </c>
      <c r="V55" s="34">
        <v>0</v>
      </c>
      <c r="W55" s="34">
        <v>0</v>
      </c>
      <c r="X55" s="1"/>
      <c r="Y55" s="1"/>
      <c r="Z55" s="1"/>
      <c r="AA55" s="2"/>
      <c r="AB55" s="2"/>
      <c r="AC55" s="2"/>
      <c r="AD55" s="42">
        <f>'[3] BPM 6 Full Data'!AA574</f>
        <v>0</v>
      </c>
      <c r="AE55" s="1"/>
      <c r="AF55" s="44">
        <f>'[3] BPM 6 Full Data'!AA590</f>
        <v>-21.514049924526574</v>
      </c>
      <c r="AG55" s="2"/>
    </row>
    <row r="56" spans="1:33" ht="15" customHeight="1">
      <c r="A56" s="12"/>
      <c r="G56" s="8" t="s">
        <v>91</v>
      </c>
      <c r="J56" s="34">
        <v>0</v>
      </c>
      <c r="K56" s="34">
        <v>0</v>
      </c>
      <c r="L56" s="35">
        <v>0</v>
      </c>
      <c r="M56" s="35">
        <v>0</v>
      </c>
      <c r="N56" s="34">
        <v>0</v>
      </c>
      <c r="O56" s="34">
        <v>0</v>
      </c>
      <c r="P56" s="35">
        <v>0</v>
      </c>
      <c r="Q56" s="33">
        <v>0</v>
      </c>
      <c r="R56" s="34">
        <v>0</v>
      </c>
      <c r="S56" s="34">
        <v>0</v>
      </c>
      <c r="T56" s="35">
        <v>0</v>
      </c>
      <c r="U56" s="33">
        <v>0</v>
      </c>
      <c r="V56" s="34">
        <v>0</v>
      </c>
      <c r="W56" s="34">
        <v>0</v>
      </c>
      <c r="X56" s="1"/>
      <c r="Y56" s="1"/>
      <c r="Z56" s="1"/>
      <c r="AA56" s="2"/>
      <c r="AB56" s="2"/>
      <c r="AC56" s="2"/>
      <c r="AD56" s="42">
        <f>'[3] BPM 6 Full Data'!AA575</f>
        <v>0</v>
      </c>
      <c r="AE56" s="1"/>
      <c r="AF56" s="44"/>
      <c r="AG56" s="2"/>
    </row>
    <row r="57" spans="1:33" ht="15" customHeight="1">
      <c r="F57" s="8" t="s">
        <v>92</v>
      </c>
      <c r="J57" s="34">
        <v>578.68265263814374</v>
      </c>
      <c r="K57" s="34">
        <v>0</v>
      </c>
      <c r="L57" s="35">
        <v>124.26503677122389</v>
      </c>
      <c r="M57" s="35">
        <v>0</v>
      </c>
      <c r="N57" s="34">
        <v>1357.8455026746306</v>
      </c>
      <c r="O57" s="34">
        <v>0</v>
      </c>
      <c r="P57" s="35">
        <v>787.4800793025413</v>
      </c>
      <c r="Q57" s="33">
        <v>0</v>
      </c>
      <c r="R57" s="34">
        <v>-507.27738906270224</v>
      </c>
      <c r="S57" s="34">
        <v>0</v>
      </c>
      <c r="T57" s="35">
        <v>270.65914627553002</v>
      </c>
      <c r="U57" s="33">
        <v>0</v>
      </c>
      <c r="V57" s="34">
        <v>697.27851297093548</v>
      </c>
      <c r="W57" s="34">
        <v>0</v>
      </c>
      <c r="X57" s="1"/>
      <c r="Y57" s="1"/>
      <c r="Z57" s="1"/>
      <c r="AA57" s="2"/>
      <c r="AB57" s="2"/>
      <c r="AC57" s="2"/>
      <c r="AD57" s="44">
        <f>'[3] BPM 6 Full Data'!AA576</f>
        <v>0</v>
      </c>
      <c r="AE57" s="1"/>
      <c r="AF57" s="44"/>
      <c r="AG57" s="2"/>
    </row>
    <row r="58" spans="1:33" ht="15" customHeight="1">
      <c r="A58" s="12"/>
      <c r="G58" s="8" t="s">
        <v>84</v>
      </c>
      <c r="J58" s="34">
        <v>0</v>
      </c>
      <c r="K58" s="34">
        <v>0</v>
      </c>
      <c r="L58" s="35">
        <v>-124.15698070314784</v>
      </c>
      <c r="M58" s="35">
        <v>0</v>
      </c>
      <c r="N58" s="34">
        <v>1156.0916529731553</v>
      </c>
      <c r="O58" s="34">
        <v>0</v>
      </c>
      <c r="P58" s="35">
        <v>656.94673689708861</v>
      </c>
      <c r="Q58" s="33">
        <v>0</v>
      </c>
      <c r="R58" s="34">
        <v>-607.65394739786007</v>
      </c>
      <c r="S58" s="34">
        <v>0</v>
      </c>
      <c r="T58" s="35">
        <v>-280.02855671757288</v>
      </c>
      <c r="U58" s="33">
        <v>0</v>
      </c>
      <c r="V58" s="34">
        <v>843.72027271833667</v>
      </c>
      <c r="W58" s="34">
        <v>0</v>
      </c>
      <c r="X58" s="1"/>
      <c r="Y58" s="1"/>
      <c r="Z58" s="1"/>
      <c r="AA58" s="2"/>
      <c r="AB58" s="2"/>
      <c r="AC58" s="2"/>
      <c r="AD58" s="44">
        <f>'[3] BPM 6 Full Data'!AA577</f>
        <v>0</v>
      </c>
      <c r="AE58" s="1"/>
      <c r="AF58" s="44"/>
      <c r="AG58" s="2"/>
    </row>
    <row r="59" spans="1:33" ht="15" customHeight="1">
      <c r="G59" s="8" t="s">
        <v>85</v>
      </c>
      <c r="J59" s="34">
        <v>578.68265263814374</v>
      </c>
      <c r="K59" s="34">
        <v>0</v>
      </c>
      <c r="L59" s="35">
        <v>248.42201747437173</v>
      </c>
      <c r="M59" s="35">
        <v>0</v>
      </c>
      <c r="N59" s="34">
        <v>201.75384970147525</v>
      </c>
      <c r="O59" s="34">
        <v>0</v>
      </c>
      <c r="P59" s="35">
        <v>130.53334240545269</v>
      </c>
      <c r="Q59" s="33">
        <v>0</v>
      </c>
      <c r="R59" s="34">
        <v>100.37655833515782</v>
      </c>
      <c r="S59" s="34">
        <v>0</v>
      </c>
      <c r="T59" s="35">
        <v>550.6877029931029</v>
      </c>
      <c r="U59" s="33">
        <v>0</v>
      </c>
      <c r="V59" s="34">
        <v>-146.44175974740119</v>
      </c>
      <c r="W59" s="34">
        <v>0</v>
      </c>
      <c r="X59" s="1"/>
      <c r="Y59" s="1"/>
      <c r="Z59" s="1"/>
      <c r="AA59" s="2"/>
      <c r="AB59" s="2"/>
      <c r="AC59" s="2"/>
      <c r="AD59" s="42">
        <f>'[3] BPM 6 Full Data'!AA578</f>
        <v>729.05775320124644</v>
      </c>
      <c r="AE59" s="1"/>
      <c r="AF59" s="44">
        <f>'[3] BPM 6 Full Data'!AA594</f>
        <v>0</v>
      </c>
      <c r="AG59" s="2"/>
    </row>
    <row r="60" spans="1:33" ht="15" customHeight="1">
      <c r="A60" s="12"/>
      <c r="F60" s="8" t="s">
        <v>75</v>
      </c>
      <c r="H60" s="8"/>
      <c r="J60" s="34">
        <v>992.37004621091069</v>
      </c>
      <c r="K60" s="34">
        <v>0</v>
      </c>
      <c r="L60" s="35">
        <v>841.41454566414382</v>
      </c>
      <c r="M60" s="35">
        <v>0</v>
      </c>
      <c r="N60" s="34">
        <v>645.69421432048762</v>
      </c>
      <c r="O60" s="34">
        <v>0</v>
      </c>
      <c r="P60" s="35">
        <v>469.60024068312106</v>
      </c>
      <c r="Q60" s="33">
        <v>0</v>
      </c>
      <c r="R60" s="34">
        <v>1287.0504187293154</v>
      </c>
      <c r="S60" s="34">
        <v>0</v>
      </c>
      <c r="T60" s="35">
        <v>1223.2827100573354</v>
      </c>
      <c r="U60" s="33">
        <v>0</v>
      </c>
      <c r="V60" s="34">
        <v>557.63679681479107</v>
      </c>
      <c r="W60" s="34">
        <v>0</v>
      </c>
      <c r="X60" s="1"/>
      <c r="Y60" s="1"/>
      <c r="Z60" s="1"/>
      <c r="AA60" s="1"/>
      <c r="AB60" s="2"/>
      <c r="AC60" s="2"/>
      <c r="AD60" s="44">
        <f>'[3] BPM 6 Full Data'!AA579</f>
        <v>-506.50851685988926</v>
      </c>
      <c r="AE60" s="1"/>
      <c r="AF60" s="44"/>
      <c r="AG60" s="2"/>
    </row>
    <row r="61" spans="1:33" ht="15" customHeight="1">
      <c r="G61" s="8" t="s">
        <v>84</v>
      </c>
      <c r="J61" s="34">
        <v>0</v>
      </c>
      <c r="K61" s="34">
        <v>0</v>
      </c>
      <c r="L61" s="35">
        <v>0</v>
      </c>
      <c r="M61" s="35">
        <v>0</v>
      </c>
      <c r="N61" s="34">
        <v>0</v>
      </c>
      <c r="O61" s="34">
        <v>0</v>
      </c>
      <c r="P61" s="35">
        <v>0</v>
      </c>
      <c r="Q61" s="33">
        <v>0</v>
      </c>
      <c r="R61" s="34">
        <v>0</v>
      </c>
      <c r="S61" s="34">
        <v>0</v>
      </c>
      <c r="T61" s="35">
        <v>0</v>
      </c>
      <c r="U61" s="33">
        <v>0</v>
      </c>
      <c r="V61" s="34">
        <v>0</v>
      </c>
      <c r="W61" s="34">
        <v>0</v>
      </c>
      <c r="X61" s="1"/>
      <c r="Y61" s="1"/>
      <c r="Z61" s="1"/>
      <c r="AA61" s="2"/>
      <c r="AB61" s="2"/>
      <c r="AC61" s="2"/>
      <c r="AD61" s="42">
        <f>'[3] BPM 6 Full Data'!AA580</f>
        <v>-506.50851685988926</v>
      </c>
      <c r="AE61" s="1"/>
      <c r="AF61" s="44"/>
      <c r="AG61" s="2"/>
    </row>
    <row r="62" spans="1:33" ht="15" customHeight="1">
      <c r="A62" s="12"/>
      <c r="G62" s="8" t="s">
        <v>85</v>
      </c>
      <c r="J62" s="34">
        <v>992.37004621091069</v>
      </c>
      <c r="K62" s="34">
        <v>0</v>
      </c>
      <c r="L62" s="35">
        <v>841.41454566414382</v>
      </c>
      <c r="M62" s="35">
        <v>0</v>
      </c>
      <c r="N62" s="34">
        <v>645.69421432048762</v>
      </c>
      <c r="O62" s="34">
        <v>0</v>
      </c>
      <c r="P62" s="35">
        <v>469.60024068312106</v>
      </c>
      <c r="Q62" s="33">
        <v>0</v>
      </c>
      <c r="R62" s="34">
        <v>1287.0504187293154</v>
      </c>
      <c r="S62" s="34">
        <v>0</v>
      </c>
      <c r="T62" s="35">
        <v>1223.2827100573354</v>
      </c>
      <c r="U62" s="33">
        <v>0</v>
      </c>
      <c r="V62" s="34">
        <v>557.63679681479107</v>
      </c>
      <c r="W62" s="34">
        <v>0</v>
      </c>
      <c r="X62" s="1"/>
      <c r="Y62" s="1"/>
      <c r="Z62" s="1"/>
      <c r="AA62" s="2"/>
      <c r="AB62" s="2"/>
      <c r="AC62" s="2"/>
      <c r="AD62" s="42">
        <f>'[3] BPM 6 Full Data'!AA581</f>
        <v>0</v>
      </c>
      <c r="AE62" s="1"/>
      <c r="AF62" s="44">
        <f>'[3] BPM 6 Full Data'!AA597</f>
        <v>0</v>
      </c>
      <c r="AG62" s="2"/>
    </row>
    <row r="63" spans="1:33" ht="15" customHeight="1">
      <c r="F63" s="8" t="s">
        <v>86</v>
      </c>
      <c r="J63" s="34">
        <v>718.88069327280618</v>
      </c>
      <c r="K63" s="34">
        <v>0</v>
      </c>
      <c r="L63" s="35">
        <v>605.2275270189723</v>
      </c>
      <c r="M63" s="35">
        <v>0</v>
      </c>
      <c r="N63" s="34">
        <v>428.6615974656242</v>
      </c>
      <c r="O63" s="34">
        <v>0</v>
      </c>
      <c r="P63" s="35">
        <v>8.6022666401436076</v>
      </c>
      <c r="Q63" s="33">
        <v>0</v>
      </c>
      <c r="R63" s="34">
        <v>136.25290793438546</v>
      </c>
      <c r="S63" s="34">
        <v>0</v>
      </c>
      <c r="T63" s="35">
        <v>210.94804109433827</v>
      </c>
      <c r="U63" s="33">
        <v>0</v>
      </c>
      <c r="V63" s="34">
        <v>61.22802226168816</v>
      </c>
      <c r="W63" s="34">
        <v>0</v>
      </c>
      <c r="X63" s="1"/>
      <c r="Y63" s="1"/>
      <c r="Z63" s="1"/>
      <c r="AA63" s="2"/>
      <c r="AB63" s="2"/>
      <c r="AC63" s="2"/>
      <c r="AD63" s="44">
        <f>'[3] BPM 6 Full Data'!AA583</f>
        <v>787.4800793025413</v>
      </c>
      <c r="AE63" s="1"/>
      <c r="AF63" s="44"/>
      <c r="AG63" s="2"/>
    </row>
    <row r="64" spans="1:33" ht="15" customHeight="1">
      <c r="A64" s="12"/>
      <c r="G64" s="8" t="s">
        <v>84</v>
      </c>
      <c r="J64" s="34">
        <v>0</v>
      </c>
      <c r="K64" s="34">
        <v>0</v>
      </c>
      <c r="L64" s="35">
        <v>0</v>
      </c>
      <c r="M64" s="35">
        <v>0</v>
      </c>
      <c r="N64" s="34">
        <v>0</v>
      </c>
      <c r="O64" s="34">
        <v>0</v>
      </c>
      <c r="P64" s="35">
        <v>0</v>
      </c>
      <c r="Q64" s="33">
        <v>0</v>
      </c>
      <c r="R64" s="34">
        <v>0</v>
      </c>
      <c r="S64" s="34">
        <v>0</v>
      </c>
      <c r="T64" s="35">
        <v>0</v>
      </c>
      <c r="U64" s="33">
        <v>0</v>
      </c>
      <c r="V64" s="34">
        <v>0</v>
      </c>
      <c r="W64" s="34">
        <v>0</v>
      </c>
      <c r="X64" s="1"/>
      <c r="Y64" s="1"/>
      <c r="Z64" s="1"/>
      <c r="AA64" s="2"/>
      <c r="AB64" s="2"/>
      <c r="AC64" s="2"/>
      <c r="AD64" s="42">
        <f>'[3] BPM 6 Full Data'!AA584</f>
        <v>656.94673689708861</v>
      </c>
      <c r="AE64" s="1"/>
      <c r="AF64" s="44"/>
      <c r="AG64" s="2"/>
    </row>
    <row r="65" spans="1:33" ht="15" customHeight="1">
      <c r="G65" s="8" t="s">
        <v>85</v>
      </c>
      <c r="J65" s="34">
        <v>718.88069327280618</v>
      </c>
      <c r="K65" s="34">
        <v>0</v>
      </c>
      <c r="L65" s="35">
        <v>605.2275270189723</v>
      </c>
      <c r="M65" s="35">
        <v>0</v>
      </c>
      <c r="N65" s="34">
        <v>428.6615974656242</v>
      </c>
      <c r="O65" s="34">
        <v>0</v>
      </c>
      <c r="P65" s="35">
        <v>8.6022666401436076</v>
      </c>
      <c r="Q65" s="33">
        <v>0</v>
      </c>
      <c r="R65" s="34">
        <v>136.25290793438546</v>
      </c>
      <c r="S65" s="34">
        <v>0</v>
      </c>
      <c r="T65" s="35">
        <v>210.94804109433827</v>
      </c>
      <c r="U65" s="33">
        <v>0</v>
      </c>
      <c r="V65" s="34">
        <v>61.22802226168816</v>
      </c>
      <c r="W65" s="34">
        <v>0</v>
      </c>
      <c r="X65" s="1"/>
      <c r="Y65" s="1"/>
      <c r="Z65" s="1"/>
      <c r="AA65" s="2"/>
      <c r="AB65" s="2"/>
      <c r="AC65" s="2"/>
      <c r="AD65" s="42">
        <f>'[3] BPM 6 Full Data'!AA585</f>
        <v>130.53334240545269</v>
      </c>
      <c r="AE65" s="1"/>
      <c r="AF65" s="44">
        <f>'[3] BPM 6 Full Data'!AA601</f>
        <v>0</v>
      </c>
      <c r="AG65" s="2"/>
    </row>
    <row r="66" spans="1:33" ht="15" customHeight="1">
      <c r="A66" s="12"/>
      <c r="E66" s="12" t="s">
        <v>93</v>
      </c>
      <c r="J66" s="34">
        <v>0</v>
      </c>
      <c r="K66" s="34">
        <v>0</v>
      </c>
      <c r="L66" s="35">
        <v>0</v>
      </c>
      <c r="M66" s="35">
        <v>0</v>
      </c>
      <c r="N66" s="34">
        <v>0</v>
      </c>
      <c r="O66" s="34">
        <v>0</v>
      </c>
      <c r="P66" s="35">
        <v>0</v>
      </c>
      <c r="Q66" s="35">
        <v>0</v>
      </c>
      <c r="R66" s="34">
        <v>0</v>
      </c>
      <c r="S66" s="34">
        <v>0</v>
      </c>
      <c r="T66" s="35">
        <v>0</v>
      </c>
      <c r="U66" s="35">
        <v>0</v>
      </c>
      <c r="V66" s="34">
        <v>0</v>
      </c>
      <c r="W66" s="34">
        <v>0</v>
      </c>
      <c r="X66" s="3"/>
      <c r="Y66" s="3"/>
      <c r="Z66" s="3"/>
      <c r="AA66" s="4"/>
      <c r="AB66" s="4"/>
      <c r="AC66" s="2"/>
      <c r="AD66" s="44">
        <f>'[3] BPM 6 Full Data'!AA586</f>
        <v>469.60024068312106</v>
      </c>
      <c r="AE66" s="1"/>
      <c r="AF66" s="44"/>
      <c r="AG66" s="2"/>
    </row>
    <row r="67" spans="1:33" s="12" customFormat="1" ht="15" customHeight="1">
      <c r="A67" s="8"/>
      <c r="E67" s="12" t="s">
        <v>94</v>
      </c>
      <c r="H67" s="11"/>
      <c r="I67" s="11"/>
      <c r="J67" s="32">
        <v>-570.7652532003226</v>
      </c>
      <c r="K67" s="32">
        <v>90.22645807069442</v>
      </c>
      <c r="L67" s="33">
        <v>-234.91477988806835</v>
      </c>
      <c r="M67" s="33">
        <v>225.43875080488553</v>
      </c>
      <c r="N67" s="32">
        <v>-406.6206091318171</v>
      </c>
      <c r="O67" s="32">
        <v>382.98402210763197</v>
      </c>
      <c r="P67" s="33">
        <v>-400.64412261802318</v>
      </c>
      <c r="Q67" s="33">
        <v>116.2216724415982</v>
      </c>
      <c r="R67" s="32">
        <v>83.566681498687146</v>
      </c>
      <c r="S67" s="32">
        <v>-117.75086220894713</v>
      </c>
      <c r="T67" s="33">
        <v>194.76297826113043</v>
      </c>
      <c r="U67" s="33">
        <v>34.626511304894422</v>
      </c>
      <c r="V67" s="32">
        <v>224.28837707231656</v>
      </c>
      <c r="W67" s="32">
        <v>147.82694587024247</v>
      </c>
      <c r="X67" s="3"/>
      <c r="Y67" s="3"/>
      <c r="Z67" s="3"/>
      <c r="AA67" s="4"/>
      <c r="AB67" s="4"/>
      <c r="AC67" s="2"/>
      <c r="AD67" s="42">
        <f>'[3] BPM 6 Full Data'!AA587</f>
        <v>0</v>
      </c>
      <c r="AE67" s="1"/>
      <c r="AF67" s="1"/>
      <c r="AG67" s="2"/>
    </row>
    <row r="68" spans="1:33" s="12" customFormat="1" ht="15" customHeight="1">
      <c r="F68" s="8" t="s">
        <v>92</v>
      </c>
      <c r="G68" s="8"/>
      <c r="H68" s="9"/>
      <c r="I68" s="11"/>
      <c r="J68" s="32">
        <v>0</v>
      </c>
      <c r="K68" s="34">
        <v>-23.822935926130754</v>
      </c>
      <c r="L68" s="33">
        <v>0</v>
      </c>
      <c r="M68" s="35">
        <v>14.931538457658945</v>
      </c>
      <c r="N68" s="32">
        <v>0</v>
      </c>
      <c r="O68" s="34">
        <v>7.8614522087094798</v>
      </c>
      <c r="P68" s="33">
        <v>0</v>
      </c>
      <c r="Q68" s="35">
        <v>-29.977033553046653</v>
      </c>
      <c r="R68" s="32">
        <v>0</v>
      </c>
      <c r="S68" s="34">
        <v>-3.1323753993322043</v>
      </c>
      <c r="T68" s="33">
        <v>0</v>
      </c>
      <c r="U68" s="35">
        <v>16.768757931173894</v>
      </c>
      <c r="V68" s="32">
        <v>0</v>
      </c>
      <c r="W68" s="34">
        <v>-9.5429580382206467</v>
      </c>
      <c r="X68" s="3"/>
      <c r="Y68" s="1"/>
      <c r="Z68" s="1"/>
      <c r="AA68" s="2"/>
      <c r="AB68" s="4"/>
      <c r="AC68" s="4"/>
      <c r="AD68" s="47">
        <f>'[3] BPM 6 Full Data'!AA605</f>
        <v>0</v>
      </c>
      <c r="AE68" s="3"/>
      <c r="AF68" s="3"/>
      <c r="AG68" s="4"/>
    </row>
    <row r="69" spans="1:33" s="12" customFormat="1" ht="15" customHeight="1">
      <c r="A69" s="8"/>
      <c r="F69" s="8"/>
      <c r="G69" s="8" t="s">
        <v>84</v>
      </c>
      <c r="H69" s="9"/>
      <c r="I69" s="11"/>
      <c r="J69" s="32">
        <v>0</v>
      </c>
      <c r="K69" s="34">
        <v>-23.822935926130754</v>
      </c>
      <c r="L69" s="33">
        <v>0</v>
      </c>
      <c r="M69" s="35">
        <v>14.931538457658945</v>
      </c>
      <c r="N69" s="32">
        <v>0</v>
      </c>
      <c r="O69" s="34">
        <v>7.8614522087094798</v>
      </c>
      <c r="P69" s="33">
        <v>0</v>
      </c>
      <c r="Q69" s="35">
        <v>-29.977033553046653</v>
      </c>
      <c r="R69" s="32">
        <v>0</v>
      </c>
      <c r="S69" s="34">
        <v>-3.1323753993322043</v>
      </c>
      <c r="T69" s="33">
        <v>0</v>
      </c>
      <c r="U69" s="35">
        <v>16.768757931173894</v>
      </c>
      <c r="V69" s="32">
        <v>0</v>
      </c>
      <c r="W69" s="34">
        <v>-9.5429580382206467</v>
      </c>
      <c r="X69" s="3"/>
      <c r="Y69" s="1"/>
      <c r="Z69" s="1"/>
      <c r="AA69" s="2"/>
      <c r="AB69" s="4"/>
      <c r="AC69" s="4"/>
      <c r="AD69" s="45">
        <f>'[3] BPM 6 Full Data'!AA628</f>
        <v>0</v>
      </c>
      <c r="AE69" s="3"/>
      <c r="AF69" s="45">
        <f>'[3] BPM 6 Full Data'!AA642</f>
        <v>0</v>
      </c>
      <c r="AG69" s="4"/>
    </row>
    <row r="70" spans="1:33" ht="15" customHeight="1">
      <c r="A70" s="12"/>
      <c r="F70" s="8" t="s">
        <v>86</v>
      </c>
      <c r="J70" s="34">
        <v>-570.7652532003226</v>
      </c>
      <c r="K70" s="34">
        <v>114.04939399682519</v>
      </c>
      <c r="L70" s="35">
        <v>-234.91477988806835</v>
      </c>
      <c r="M70" s="35">
        <v>210.50721234722656</v>
      </c>
      <c r="N70" s="34">
        <v>-406.6206091318171</v>
      </c>
      <c r="O70" s="34">
        <v>375.12256989892245</v>
      </c>
      <c r="P70" s="35">
        <v>-400.64412261802318</v>
      </c>
      <c r="Q70" s="35">
        <v>146.19870599464485</v>
      </c>
      <c r="R70" s="34">
        <v>83.566681498687146</v>
      </c>
      <c r="S70" s="34">
        <v>-114.61848680961492</v>
      </c>
      <c r="T70" s="35">
        <v>194.76297826113043</v>
      </c>
      <c r="U70" s="35">
        <v>17.857753373720534</v>
      </c>
      <c r="V70" s="34">
        <v>224.28837707231656</v>
      </c>
      <c r="W70" s="34">
        <v>157.36990390846313</v>
      </c>
      <c r="X70" s="1"/>
      <c r="Y70" s="1"/>
      <c r="Z70" s="1"/>
      <c r="AA70" s="2"/>
      <c r="AB70" s="2"/>
      <c r="AC70" s="4"/>
      <c r="AD70" s="3"/>
      <c r="AE70" s="3"/>
      <c r="AF70" s="46">
        <f>'[3] BPM 6 Full Data'!AA649</f>
        <v>0</v>
      </c>
      <c r="AG70" s="4"/>
    </row>
    <row r="71" spans="1:33" ht="15" customHeight="1">
      <c r="G71" s="8" t="s">
        <v>84</v>
      </c>
      <c r="J71" s="34">
        <v>-570.7652532003226</v>
      </c>
      <c r="K71" s="34">
        <v>114.04939399682519</v>
      </c>
      <c r="L71" s="35">
        <v>-234.91477988806835</v>
      </c>
      <c r="M71" s="35">
        <v>210.50721234722656</v>
      </c>
      <c r="N71" s="34">
        <v>-406.6206091318171</v>
      </c>
      <c r="O71" s="34">
        <v>375.12256989892245</v>
      </c>
      <c r="P71" s="35">
        <v>-400.64412261802318</v>
      </c>
      <c r="Q71" s="35">
        <v>146.19870599464485</v>
      </c>
      <c r="R71" s="34">
        <v>83.566681498687146</v>
      </c>
      <c r="S71" s="34">
        <v>-114.61848680961492</v>
      </c>
      <c r="T71" s="35">
        <v>194.76297826113043</v>
      </c>
      <c r="U71" s="35">
        <v>17.857753373720534</v>
      </c>
      <c r="V71" s="34">
        <v>224.28837707231656</v>
      </c>
      <c r="W71" s="34">
        <v>157.36990390846313</v>
      </c>
      <c r="X71" s="1"/>
      <c r="Y71" s="1"/>
      <c r="Z71" s="1"/>
      <c r="AA71" s="2"/>
      <c r="AB71" s="2"/>
      <c r="AC71" s="4"/>
      <c r="AD71" s="3"/>
      <c r="AE71" s="3"/>
      <c r="AF71" s="46">
        <f>'[3] BPM 6 Full Data'!AA650</f>
        <v>0</v>
      </c>
      <c r="AG71" s="4"/>
    </row>
    <row r="72" spans="1:33" s="12" customFormat="1" ht="15" customHeight="1">
      <c r="E72" s="12" t="s">
        <v>95</v>
      </c>
      <c r="H72" s="11"/>
      <c r="I72" s="11"/>
      <c r="J72" s="32">
        <v>-562.74388172456997</v>
      </c>
      <c r="K72" s="32">
        <v>110.54423899999995</v>
      </c>
      <c r="L72" s="33">
        <v>57.586977499073015</v>
      </c>
      <c r="M72" s="33">
        <v>42.215949592177822</v>
      </c>
      <c r="N72" s="32">
        <v>151.42795586043471</v>
      </c>
      <c r="O72" s="32">
        <v>314.27492092090824</v>
      </c>
      <c r="P72" s="33">
        <v>41.467716436381579</v>
      </c>
      <c r="Q72" s="33">
        <v>244.49743852929782</v>
      </c>
      <c r="R72" s="32">
        <v>54.956695060013885</v>
      </c>
      <c r="S72" s="32">
        <v>378.94905880761598</v>
      </c>
      <c r="T72" s="33">
        <v>61.338762000006227</v>
      </c>
      <c r="U72" s="33">
        <v>-31.067438130000028</v>
      </c>
      <c r="V72" s="32">
        <v>-162.38984185996964</v>
      </c>
      <c r="W72" s="32">
        <v>115.74749137000026</v>
      </c>
      <c r="X72" s="3"/>
      <c r="Y72" s="3"/>
      <c r="Z72" s="3"/>
      <c r="AA72" s="4"/>
      <c r="AB72" s="4"/>
      <c r="AC72" s="2"/>
      <c r="AD72" s="46">
        <f>'[3] BPM 6 Full Data'!AA628</f>
        <v>0</v>
      </c>
      <c r="AE72" s="1"/>
      <c r="AF72" s="46">
        <f>'[3] BPM 6 Full Data'!AA652</f>
        <v>0</v>
      </c>
      <c r="AG72" s="2"/>
    </row>
    <row r="73" spans="1:33" s="12" customFormat="1" ht="15" customHeight="1">
      <c r="A73" s="8"/>
      <c r="F73" s="19" t="s">
        <v>88</v>
      </c>
      <c r="G73" s="8"/>
      <c r="H73" s="9"/>
      <c r="I73" s="11"/>
      <c r="J73" s="34">
        <v>-562.74388172456997</v>
      </c>
      <c r="K73" s="32"/>
      <c r="L73" s="35">
        <v>57.586977499073015</v>
      </c>
      <c r="M73" s="33"/>
      <c r="N73" s="34">
        <v>151.42795586043471</v>
      </c>
      <c r="O73" s="32"/>
      <c r="P73" s="35">
        <v>41.467716436381579</v>
      </c>
      <c r="Q73" s="33"/>
      <c r="R73" s="34">
        <v>54.956695060013885</v>
      </c>
      <c r="S73" s="32">
        <v>0</v>
      </c>
      <c r="T73" s="35">
        <v>61.338762000006227</v>
      </c>
      <c r="U73" s="33">
        <v>0</v>
      </c>
      <c r="V73" s="34">
        <v>-162.38984185996964</v>
      </c>
      <c r="W73" s="32">
        <v>0</v>
      </c>
      <c r="X73" s="3"/>
      <c r="Y73" s="48"/>
      <c r="Z73" s="1"/>
      <c r="AA73" s="2"/>
      <c r="AB73" s="4"/>
      <c r="AC73" s="2"/>
      <c r="AD73" s="46">
        <f>[3]BOP!IA66</f>
        <v>0</v>
      </c>
      <c r="AE73" s="46"/>
      <c r="AF73" s="46">
        <f>[3]BOP!IB66</f>
        <v>0</v>
      </c>
      <c r="AG73" s="2"/>
    </row>
    <row r="74" spans="1:33" s="12" customFormat="1" ht="15" customHeight="1">
      <c r="F74" s="8"/>
      <c r="G74" s="8" t="s">
        <v>84</v>
      </c>
      <c r="H74" s="9"/>
      <c r="I74" s="11"/>
      <c r="J74" s="34">
        <v>-562.74388172456997</v>
      </c>
      <c r="K74" s="32"/>
      <c r="L74" s="35">
        <v>57.586977499073015</v>
      </c>
      <c r="M74" s="33"/>
      <c r="N74" s="34">
        <v>151.42795586043471</v>
      </c>
      <c r="O74" s="32"/>
      <c r="P74" s="35">
        <v>41.467716436381579</v>
      </c>
      <c r="Q74" s="33"/>
      <c r="R74" s="34">
        <v>54.956695060013885</v>
      </c>
      <c r="S74" s="32">
        <v>0</v>
      </c>
      <c r="T74" s="35">
        <v>61.338762000006227</v>
      </c>
      <c r="U74" s="33">
        <v>0</v>
      </c>
      <c r="V74" s="34">
        <v>-162.38984185996964</v>
      </c>
      <c r="W74" s="32">
        <v>0</v>
      </c>
      <c r="X74" s="3"/>
      <c r="Y74" s="1"/>
      <c r="Z74" s="1"/>
      <c r="AA74" s="2"/>
      <c r="AB74" s="4"/>
      <c r="AC74" s="4"/>
      <c r="AD74" s="45">
        <f>'[3] BPM 6 Full Data'!AA657</f>
        <v>177.56647597910828</v>
      </c>
      <c r="AE74" s="3"/>
      <c r="AF74" s="45">
        <f>'[3] BPM 6 Full Data'!AA673</f>
        <v>0</v>
      </c>
      <c r="AG74" s="4"/>
    </row>
    <row r="75" spans="1:33" s="12" customFormat="1" ht="15" customHeight="1">
      <c r="A75" s="8"/>
      <c r="F75" s="8" t="s">
        <v>92</v>
      </c>
      <c r="G75" s="8"/>
      <c r="H75" s="9"/>
      <c r="I75" s="11"/>
      <c r="J75" s="34">
        <v>0</v>
      </c>
      <c r="K75" s="34">
        <v>110.54423899999995</v>
      </c>
      <c r="L75" s="35">
        <v>0</v>
      </c>
      <c r="M75" s="35">
        <v>42.215949592177822</v>
      </c>
      <c r="N75" s="34">
        <v>0</v>
      </c>
      <c r="O75" s="34">
        <v>314.27492092090824</v>
      </c>
      <c r="P75" s="35">
        <v>0</v>
      </c>
      <c r="Q75" s="35">
        <v>244.49743852929782</v>
      </c>
      <c r="R75" s="34">
        <v>0</v>
      </c>
      <c r="S75" s="34">
        <v>378.94905880761598</v>
      </c>
      <c r="T75" s="35">
        <v>0</v>
      </c>
      <c r="U75" s="35">
        <v>-31.067438130000028</v>
      </c>
      <c r="V75" s="34">
        <v>0</v>
      </c>
      <c r="W75" s="34">
        <v>115.74749137000026</v>
      </c>
      <c r="X75" s="3"/>
      <c r="Y75" s="1"/>
      <c r="Z75" s="1"/>
      <c r="AA75" s="2"/>
      <c r="AB75" s="4"/>
      <c r="AC75" s="4"/>
      <c r="AD75" s="46">
        <f>'[3] BPM 6 Full Data'!AA658</f>
        <v>177.56647597910828</v>
      </c>
      <c r="AE75" s="3"/>
      <c r="AF75" s="45"/>
      <c r="AG75" s="4"/>
    </row>
    <row r="76" spans="1:33" s="12" customFormat="1" ht="15" customHeight="1">
      <c r="F76" s="8"/>
      <c r="G76" s="8" t="s">
        <v>84</v>
      </c>
      <c r="H76" s="9"/>
      <c r="I76" s="11"/>
      <c r="J76" s="34">
        <v>0</v>
      </c>
      <c r="K76" s="34">
        <v>110.54423899999995</v>
      </c>
      <c r="L76" s="35">
        <v>0</v>
      </c>
      <c r="M76" s="35">
        <v>42.215949592177822</v>
      </c>
      <c r="N76" s="34">
        <v>0</v>
      </c>
      <c r="O76" s="34">
        <v>314.27492092090824</v>
      </c>
      <c r="P76" s="35">
        <v>0</v>
      </c>
      <c r="Q76" s="35">
        <v>244.49743852929782</v>
      </c>
      <c r="R76" s="34">
        <v>0</v>
      </c>
      <c r="S76" s="34">
        <v>378.94905880761598</v>
      </c>
      <c r="T76" s="35">
        <v>0</v>
      </c>
      <c r="U76" s="35">
        <v>-31.067438130000028</v>
      </c>
      <c r="V76" s="34">
        <v>0</v>
      </c>
      <c r="W76" s="34">
        <v>115.74749137000026</v>
      </c>
      <c r="X76" s="3"/>
      <c r="Y76" s="1"/>
      <c r="Z76" s="1"/>
      <c r="AA76" s="2"/>
      <c r="AB76" s="4"/>
      <c r="AC76" s="4"/>
      <c r="AD76" s="46">
        <f>'[3] BPM 6 Full Data'!AA659</f>
        <v>0</v>
      </c>
      <c r="AE76" s="3"/>
      <c r="AF76" s="45"/>
      <c r="AG76" s="4"/>
    </row>
    <row r="77" spans="1:33" s="12" customFormat="1" ht="15" customHeight="1">
      <c r="A77" s="8"/>
      <c r="E77" s="12" t="s">
        <v>96</v>
      </c>
      <c r="H77" s="11"/>
      <c r="I77" s="11"/>
      <c r="J77" s="34">
        <v>0</v>
      </c>
      <c r="K77" s="34">
        <v>0</v>
      </c>
      <c r="L77" s="35">
        <v>0</v>
      </c>
      <c r="M77" s="35">
        <v>0</v>
      </c>
      <c r="N77" s="34">
        <v>0</v>
      </c>
      <c r="O77" s="34">
        <v>0</v>
      </c>
      <c r="P77" s="35">
        <v>0</v>
      </c>
      <c r="Q77" s="35">
        <v>0</v>
      </c>
      <c r="R77" s="34">
        <v>0</v>
      </c>
      <c r="S77" s="34">
        <v>0</v>
      </c>
      <c r="T77" s="35">
        <v>0</v>
      </c>
      <c r="U77" s="35">
        <v>0</v>
      </c>
      <c r="V77" s="34">
        <v>0</v>
      </c>
      <c r="W77" s="34">
        <v>0</v>
      </c>
      <c r="X77" s="3"/>
      <c r="Y77" s="3"/>
      <c r="Z77" s="3"/>
      <c r="AA77" s="4"/>
      <c r="AB77" s="4"/>
      <c r="AC77" s="4"/>
      <c r="AD77" s="44">
        <f>'[3] BPM 6 Full Data'!AA664</f>
        <v>41.467716436381579</v>
      </c>
      <c r="AE77" s="3"/>
      <c r="AF77" s="46">
        <f>'[3] BPM 6 Full Data'!AA681</f>
        <v>0</v>
      </c>
      <c r="AG77" s="4"/>
    </row>
    <row r="78" spans="1:33" ht="15" customHeight="1">
      <c r="A78" s="12"/>
      <c r="B78" s="12"/>
      <c r="J78" s="34"/>
      <c r="K78" s="34"/>
      <c r="L78" s="35"/>
      <c r="M78" s="35"/>
      <c r="N78" s="34"/>
      <c r="O78" s="34"/>
      <c r="P78" s="35"/>
      <c r="Q78" s="35"/>
      <c r="R78" s="34"/>
      <c r="S78" s="34"/>
      <c r="T78" s="35"/>
      <c r="U78" s="35"/>
      <c r="V78" s="34"/>
      <c r="W78" s="34"/>
      <c r="X78" s="1"/>
      <c r="Y78" s="1"/>
      <c r="Z78" s="1"/>
      <c r="AA78" s="2"/>
      <c r="AB78" s="2"/>
      <c r="AC78" s="4"/>
      <c r="AD78" s="44">
        <f>'[3] BPM 6 Full Data'!AA665</f>
        <v>0</v>
      </c>
      <c r="AE78" s="3"/>
      <c r="AF78" s="46">
        <f>'[3] BPM 6 Full Data'!AA682</f>
        <v>0</v>
      </c>
      <c r="AG78" s="4"/>
    </row>
    <row r="79" spans="1:33" s="12" customFormat="1" ht="15" customHeight="1">
      <c r="A79" s="8"/>
      <c r="D79" s="12" t="s">
        <v>43</v>
      </c>
      <c r="H79" s="11"/>
      <c r="I79" s="11"/>
      <c r="J79" s="32"/>
      <c r="K79" s="32">
        <v>760.40909063651702</v>
      </c>
      <c r="L79" s="33"/>
      <c r="M79" s="33">
        <v>1111.6959709816224</v>
      </c>
      <c r="N79" s="32"/>
      <c r="O79" s="32">
        <v>1548.49028461595</v>
      </c>
      <c r="P79" s="33"/>
      <c r="Q79" s="33">
        <v>354.40820452386799</v>
      </c>
      <c r="R79" s="32"/>
      <c r="S79" s="32">
        <v>-472.06464356796033</v>
      </c>
      <c r="T79" s="33"/>
      <c r="U79" s="33">
        <v>2784.2933666975478</v>
      </c>
      <c r="V79" s="32"/>
      <c r="W79" s="32">
        <v>-1002.3062747531242</v>
      </c>
      <c r="X79" s="3"/>
      <c r="Y79" s="3"/>
      <c r="Z79" s="3"/>
      <c r="AA79" s="4"/>
      <c r="AB79" s="4"/>
      <c r="AC79" s="4"/>
      <c r="AD79" s="47">
        <f>'[3] BPM 6 Full Data'!AA670</f>
        <v>0</v>
      </c>
      <c r="AE79" s="3"/>
      <c r="AF79" s="47">
        <f>'[3] BPM 6 Full Data'!AA687</f>
        <v>244.49743852929782</v>
      </c>
      <c r="AG79" s="4"/>
    </row>
    <row r="80" spans="1:33" ht="15" customHeight="1">
      <c r="A80" s="12"/>
      <c r="E80" s="8" t="s">
        <v>97</v>
      </c>
      <c r="J80" s="34"/>
      <c r="K80" s="34">
        <v>177.72681901999999</v>
      </c>
      <c r="L80" s="35"/>
      <c r="M80" s="35">
        <v>350.8016439999999</v>
      </c>
      <c r="N80" s="34"/>
      <c r="O80" s="34">
        <v>9.0192270000001002</v>
      </c>
      <c r="P80" s="35"/>
      <c r="Q80" s="35">
        <v>-38.942</v>
      </c>
      <c r="R80" s="34"/>
      <c r="S80" s="34">
        <v>0</v>
      </c>
      <c r="T80" s="35"/>
      <c r="U80" s="35">
        <v>0</v>
      </c>
      <c r="V80" s="34"/>
      <c r="W80" s="34">
        <v>-103.242869</v>
      </c>
      <c r="X80" s="1"/>
      <c r="Y80" s="1"/>
      <c r="Z80" s="1"/>
      <c r="AA80" s="2"/>
      <c r="AB80" s="2"/>
      <c r="AC80" s="2"/>
      <c r="AD80" s="1"/>
      <c r="AE80" s="1"/>
      <c r="AF80" s="1"/>
      <c r="AG80" s="2"/>
    </row>
    <row r="81" spans="1:33" s="9" customFormat="1" ht="15" customHeight="1">
      <c r="A81" s="8"/>
      <c r="B81" s="8"/>
      <c r="C81" s="8"/>
      <c r="D81" s="8"/>
      <c r="E81" s="8" t="s">
        <v>98</v>
      </c>
      <c r="F81" s="8"/>
      <c r="G81" s="8"/>
      <c r="J81" s="36"/>
      <c r="K81" s="36">
        <v>-0.48289081405000545</v>
      </c>
      <c r="L81" s="37"/>
      <c r="M81" s="37">
        <v>11.61013162563</v>
      </c>
      <c r="N81" s="36"/>
      <c r="O81" s="36">
        <v>-5.7428960831051326</v>
      </c>
      <c r="P81" s="37"/>
      <c r="Q81" s="37">
        <v>-1.9584212768734357</v>
      </c>
      <c r="R81" s="36"/>
      <c r="S81" s="36">
        <v>-4.6362802888718555</v>
      </c>
      <c r="T81" s="37"/>
      <c r="U81" s="37">
        <v>2.3291109350614807</v>
      </c>
      <c r="V81" s="36"/>
      <c r="W81" s="36">
        <v>-3.1938841445644659</v>
      </c>
      <c r="X81" s="1"/>
      <c r="Y81" s="1"/>
      <c r="Z81" s="1"/>
      <c r="AA81" s="2"/>
      <c r="AB81" s="2"/>
      <c r="AC81" s="4"/>
      <c r="AD81" s="3"/>
      <c r="AE81" s="3"/>
      <c r="AF81" s="45">
        <f>'[3] BPM 6 Full Data'!AA691</f>
        <v>0</v>
      </c>
      <c r="AG81" s="4"/>
    </row>
    <row r="82" spans="1:33" s="9" customFormat="1" ht="15" customHeight="1">
      <c r="A82" s="12"/>
      <c r="B82" s="8"/>
      <c r="C82" s="8"/>
      <c r="D82" s="8"/>
      <c r="E82" s="8" t="s">
        <v>99</v>
      </c>
      <c r="F82" s="8"/>
      <c r="G82" s="8"/>
      <c r="J82" s="36"/>
      <c r="K82" s="36"/>
      <c r="L82" s="37"/>
      <c r="M82" s="37">
        <v>0</v>
      </c>
      <c r="N82" s="36"/>
      <c r="O82" s="36">
        <v>0</v>
      </c>
      <c r="P82" s="37"/>
      <c r="Q82" s="37"/>
      <c r="R82" s="36"/>
      <c r="S82" s="36">
        <v>0</v>
      </c>
      <c r="T82" s="37"/>
      <c r="U82" s="37">
        <v>0</v>
      </c>
      <c r="V82" s="36"/>
      <c r="W82" s="36">
        <v>0</v>
      </c>
      <c r="X82" s="1"/>
      <c r="Y82" s="1"/>
      <c r="Z82" s="1"/>
      <c r="AA82" s="2"/>
      <c r="AB82" s="2"/>
      <c r="AC82" s="2"/>
      <c r="AD82" s="1"/>
      <c r="AE82" s="1"/>
      <c r="AF82" s="46">
        <f>'[3] BPM 6 Full Data'!AA692</f>
        <v>0</v>
      </c>
      <c r="AG82" s="2"/>
    </row>
    <row r="83" spans="1:33" s="9" customFormat="1" ht="15" customHeight="1">
      <c r="A83" s="8"/>
      <c r="B83" s="8"/>
      <c r="C83" s="8"/>
      <c r="D83" s="8"/>
      <c r="E83" s="8" t="s">
        <v>100</v>
      </c>
      <c r="F83" s="8"/>
      <c r="G83" s="8"/>
      <c r="J83" s="36"/>
      <c r="K83" s="36">
        <v>583.16516243056708</v>
      </c>
      <c r="L83" s="37"/>
      <c r="M83" s="37">
        <v>749.2841953559921</v>
      </c>
      <c r="N83" s="36"/>
      <c r="O83" s="36">
        <v>1545.2139536990551</v>
      </c>
      <c r="P83" s="37"/>
      <c r="Q83" s="37">
        <v>395.30862580074142</v>
      </c>
      <c r="R83" s="36"/>
      <c r="S83" s="36">
        <v>-467.42836327908833</v>
      </c>
      <c r="T83" s="37"/>
      <c r="U83" s="37">
        <v>2781.9642557624866</v>
      </c>
      <c r="V83" s="36"/>
      <c r="W83" s="36">
        <v>-895.86952160855981</v>
      </c>
      <c r="X83" s="1"/>
      <c r="Y83" s="1"/>
      <c r="Z83" s="1"/>
      <c r="AA83" s="2"/>
      <c r="AB83" s="2"/>
      <c r="AC83" s="2"/>
      <c r="AD83" s="2"/>
      <c r="AE83" s="2"/>
      <c r="AF83" s="49">
        <f>'[3] BPM 6 Full Data'!AA695</f>
        <v>0</v>
      </c>
      <c r="AG83" s="2"/>
    </row>
    <row r="84" spans="1:33" s="9" customFormat="1" ht="15" customHeight="1">
      <c r="A84" s="12"/>
      <c r="B84" s="8"/>
      <c r="C84" s="8"/>
      <c r="D84" s="8"/>
      <c r="E84" s="8"/>
      <c r="F84" s="8" t="s">
        <v>101</v>
      </c>
      <c r="G84" s="8"/>
      <c r="J84" s="36"/>
      <c r="K84" s="36">
        <v>-801.32980429036866</v>
      </c>
      <c r="L84" s="37"/>
      <c r="M84" s="37">
        <v>1297.0422179548339</v>
      </c>
      <c r="N84" s="36"/>
      <c r="O84" s="36">
        <v>496.32384418249558</v>
      </c>
      <c r="P84" s="37"/>
      <c r="Q84" s="37">
        <v>116.32747662272845</v>
      </c>
      <c r="R84" s="36"/>
      <c r="S84" s="36">
        <v>-1267.4188633322244</v>
      </c>
      <c r="T84" s="37"/>
      <c r="U84" s="37">
        <v>393.36180934921543</v>
      </c>
      <c r="V84" s="36"/>
      <c r="W84" s="36">
        <v>-1011.7067707069334</v>
      </c>
      <c r="X84" s="1"/>
      <c r="Y84" s="1"/>
      <c r="Z84" s="1"/>
      <c r="AA84" s="2"/>
      <c r="AB84" s="2"/>
      <c r="AC84" s="2"/>
      <c r="AD84" s="2"/>
      <c r="AE84" s="2"/>
      <c r="AF84" s="49"/>
      <c r="AG84" s="2"/>
    </row>
    <row r="85" spans="1:33" s="9" customFormat="1" ht="15" customHeight="1">
      <c r="A85" s="8"/>
      <c r="B85" s="8"/>
      <c r="C85" s="8"/>
      <c r="D85" s="8"/>
      <c r="E85" s="8"/>
      <c r="F85" s="8"/>
      <c r="G85" s="8" t="s">
        <v>102</v>
      </c>
      <c r="J85" s="36"/>
      <c r="K85" s="36">
        <v>-816.75537932046177</v>
      </c>
      <c r="L85" s="37"/>
      <c r="M85" s="37">
        <v>1462.3734695401286</v>
      </c>
      <c r="N85" s="36"/>
      <c r="O85" s="36">
        <v>462.14916259136743</v>
      </c>
      <c r="P85" s="37"/>
      <c r="Q85" s="37">
        <v>369.03735339787488</v>
      </c>
      <c r="R85" s="36"/>
      <c r="S85" s="36">
        <v>-1365.1063694582965</v>
      </c>
      <c r="T85" s="37"/>
      <c r="U85" s="37">
        <v>858.51073065557171</v>
      </c>
      <c r="V85" s="36"/>
      <c r="W85" s="36">
        <v>465.8530234725331</v>
      </c>
      <c r="X85" s="1"/>
      <c r="Y85" s="1"/>
      <c r="Z85" s="1"/>
      <c r="AA85" s="2"/>
      <c r="AB85" s="2"/>
      <c r="AC85" s="2"/>
      <c r="AD85" s="2"/>
      <c r="AE85" s="2"/>
      <c r="AF85" s="49">
        <f>'[3] BPM 6 Full Data'!AA697</f>
        <v>-38.942</v>
      </c>
      <c r="AG85" s="2"/>
    </row>
    <row r="86" spans="1:33" s="9" customFormat="1" ht="15" customHeight="1">
      <c r="A86" s="12"/>
      <c r="B86" s="8"/>
      <c r="C86" s="8"/>
      <c r="D86" s="8"/>
      <c r="E86" s="8"/>
      <c r="F86" s="8"/>
      <c r="G86" s="8" t="s">
        <v>103</v>
      </c>
      <c r="J86" s="36"/>
      <c r="K86" s="36">
        <v>15.425575030093</v>
      </c>
      <c r="L86" s="37"/>
      <c r="M86" s="37">
        <v>-165.33125158529447</v>
      </c>
      <c r="N86" s="36"/>
      <c r="O86" s="36">
        <v>34.174681591128092</v>
      </c>
      <c r="P86" s="37"/>
      <c r="Q86" s="37">
        <v>-252.70987677514654</v>
      </c>
      <c r="R86" s="36"/>
      <c r="S86" s="36">
        <v>97.68750612607181</v>
      </c>
      <c r="T86" s="37"/>
      <c r="U86" s="37">
        <v>-465.1489213063561</v>
      </c>
      <c r="V86" s="36"/>
      <c r="W86" s="36">
        <v>-1477.5597941794663</v>
      </c>
      <c r="X86" s="1"/>
      <c r="Y86" s="1"/>
      <c r="Z86" s="1"/>
      <c r="AA86" s="2"/>
      <c r="AB86" s="2"/>
      <c r="AC86" s="2"/>
      <c r="AD86" s="2"/>
      <c r="AE86" s="2"/>
      <c r="AF86" s="50">
        <f>'[3] BPM 6 Full Data'!AA698</f>
        <v>0</v>
      </c>
      <c r="AG86" s="2"/>
    </row>
    <row r="87" spans="1:33" s="9" customFormat="1" ht="15" customHeight="1">
      <c r="A87" s="8"/>
      <c r="B87" s="8"/>
      <c r="C87" s="8"/>
      <c r="D87" s="8"/>
      <c r="E87" s="8"/>
      <c r="F87" s="8" t="s">
        <v>104</v>
      </c>
      <c r="G87" s="8"/>
      <c r="J87" s="36"/>
      <c r="K87" s="36">
        <v>1384.4949667209357</v>
      </c>
      <c r="L87" s="37"/>
      <c r="M87" s="37">
        <v>-547.75802259884176</v>
      </c>
      <c r="N87" s="36"/>
      <c r="O87" s="36">
        <v>1048.9081523589023</v>
      </c>
      <c r="P87" s="37"/>
      <c r="Q87" s="37">
        <v>278.97173823968467</v>
      </c>
      <c r="R87" s="36"/>
      <c r="S87" s="36">
        <v>799.9900966257826</v>
      </c>
      <c r="T87" s="37"/>
      <c r="U87" s="37">
        <v>2388.5066795190028</v>
      </c>
      <c r="V87" s="36"/>
      <c r="W87" s="36">
        <v>122.06146800356925</v>
      </c>
      <c r="X87" s="1"/>
      <c r="Y87" s="1"/>
      <c r="Z87" s="1"/>
      <c r="AA87" s="2"/>
      <c r="AB87" s="2"/>
      <c r="AC87" s="2"/>
      <c r="AD87" s="2"/>
      <c r="AE87" s="2"/>
      <c r="AF87" s="50">
        <f>'[3] BPM 6 Full Data'!AA699</f>
        <v>0</v>
      </c>
      <c r="AG87" s="2"/>
    </row>
    <row r="88" spans="1:33" s="9" customFormat="1" ht="15" customHeight="1">
      <c r="A88" s="12"/>
      <c r="B88" s="8"/>
      <c r="C88" s="8"/>
      <c r="D88" s="8"/>
      <c r="E88" s="8"/>
      <c r="F88" s="8"/>
      <c r="G88" s="8" t="s">
        <v>70</v>
      </c>
      <c r="J88" s="36"/>
      <c r="K88" s="36">
        <v>1384.4949667209357</v>
      </c>
      <c r="L88" s="37"/>
      <c r="M88" s="37">
        <v>-547.75802259884176</v>
      </c>
      <c r="N88" s="36"/>
      <c r="O88" s="36">
        <v>1048.9081523589023</v>
      </c>
      <c r="P88" s="37"/>
      <c r="Q88" s="37">
        <v>278.97173823968467</v>
      </c>
      <c r="R88" s="36"/>
      <c r="S88" s="36">
        <v>799.9900966257826</v>
      </c>
      <c r="T88" s="37"/>
      <c r="U88" s="37">
        <v>2388.5066795190028</v>
      </c>
      <c r="V88" s="36"/>
      <c r="W88" s="36">
        <v>122.06146800356925</v>
      </c>
      <c r="X88" s="1"/>
      <c r="Y88" s="1"/>
      <c r="Z88" s="1"/>
      <c r="AA88" s="2"/>
      <c r="AB88" s="2"/>
      <c r="AC88" s="2"/>
      <c r="AD88" s="2"/>
      <c r="AE88" s="2"/>
      <c r="AF88" s="50">
        <f>'[3] BPM 6 Full Data'!AA703</f>
        <v>116.32747662272845</v>
      </c>
      <c r="AG88" s="2"/>
    </row>
    <row r="89" spans="1:33" s="9" customFormat="1" ht="15" customHeight="1">
      <c r="A89" s="8"/>
      <c r="B89" s="8"/>
      <c r="C89" s="8"/>
      <c r="D89" s="8"/>
      <c r="E89" s="8"/>
      <c r="F89" s="8"/>
      <c r="G89" s="8" t="s">
        <v>105</v>
      </c>
      <c r="J89" s="36"/>
      <c r="K89" s="36"/>
      <c r="L89" s="37"/>
      <c r="M89" s="37">
        <v>0</v>
      </c>
      <c r="N89" s="36"/>
      <c r="O89" s="36">
        <v>0</v>
      </c>
      <c r="P89" s="37"/>
      <c r="Q89" s="37">
        <v>0</v>
      </c>
      <c r="R89" s="36"/>
      <c r="S89" s="36">
        <v>0</v>
      </c>
      <c r="T89" s="37"/>
      <c r="U89" s="37">
        <v>0</v>
      </c>
      <c r="V89" s="36"/>
      <c r="W89" s="36">
        <v>0</v>
      </c>
      <c r="X89" s="1"/>
      <c r="Y89" s="1"/>
      <c r="Z89" s="1"/>
      <c r="AA89" s="2"/>
      <c r="AB89" s="2"/>
      <c r="AC89" s="2"/>
      <c r="AD89" s="2"/>
      <c r="AE89" s="2"/>
      <c r="AF89" s="49">
        <f>'[3] BPM 6 Full Data'!AA706</f>
        <v>0</v>
      </c>
      <c r="AG89" s="2"/>
    </row>
    <row r="90" spans="1:33" s="9" customFormat="1" ht="15" customHeight="1">
      <c r="A90" s="12"/>
      <c r="B90" s="8"/>
      <c r="C90" s="8"/>
      <c r="D90" s="8"/>
      <c r="E90" s="8"/>
      <c r="F90" s="8"/>
      <c r="G90" s="8" t="s">
        <v>106</v>
      </c>
      <c r="J90" s="36"/>
      <c r="K90" s="36">
        <v>1384.4949667209357</v>
      </c>
      <c r="L90" s="37"/>
      <c r="M90" s="37">
        <v>-547.75802259884176</v>
      </c>
      <c r="N90" s="36"/>
      <c r="O90" s="36">
        <v>1048.9081523589023</v>
      </c>
      <c r="P90" s="37"/>
      <c r="Q90" s="37">
        <v>278.97173823968467</v>
      </c>
      <c r="R90" s="36"/>
      <c r="S90" s="36">
        <v>799.9900966257826</v>
      </c>
      <c r="T90" s="37"/>
      <c r="U90" s="37">
        <v>2388.5066795190028</v>
      </c>
      <c r="V90" s="36"/>
      <c r="W90" s="36">
        <v>122.06146800356925</v>
      </c>
      <c r="X90" s="1"/>
      <c r="Y90" s="1"/>
      <c r="Z90" s="1"/>
      <c r="AA90" s="2"/>
      <c r="AB90" s="2"/>
      <c r="AC90" s="2"/>
      <c r="AD90" s="2"/>
      <c r="AE90" s="2"/>
      <c r="AF90" s="49">
        <f>'[3] BPM 6 Full Data'!AA707</f>
        <v>9.410938328239471E-3</v>
      </c>
      <c r="AG90" s="2"/>
    </row>
    <row r="91" spans="1:33" s="9" customFormat="1" ht="15" customHeight="1">
      <c r="A91" s="8"/>
      <c r="B91" s="8"/>
      <c r="C91" s="8"/>
      <c r="D91" s="8"/>
      <c r="E91" s="8"/>
      <c r="F91" s="8"/>
      <c r="G91" s="8" t="s">
        <v>61</v>
      </c>
      <c r="J91" s="36"/>
      <c r="K91" s="36"/>
      <c r="L91" s="37"/>
      <c r="M91" s="37">
        <v>0</v>
      </c>
      <c r="N91" s="36"/>
      <c r="O91" s="36">
        <v>0</v>
      </c>
      <c r="P91" s="37"/>
      <c r="Q91" s="37"/>
      <c r="R91" s="36"/>
      <c r="S91" s="36">
        <v>0</v>
      </c>
      <c r="T91" s="37"/>
      <c r="U91" s="37">
        <v>0</v>
      </c>
      <c r="V91" s="36"/>
      <c r="W91" s="36">
        <v>0</v>
      </c>
      <c r="X91" s="1"/>
      <c r="Y91" s="1"/>
      <c r="Z91" s="1"/>
      <c r="AA91" s="2"/>
      <c r="AB91" s="2"/>
      <c r="AC91" s="2"/>
      <c r="AD91" s="2"/>
      <c r="AE91" s="2"/>
      <c r="AF91" s="50"/>
      <c r="AG91" s="2"/>
    </row>
    <row r="92" spans="1:33" s="9" customFormat="1" ht="15" customHeight="1">
      <c r="A92" s="12"/>
      <c r="B92" s="8"/>
      <c r="C92" s="8"/>
      <c r="D92" s="8"/>
      <c r="E92" s="8"/>
      <c r="F92" s="8" t="s">
        <v>107</v>
      </c>
      <c r="G92" s="8"/>
      <c r="J92" s="36"/>
      <c r="K92" s="36"/>
      <c r="L92" s="37"/>
      <c r="M92" s="37">
        <v>0</v>
      </c>
      <c r="N92" s="36"/>
      <c r="O92" s="36">
        <v>0</v>
      </c>
      <c r="P92" s="37"/>
      <c r="Q92" s="37"/>
      <c r="R92" s="36"/>
      <c r="S92" s="36">
        <v>0</v>
      </c>
      <c r="T92" s="37"/>
      <c r="U92" s="37">
        <v>0</v>
      </c>
      <c r="V92" s="36"/>
      <c r="W92" s="36">
        <v>0</v>
      </c>
      <c r="X92" s="1"/>
      <c r="Y92" s="1"/>
      <c r="Z92" s="1"/>
      <c r="AA92" s="2"/>
      <c r="AB92" s="2"/>
      <c r="AC92" s="2"/>
      <c r="AD92" s="2"/>
      <c r="AE92" s="2"/>
      <c r="AF92" s="49">
        <f>'[3] BPM 6 Full Data'!AA709</f>
        <v>-87.22098529431787</v>
      </c>
      <c r="AG92" s="2"/>
    </row>
    <row r="93" spans="1:33" s="9" customFormat="1" ht="15" customHeight="1">
      <c r="A93" s="8"/>
      <c r="B93" s="8"/>
      <c r="C93" s="8"/>
      <c r="D93" s="8"/>
      <c r="E93" s="8"/>
      <c r="F93" s="8" t="s">
        <v>108</v>
      </c>
      <c r="G93" s="8"/>
      <c r="J93" s="36"/>
      <c r="K93" s="34">
        <v>0</v>
      </c>
      <c r="L93" s="37"/>
      <c r="M93" s="35">
        <v>0</v>
      </c>
      <c r="N93" s="36"/>
      <c r="O93" s="34">
        <v>-1.8042842342678833E-2</v>
      </c>
      <c r="P93" s="37"/>
      <c r="Q93" s="35">
        <v>9.410938328239471E-3</v>
      </c>
      <c r="R93" s="36"/>
      <c r="S93" s="34">
        <v>4.0342735365106464E-4</v>
      </c>
      <c r="T93" s="37"/>
      <c r="U93" s="35">
        <v>9.5766894268262459E-2</v>
      </c>
      <c r="V93" s="36"/>
      <c r="W93" s="34">
        <v>-6.2242189051953742</v>
      </c>
      <c r="X93" s="1"/>
      <c r="Y93" s="1"/>
      <c r="Z93" s="1"/>
      <c r="AA93" s="2"/>
      <c r="AB93" s="2"/>
      <c r="AC93" s="2"/>
      <c r="AD93" s="2"/>
      <c r="AE93" s="2"/>
      <c r="AF93" s="49"/>
      <c r="AG93" s="2"/>
    </row>
    <row r="94" spans="1:33" ht="15" customHeight="1">
      <c r="A94" s="12"/>
      <c r="J94" s="34"/>
      <c r="K94" s="34"/>
      <c r="L94" s="35"/>
      <c r="M94" s="35">
        <v>0</v>
      </c>
      <c r="N94" s="34"/>
      <c r="O94" s="34"/>
      <c r="P94" s="35"/>
      <c r="Q94" s="35"/>
      <c r="R94" s="34"/>
      <c r="S94" s="34">
        <v>0</v>
      </c>
      <c r="T94" s="35"/>
      <c r="U94" s="35">
        <v>0</v>
      </c>
      <c r="V94" s="34"/>
      <c r="W94" s="34">
        <v>0</v>
      </c>
      <c r="X94" s="1"/>
      <c r="Y94" s="1"/>
      <c r="Z94" s="1"/>
      <c r="AA94" s="2"/>
      <c r="AB94" s="2"/>
      <c r="AC94" s="2"/>
      <c r="AD94" s="2"/>
      <c r="AE94" s="2"/>
      <c r="AF94" s="50"/>
      <c r="AG94" s="2"/>
    </row>
    <row r="95" spans="1:33" s="12" customFormat="1" ht="15" customHeight="1">
      <c r="A95" s="8"/>
      <c r="C95" s="12" t="s">
        <v>111</v>
      </c>
      <c r="H95" s="11"/>
      <c r="I95" s="11"/>
      <c r="J95" s="32"/>
      <c r="K95" s="32">
        <v>-4263.4485588217703</v>
      </c>
      <c r="L95" s="33"/>
      <c r="M95" s="33">
        <v>-3063.7484157722702</v>
      </c>
      <c r="N95" s="32"/>
      <c r="O95" s="32">
        <v>-1536.0549321103604</v>
      </c>
      <c r="P95" s="33"/>
      <c r="Q95" s="33">
        <v>-2312.2570797180615</v>
      </c>
      <c r="R95" s="32"/>
      <c r="S95" s="32">
        <v>-2181.844371212705</v>
      </c>
      <c r="T95" s="33"/>
      <c r="U95" s="33">
        <v>-2122.795375399809</v>
      </c>
      <c r="V95" s="32"/>
      <c r="W95" s="32">
        <v>-3328.4641824298938</v>
      </c>
      <c r="X95" s="3"/>
      <c r="Y95" s="3"/>
      <c r="Z95" s="3"/>
      <c r="AA95" s="4"/>
      <c r="AB95" s="4"/>
      <c r="AC95" s="2"/>
      <c r="AD95" s="2"/>
      <c r="AE95" s="2"/>
      <c r="AF95" s="44">
        <f>'[3] BPM 6 Full Data'!AA712</f>
        <v>278.97173823968467</v>
      </c>
      <c r="AG95" s="2"/>
    </row>
    <row r="96" spans="1:33" s="12" customFormat="1" ht="15" customHeight="1">
      <c r="H96" s="11"/>
      <c r="I96" s="11"/>
      <c r="J96" s="32"/>
      <c r="K96" s="32"/>
      <c r="L96" s="33"/>
      <c r="M96" s="33"/>
      <c r="N96" s="32"/>
      <c r="O96" s="32"/>
      <c r="P96" s="33"/>
      <c r="Q96" s="33"/>
      <c r="R96" s="32"/>
      <c r="S96" s="32">
        <v>0</v>
      </c>
      <c r="T96" s="33"/>
      <c r="U96" s="33">
        <v>0</v>
      </c>
      <c r="V96" s="32"/>
      <c r="W96" s="32">
        <v>0</v>
      </c>
      <c r="X96" s="3"/>
      <c r="Y96" s="3"/>
      <c r="Z96" s="3"/>
      <c r="AA96" s="4"/>
      <c r="AB96" s="4"/>
      <c r="AC96" s="2"/>
      <c r="AD96" s="1"/>
      <c r="AE96" s="1"/>
      <c r="AF96" s="1"/>
      <c r="AG96" s="2"/>
    </row>
    <row r="97" spans="1:33" s="12" customFormat="1" ht="15" customHeight="1">
      <c r="A97" s="8"/>
      <c r="C97" s="8" t="s">
        <v>109</v>
      </c>
      <c r="D97" s="8"/>
      <c r="E97" s="8"/>
      <c r="F97" s="8"/>
      <c r="G97" s="8"/>
      <c r="H97" s="9"/>
      <c r="I97" s="11"/>
      <c r="J97" s="32"/>
      <c r="K97" s="32">
        <v>-412.06017851392107</v>
      </c>
      <c r="L97" s="33"/>
      <c r="M97" s="33">
        <v>-594.05828517396617</v>
      </c>
      <c r="N97" s="32"/>
      <c r="O97" s="32">
        <v>393.37453580279487</v>
      </c>
      <c r="P97" s="33"/>
      <c r="Q97" s="33">
        <v>-475.78152491127548</v>
      </c>
      <c r="R97" s="32"/>
      <c r="S97" s="32">
        <v>-464.71465518407058</v>
      </c>
      <c r="T97" s="33"/>
      <c r="U97" s="33">
        <v>175.2696146120586</v>
      </c>
      <c r="V97" s="32"/>
      <c r="W97" s="32">
        <v>-529.1430083533246</v>
      </c>
      <c r="X97" s="1"/>
      <c r="Y97" s="1"/>
      <c r="Z97" s="1"/>
      <c r="AA97" s="2"/>
      <c r="AB97" s="4"/>
      <c r="AC97" s="4"/>
      <c r="AD97" s="3"/>
      <c r="AE97" s="3"/>
      <c r="AF97" s="39">
        <f>-AD6+AF6</f>
        <v>-46.298529118649888</v>
      </c>
      <c r="AG97" s="4"/>
    </row>
    <row r="98" spans="1:33" s="9" customFormat="1" ht="15" customHeight="1">
      <c r="B98" s="8"/>
      <c r="C98" s="8"/>
      <c r="D98" s="8"/>
      <c r="E98" s="8"/>
      <c r="F98" s="8"/>
      <c r="G98" s="8"/>
      <c r="AC98" s="4"/>
      <c r="AD98" s="3"/>
      <c r="AE98" s="3"/>
      <c r="AF98" s="3"/>
      <c r="AG98" s="4"/>
    </row>
    <row r="99" spans="1:33">
      <c r="AC99" s="4"/>
      <c r="AD99" s="3"/>
      <c r="AE99" s="3"/>
      <c r="AF99" s="40">
        <f>'[3] BPM 6 Full Data'!AA715</f>
        <v>0</v>
      </c>
      <c r="AG99" s="4"/>
    </row>
  </sheetData>
  <mergeCells count="7">
    <mergeCell ref="V3:W3"/>
    <mergeCell ref="T3:U3"/>
    <mergeCell ref="J3:K3"/>
    <mergeCell ref="L3:M3"/>
    <mergeCell ref="N3:O3"/>
    <mergeCell ref="P3:Q3"/>
    <mergeCell ref="R3:S3"/>
  </mergeCells>
  <pageMargins left="0.23" right="0.25" top="0.52" bottom="0.51" header="0.3" footer="0.3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BPM6-Current AC-Annual</vt:lpstr>
      <vt:lpstr> BPM6-Financial AC - Annual</vt:lpstr>
      <vt:lpstr>' BPM6-Current AC-Annual'!Print_Area</vt:lpstr>
      <vt:lpstr>' BPM6-Financial AC - Annual'!Print_Area</vt:lpstr>
      <vt:lpstr>' BPM6-Financial AC - Annual'!Print_Titles</vt:lpstr>
    </vt:vector>
  </TitlesOfParts>
  <Company>Central Bank of Sri Lanka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Subasinghe KK</cp:lastModifiedBy>
  <dcterms:created xsi:type="dcterms:W3CDTF">2014-12-26T05:17:58Z</dcterms:created>
  <dcterms:modified xsi:type="dcterms:W3CDTF">2019-04-09T09:52:42Z</dcterms:modified>
</cp:coreProperties>
</file>