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7955" windowHeight="11220"/>
  </bookViews>
  <sheets>
    <sheet name="Quarterly" sheetId="1" r:id="rId1"/>
  </sheets>
  <externalReferences>
    <externalReference r:id="rId2"/>
  </externalReferences>
  <definedNames>
    <definedName name="__BAS1">[1]A!#REF!</definedName>
    <definedName name="__TAB1">[1]A!#REF!</definedName>
    <definedName name="__TAB2">[1]A!$B$6:$H$113</definedName>
    <definedName name="_1__123Graph_ACHART_11" hidden="1">[1]A!$D$60:$D$119</definedName>
    <definedName name="_10__123Graph_DCHART_13" hidden="1">[1]A!#REF!</definedName>
    <definedName name="_11__123Graph_XCHART_11" hidden="1">[1]A!$B$60:$B$119</definedName>
    <definedName name="_12__123Graph_XCHART_12" hidden="1">[1]A!$B$60:$B$119</definedName>
    <definedName name="_13__123Graph_XCHART_13" hidden="1">[1]A!#REF!</definedName>
    <definedName name="_14__123Graph_XCHART_14" hidden="1">[1]A!#REF!</definedName>
    <definedName name="_15__123Graph_XCHART_4" hidden="1">[1]A!#REF!</definedName>
    <definedName name="_2__123Graph_ACHART_12" hidden="1">[1]A!$E$60:$E$119</definedName>
    <definedName name="_3__123Graph_ACHART_14" hidden="1">[1]A!#REF!</definedName>
    <definedName name="_4__123Graph_ACHART_4" hidden="1">[1]A!#REF!</definedName>
    <definedName name="_5__123Graph_BCHART_11" hidden="1">[1]A!$C$60:$C$119</definedName>
    <definedName name="_6__123Graph_BCHART_12" hidden="1">[1]A!$F$60:$F$119</definedName>
    <definedName name="_7__123Graph_BCHART_13" hidden="1">[1]A!#REF!</definedName>
    <definedName name="_8__123Graph_BCHART_4" hidden="1">[1]A!#REF!</definedName>
    <definedName name="_9__123Graph_CCHART_14" hidden="1">[1]A!#REF!</definedName>
    <definedName name="_BAS1">[1]A!#REF!</definedName>
    <definedName name="_TAB1">[1]A!#REF!</definedName>
    <definedName name="_TAB2">[1]A!$B$6:$H$113</definedName>
    <definedName name="aa">#REF!</definedName>
    <definedName name="aaaaaa">#REF!</definedName>
    <definedName name="ad">#REF!</definedName>
    <definedName name="asd">#REF!</definedName>
    <definedName name="ass">#REF!</definedName>
    <definedName name="bb">#REF!</definedName>
    <definedName name="eeee" hidden="1">[1]A!#REF!</definedName>
    <definedName name="fffffffffffffffffffffff">#REF!</definedName>
    <definedName name="ffgfgg">[1]A!#REF!</definedName>
    <definedName name="G1_">#N/A</definedName>
    <definedName name="ggggg">#REF!</definedName>
    <definedName name="ghgj">#REF!</definedName>
    <definedName name="hhhhh">#REF!</definedName>
    <definedName name="iiii" hidden="1">[1]A!#REF!</definedName>
    <definedName name="lllll" hidden="1">[1]A!#REF!</definedName>
    <definedName name="mmmm">#REF!</definedName>
    <definedName name="Notes">#REF!</definedName>
    <definedName name="Notes2">#REF!</definedName>
    <definedName name="_xlnm.Print_Area" localSheetId="0">Quarterly!$A$2:$ED$80</definedName>
    <definedName name="_xlnm.Print_Area">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rrr">#REF!</definedName>
    <definedName name="rrrrr">#REF!</definedName>
    <definedName name="saccc">#REF!</definedName>
    <definedName name="sdcs" hidden="1">[1]A!#REF!</definedName>
    <definedName name="ss" hidden="1">[1]A!#REF!</definedName>
    <definedName name="sss">#REF!</definedName>
    <definedName name="ssss">#REF!</definedName>
    <definedName name="sssss" hidden="1">[1]A!#REF!</definedName>
    <definedName name="vb">#REF!</definedName>
    <definedName name="vsvsv">#REF!</definedName>
    <definedName name="vv" hidden="1">[1]A!#REF!</definedName>
    <definedName name="vvfvvvv">#REF!</definedName>
    <definedName name="wwfwfwf">#REF!</definedName>
    <definedName name="www">#REF!</definedName>
  </definedNames>
  <calcPr calcId="145621"/>
</workbook>
</file>

<file path=xl/calcChain.xml><?xml version="1.0" encoding="utf-8"?>
<calcChain xmlns="http://schemas.openxmlformats.org/spreadsheetml/2006/main">
  <c r="AK56" i="1" l="1"/>
  <c r="BI48" i="1"/>
  <c r="CG63" i="1"/>
  <c r="ED9" i="1" l="1"/>
  <c r="ED12" i="1"/>
  <c r="ED13" i="1"/>
  <c r="ED14" i="1"/>
  <c r="ED15" i="1"/>
  <c r="ED16" i="1"/>
  <c r="ED17" i="1"/>
  <c r="ED18" i="1"/>
  <c r="ED19" i="1"/>
  <c r="ED20" i="1"/>
  <c r="ED21" i="1"/>
  <c r="ED22" i="1"/>
  <c r="ED23" i="1"/>
  <c r="ED26" i="1"/>
  <c r="ED27" i="1"/>
  <c r="ED28" i="1"/>
  <c r="ED31" i="1"/>
  <c r="ED32" i="1"/>
  <c r="ED33" i="1"/>
  <c r="ED39" i="1"/>
  <c r="ED40" i="1"/>
  <c r="ED41" i="1"/>
  <c r="ED42" i="1"/>
  <c r="ED43" i="1"/>
  <c r="ED44" i="1"/>
  <c r="ED49" i="1"/>
  <c r="ED50" i="1"/>
  <c r="ED51" i="1"/>
  <c r="ED52" i="1"/>
  <c r="ED53" i="1"/>
  <c r="ED54" i="1"/>
  <c r="ED57" i="1"/>
  <c r="ED58" i="1"/>
  <c r="ED61" i="1"/>
  <c r="ED62" i="1"/>
  <c r="ED64" i="1"/>
  <c r="ED65" i="1"/>
  <c r="ED69" i="1"/>
  <c r="ED70" i="1"/>
  <c r="ED71" i="1"/>
  <c r="ED72" i="1"/>
  <c r="ED73" i="1"/>
  <c r="ED74" i="1"/>
  <c r="ED76" i="1"/>
  <c r="EA9" i="1"/>
  <c r="EA12" i="1"/>
  <c r="EA13" i="1"/>
  <c r="EA14" i="1"/>
  <c r="EA15" i="1"/>
  <c r="EA16" i="1"/>
  <c r="EA17" i="1"/>
  <c r="EA18" i="1"/>
  <c r="EA19" i="1"/>
  <c r="EA20" i="1"/>
  <c r="EA21" i="1"/>
  <c r="EA22" i="1"/>
  <c r="EA23" i="1"/>
  <c r="EA26" i="1"/>
  <c r="EA27" i="1"/>
  <c r="EA28" i="1"/>
  <c r="EA31" i="1"/>
  <c r="EA32" i="1"/>
  <c r="EA33" i="1"/>
  <c r="EA39" i="1"/>
  <c r="EA40" i="1"/>
  <c r="EA41" i="1"/>
  <c r="EA42" i="1"/>
  <c r="EA43" i="1"/>
  <c r="EA44" i="1"/>
  <c r="EA49" i="1"/>
  <c r="EA50" i="1"/>
  <c r="EA51" i="1"/>
  <c r="EA52" i="1"/>
  <c r="EA53" i="1"/>
  <c r="EA54" i="1"/>
  <c r="EA57" i="1"/>
  <c r="EA58" i="1"/>
  <c r="EA61" i="1"/>
  <c r="EA62" i="1"/>
  <c r="EA64" i="1"/>
  <c r="EA65" i="1"/>
  <c r="EA69" i="1"/>
  <c r="EA70" i="1"/>
  <c r="EA71" i="1"/>
  <c r="EA72" i="1"/>
  <c r="EA73" i="1"/>
  <c r="EA74" i="1"/>
  <c r="EA75" i="1"/>
  <c r="EA76" i="1"/>
  <c r="DX9" i="1"/>
  <c r="DX12" i="1"/>
  <c r="DX13" i="1"/>
  <c r="DX14" i="1"/>
  <c r="DX15" i="1"/>
  <c r="DX16" i="1"/>
  <c r="DX17" i="1"/>
  <c r="DX18" i="1"/>
  <c r="DX19" i="1"/>
  <c r="DX20" i="1"/>
  <c r="DX21" i="1"/>
  <c r="DX22" i="1"/>
  <c r="DX23" i="1"/>
  <c r="DX26" i="1"/>
  <c r="DX27" i="1"/>
  <c r="DX28" i="1"/>
  <c r="DX31" i="1"/>
  <c r="DX32" i="1"/>
  <c r="DX33" i="1"/>
  <c r="DX39" i="1"/>
  <c r="DX40" i="1"/>
  <c r="DX41" i="1"/>
  <c r="DX42" i="1"/>
  <c r="DX43" i="1"/>
  <c r="DX44" i="1"/>
  <c r="DX49" i="1"/>
  <c r="DX50" i="1"/>
  <c r="DX51" i="1"/>
  <c r="DX52" i="1"/>
  <c r="DX53" i="1"/>
  <c r="DX54" i="1"/>
  <c r="DX57" i="1"/>
  <c r="DX58" i="1"/>
  <c r="DX61" i="1"/>
  <c r="DX62" i="1"/>
  <c r="DX64" i="1"/>
  <c r="DX65" i="1"/>
  <c r="DX69" i="1"/>
  <c r="DX70" i="1"/>
  <c r="DX71" i="1"/>
  <c r="DX72" i="1"/>
  <c r="DX73" i="1"/>
  <c r="DX74" i="1"/>
  <c r="DX75" i="1"/>
  <c r="DX76" i="1"/>
  <c r="DU9" i="1"/>
  <c r="DU12" i="1"/>
  <c r="DU13" i="1"/>
  <c r="DU14" i="1"/>
  <c r="DU15" i="1"/>
  <c r="DU16" i="1"/>
  <c r="DU17" i="1"/>
  <c r="DU18" i="1"/>
  <c r="DU19" i="1"/>
  <c r="DU20" i="1"/>
  <c r="DU21" i="1"/>
  <c r="DU22" i="1"/>
  <c r="DU23" i="1"/>
  <c r="DU26" i="1"/>
  <c r="DU27" i="1"/>
  <c r="DU28" i="1"/>
  <c r="DU31" i="1"/>
  <c r="DU32" i="1"/>
  <c r="DU33" i="1"/>
  <c r="DU39" i="1"/>
  <c r="DU40" i="1"/>
  <c r="DU41" i="1"/>
  <c r="DU42" i="1"/>
  <c r="DU43" i="1"/>
  <c r="DU44" i="1"/>
  <c r="DU49" i="1"/>
  <c r="DU50" i="1"/>
  <c r="DU51" i="1"/>
  <c r="DU52" i="1"/>
  <c r="DU53" i="1"/>
  <c r="DU54" i="1"/>
  <c r="DU57" i="1"/>
  <c r="DU58" i="1"/>
  <c r="DU61" i="1"/>
  <c r="DU62" i="1"/>
  <c r="DU64" i="1"/>
  <c r="DU65" i="1"/>
  <c r="DU69" i="1"/>
  <c r="DU70" i="1"/>
  <c r="DU71" i="1"/>
  <c r="DU72" i="1"/>
  <c r="DU73" i="1"/>
  <c r="DU74" i="1"/>
  <c r="DU75" i="1"/>
  <c r="DR9" i="1"/>
  <c r="DR12" i="1"/>
  <c r="DR13" i="1"/>
  <c r="DR14" i="1"/>
  <c r="DR15" i="1"/>
  <c r="DR16" i="1"/>
  <c r="DR17" i="1"/>
  <c r="DR18" i="1"/>
  <c r="DR19" i="1"/>
  <c r="DR20" i="1"/>
  <c r="DR21" i="1"/>
  <c r="DR22" i="1"/>
  <c r="DR23" i="1"/>
  <c r="DR26" i="1"/>
  <c r="DR27" i="1"/>
  <c r="DR28" i="1"/>
  <c r="DR31" i="1"/>
  <c r="DR32" i="1"/>
  <c r="DR33" i="1"/>
  <c r="DR39" i="1"/>
  <c r="DR40" i="1"/>
  <c r="DR41" i="1"/>
  <c r="DR42" i="1"/>
  <c r="DR43" i="1"/>
  <c r="DR44" i="1"/>
  <c r="DR49" i="1"/>
  <c r="DR50" i="1"/>
  <c r="DR51" i="1"/>
  <c r="DR53" i="1"/>
  <c r="DR54" i="1"/>
  <c r="DR57" i="1"/>
  <c r="DR58" i="1"/>
  <c r="DR61" i="1"/>
  <c r="DR62" i="1"/>
  <c r="DR64" i="1"/>
  <c r="DR65" i="1"/>
  <c r="DR69" i="1"/>
  <c r="DR70" i="1"/>
  <c r="DR71" i="1"/>
  <c r="DR72" i="1"/>
  <c r="DR73" i="1"/>
  <c r="DR74" i="1"/>
  <c r="DR75" i="1"/>
  <c r="DR76" i="1"/>
  <c r="DO9" i="1"/>
  <c r="DO12" i="1"/>
  <c r="DO13" i="1"/>
  <c r="DO14" i="1"/>
  <c r="DO15" i="1"/>
  <c r="DO16" i="1"/>
  <c r="DO17" i="1"/>
  <c r="DO18" i="1"/>
  <c r="DO19" i="1"/>
  <c r="DO20" i="1"/>
  <c r="DO21" i="1"/>
  <c r="DO22" i="1"/>
  <c r="DO23" i="1"/>
  <c r="DO26" i="1"/>
  <c r="DO27" i="1"/>
  <c r="DO28" i="1"/>
  <c r="DO31" i="1"/>
  <c r="DO32" i="1"/>
  <c r="DO33" i="1"/>
  <c r="DO39" i="1"/>
  <c r="DO40" i="1"/>
  <c r="DO41" i="1"/>
  <c r="DO42" i="1"/>
  <c r="DO43" i="1"/>
  <c r="DO44" i="1"/>
  <c r="DO49" i="1"/>
  <c r="DO50" i="1"/>
  <c r="DO51" i="1"/>
  <c r="DO53" i="1"/>
  <c r="DO54" i="1"/>
  <c r="DO57" i="1"/>
  <c r="DO58" i="1"/>
  <c r="DO61" i="1"/>
  <c r="DO62" i="1"/>
  <c r="DO64" i="1"/>
  <c r="DO65" i="1"/>
  <c r="DO69" i="1"/>
  <c r="DO70" i="1"/>
  <c r="DO71" i="1"/>
  <c r="DO72" i="1"/>
  <c r="DO73" i="1"/>
  <c r="DO74" i="1"/>
  <c r="DO75" i="1"/>
  <c r="DO76" i="1"/>
  <c r="DL9" i="1"/>
  <c r="DL12" i="1"/>
  <c r="DL13" i="1"/>
  <c r="DL14" i="1"/>
  <c r="DL15" i="1"/>
  <c r="DL16" i="1"/>
  <c r="DL17" i="1"/>
  <c r="DL18" i="1"/>
  <c r="DL19" i="1"/>
  <c r="DL20" i="1"/>
  <c r="DL21" i="1"/>
  <c r="DL22" i="1"/>
  <c r="DL23" i="1"/>
  <c r="DL26" i="1"/>
  <c r="DL27" i="1"/>
  <c r="DL28" i="1"/>
  <c r="DL31" i="1"/>
  <c r="DL32" i="1"/>
  <c r="DL33" i="1"/>
  <c r="DL39" i="1"/>
  <c r="DL40" i="1"/>
  <c r="DL41" i="1"/>
  <c r="DL42" i="1"/>
  <c r="DL43" i="1"/>
  <c r="DL44" i="1"/>
  <c r="DL49" i="1"/>
  <c r="DL50" i="1"/>
  <c r="DL51" i="1"/>
  <c r="DL53" i="1"/>
  <c r="DL54" i="1"/>
  <c r="DL57" i="1"/>
  <c r="DL58" i="1"/>
  <c r="DL61" i="1"/>
  <c r="DL62" i="1"/>
  <c r="DL64" i="1"/>
  <c r="DL65" i="1"/>
  <c r="DL69" i="1"/>
  <c r="DL70" i="1"/>
  <c r="DL71" i="1"/>
  <c r="DL72" i="1"/>
  <c r="DL73" i="1"/>
  <c r="DL74" i="1"/>
  <c r="DL75" i="1"/>
  <c r="DL76" i="1"/>
  <c r="DI9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6" i="1"/>
  <c r="DI27" i="1"/>
  <c r="DI28" i="1"/>
  <c r="DI31" i="1"/>
  <c r="DI32" i="1"/>
  <c r="DI33" i="1"/>
  <c r="DI39" i="1"/>
  <c r="DI40" i="1"/>
  <c r="DI41" i="1"/>
  <c r="DI42" i="1"/>
  <c r="DI43" i="1"/>
  <c r="DI44" i="1"/>
  <c r="DI49" i="1"/>
  <c r="DI50" i="1"/>
  <c r="DI51" i="1"/>
  <c r="DI53" i="1"/>
  <c r="DI54" i="1"/>
  <c r="DI57" i="1"/>
  <c r="DI58" i="1"/>
  <c r="DI61" i="1"/>
  <c r="DI62" i="1"/>
  <c r="DI64" i="1"/>
  <c r="DI65" i="1"/>
  <c r="DI69" i="1"/>
  <c r="DI70" i="1"/>
  <c r="DI71" i="1"/>
  <c r="DI72" i="1"/>
  <c r="DI73" i="1"/>
  <c r="DI74" i="1"/>
  <c r="DI75" i="1"/>
  <c r="DI76" i="1"/>
  <c r="DF9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6" i="1"/>
  <c r="DF27" i="1"/>
  <c r="DF28" i="1"/>
  <c r="DF31" i="1"/>
  <c r="DF32" i="1"/>
  <c r="DF33" i="1"/>
  <c r="DF39" i="1"/>
  <c r="DF40" i="1"/>
  <c r="DF41" i="1"/>
  <c r="DF42" i="1"/>
  <c r="DF43" i="1"/>
  <c r="DF44" i="1"/>
  <c r="DF49" i="1"/>
  <c r="DF50" i="1"/>
  <c r="DF51" i="1"/>
  <c r="DF53" i="1"/>
  <c r="DF54" i="1"/>
  <c r="DF57" i="1"/>
  <c r="DF58" i="1"/>
  <c r="DF61" i="1"/>
  <c r="DF62" i="1"/>
  <c r="DF64" i="1"/>
  <c r="DF65" i="1"/>
  <c r="DF69" i="1"/>
  <c r="DF70" i="1"/>
  <c r="DF71" i="1"/>
  <c r="DF72" i="1"/>
  <c r="DF73" i="1"/>
  <c r="DF74" i="1"/>
  <c r="DF75" i="1"/>
  <c r="DF76" i="1"/>
  <c r="DC9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6" i="1"/>
  <c r="DC27" i="1"/>
  <c r="DC28" i="1"/>
  <c r="DC31" i="1"/>
  <c r="DC32" i="1"/>
  <c r="DC33" i="1"/>
  <c r="DC39" i="1"/>
  <c r="DC40" i="1"/>
  <c r="DC41" i="1"/>
  <c r="DC42" i="1"/>
  <c r="DC43" i="1"/>
  <c r="DC44" i="1"/>
  <c r="DC49" i="1"/>
  <c r="DC50" i="1"/>
  <c r="DC51" i="1"/>
  <c r="DC53" i="1"/>
  <c r="DC54" i="1"/>
  <c r="DC57" i="1"/>
  <c r="DC58" i="1"/>
  <c r="DC61" i="1"/>
  <c r="DC62" i="1"/>
  <c r="DC64" i="1"/>
  <c r="DC65" i="1"/>
  <c r="DC69" i="1"/>
  <c r="DC70" i="1"/>
  <c r="DC71" i="1"/>
  <c r="DC72" i="1"/>
  <c r="DC73" i="1"/>
  <c r="DC74" i="1"/>
  <c r="DC75" i="1"/>
  <c r="DC76" i="1"/>
  <c r="CZ9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6" i="1"/>
  <c r="CZ27" i="1"/>
  <c r="CZ28" i="1"/>
  <c r="CZ31" i="1"/>
  <c r="CZ32" i="1"/>
  <c r="CZ33" i="1"/>
  <c r="CZ39" i="1"/>
  <c r="CZ40" i="1"/>
  <c r="CZ41" i="1"/>
  <c r="CZ42" i="1"/>
  <c r="CZ43" i="1"/>
  <c r="CZ44" i="1"/>
  <c r="CZ49" i="1"/>
  <c r="CZ50" i="1"/>
  <c r="CZ51" i="1"/>
  <c r="CZ53" i="1"/>
  <c r="CZ54" i="1"/>
  <c r="CZ57" i="1"/>
  <c r="CZ58" i="1"/>
  <c r="CZ61" i="1"/>
  <c r="CZ62" i="1"/>
  <c r="CZ64" i="1"/>
  <c r="CZ65" i="1"/>
  <c r="CZ69" i="1"/>
  <c r="CZ70" i="1"/>
  <c r="CZ71" i="1"/>
  <c r="CZ72" i="1"/>
  <c r="CZ73" i="1"/>
  <c r="CZ74" i="1"/>
  <c r="CZ75" i="1"/>
  <c r="CZ76" i="1"/>
  <c r="CW9" i="1"/>
  <c r="CW12" i="1"/>
  <c r="CW13" i="1"/>
  <c r="CW14" i="1"/>
  <c r="CW15" i="1"/>
  <c r="CW16" i="1"/>
  <c r="CW17" i="1"/>
  <c r="CW18" i="1"/>
  <c r="CW19" i="1"/>
  <c r="CW20" i="1"/>
  <c r="CW21" i="1"/>
  <c r="CW22" i="1"/>
  <c r="CW23" i="1"/>
  <c r="CW26" i="1"/>
  <c r="CW27" i="1"/>
  <c r="CW28" i="1"/>
  <c r="CW31" i="1"/>
  <c r="CW32" i="1"/>
  <c r="CW33" i="1"/>
  <c r="CW39" i="1"/>
  <c r="CW40" i="1"/>
  <c r="CW41" i="1"/>
  <c r="CW42" i="1"/>
  <c r="CW43" i="1"/>
  <c r="CW44" i="1"/>
  <c r="CW49" i="1"/>
  <c r="CW50" i="1"/>
  <c r="CW51" i="1"/>
  <c r="CW53" i="1"/>
  <c r="CW54" i="1"/>
  <c r="CW57" i="1"/>
  <c r="CW58" i="1"/>
  <c r="CW61" i="1"/>
  <c r="CW62" i="1"/>
  <c r="CW64" i="1"/>
  <c r="CW65" i="1"/>
  <c r="CW69" i="1"/>
  <c r="CW70" i="1"/>
  <c r="CW71" i="1"/>
  <c r="CW72" i="1"/>
  <c r="CW73" i="1"/>
  <c r="CW74" i="1"/>
  <c r="CW75" i="1"/>
  <c r="CW76" i="1"/>
  <c r="CT9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6" i="1"/>
  <c r="CT27" i="1"/>
  <c r="CT28" i="1"/>
  <c r="CT31" i="1"/>
  <c r="CT32" i="1"/>
  <c r="CT33" i="1"/>
  <c r="CT39" i="1"/>
  <c r="CT40" i="1"/>
  <c r="CT41" i="1"/>
  <c r="CT42" i="1"/>
  <c r="CT43" i="1"/>
  <c r="CT44" i="1"/>
  <c r="CT49" i="1"/>
  <c r="CT50" i="1"/>
  <c r="CT51" i="1"/>
  <c r="CT53" i="1"/>
  <c r="CT54" i="1"/>
  <c r="CT57" i="1"/>
  <c r="CT58" i="1"/>
  <c r="CT61" i="1"/>
  <c r="CT62" i="1"/>
  <c r="CT64" i="1"/>
  <c r="CT69" i="1"/>
  <c r="CT70" i="1"/>
  <c r="CT71" i="1"/>
  <c r="CT72" i="1"/>
  <c r="CT73" i="1"/>
  <c r="CT74" i="1"/>
  <c r="CT75" i="1"/>
  <c r="CT76" i="1"/>
  <c r="CQ9" i="1"/>
  <c r="CQ12" i="1"/>
  <c r="CQ13" i="1"/>
  <c r="CQ14" i="1"/>
  <c r="CQ15" i="1"/>
  <c r="CQ16" i="1"/>
  <c r="CQ17" i="1"/>
  <c r="CQ18" i="1"/>
  <c r="CQ19" i="1"/>
  <c r="CQ20" i="1"/>
  <c r="CQ21" i="1"/>
  <c r="CQ22" i="1"/>
  <c r="CQ23" i="1"/>
  <c r="CQ26" i="1"/>
  <c r="CQ27" i="1"/>
  <c r="CQ28" i="1"/>
  <c r="CQ31" i="1"/>
  <c r="CQ32" i="1"/>
  <c r="CQ33" i="1"/>
  <c r="CQ39" i="1"/>
  <c r="CQ40" i="1"/>
  <c r="CQ41" i="1"/>
  <c r="CQ42" i="1"/>
  <c r="CQ43" i="1"/>
  <c r="CQ44" i="1"/>
  <c r="CQ49" i="1"/>
  <c r="CQ50" i="1"/>
  <c r="CQ51" i="1"/>
  <c r="CQ53" i="1"/>
  <c r="CQ54" i="1"/>
  <c r="CQ57" i="1"/>
  <c r="CQ58" i="1"/>
  <c r="CQ61" i="1"/>
  <c r="CQ62" i="1"/>
  <c r="CQ64" i="1"/>
  <c r="CQ69" i="1"/>
  <c r="CQ70" i="1"/>
  <c r="CQ71" i="1"/>
  <c r="CQ72" i="1"/>
  <c r="CQ73" i="1"/>
  <c r="CQ74" i="1"/>
  <c r="CQ75" i="1"/>
  <c r="CQ76" i="1"/>
  <c r="CN9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6" i="1"/>
  <c r="CN27" i="1"/>
  <c r="CN28" i="1"/>
  <c r="CN31" i="1"/>
  <c r="CN32" i="1"/>
  <c r="CN33" i="1"/>
  <c r="CN39" i="1"/>
  <c r="CN40" i="1"/>
  <c r="CN41" i="1"/>
  <c r="CN42" i="1"/>
  <c r="CN43" i="1"/>
  <c r="CN44" i="1"/>
  <c r="CN49" i="1"/>
  <c r="CN50" i="1"/>
  <c r="CN51" i="1"/>
  <c r="CN53" i="1"/>
  <c r="CN54" i="1"/>
  <c r="CN57" i="1"/>
  <c r="CN58" i="1"/>
  <c r="CN61" i="1"/>
  <c r="CN62" i="1"/>
  <c r="CN64" i="1"/>
  <c r="CN69" i="1"/>
  <c r="CN70" i="1"/>
  <c r="CN71" i="1"/>
  <c r="CN72" i="1"/>
  <c r="CN73" i="1"/>
  <c r="CN74" i="1"/>
  <c r="CN75" i="1"/>
  <c r="CN76" i="1"/>
  <c r="CK9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6" i="1"/>
  <c r="CK27" i="1"/>
  <c r="CK28" i="1"/>
  <c r="CK31" i="1"/>
  <c r="CK32" i="1"/>
  <c r="CK33" i="1"/>
  <c r="CK39" i="1"/>
  <c r="CK40" i="1"/>
  <c r="CK41" i="1"/>
  <c r="CK42" i="1"/>
  <c r="CK43" i="1"/>
  <c r="CK44" i="1"/>
  <c r="CK49" i="1"/>
  <c r="CK50" i="1"/>
  <c r="CK51" i="1"/>
  <c r="CK53" i="1"/>
  <c r="CK54" i="1"/>
  <c r="CK57" i="1"/>
  <c r="CK58" i="1"/>
  <c r="CK61" i="1"/>
  <c r="CK62" i="1"/>
  <c r="CK64" i="1"/>
  <c r="CK69" i="1"/>
  <c r="CK70" i="1"/>
  <c r="CK71" i="1"/>
  <c r="CK72" i="1"/>
  <c r="CK73" i="1"/>
  <c r="CK74" i="1"/>
  <c r="CK75" i="1"/>
  <c r="CK76" i="1"/>
  <c r="CH9" i="1"/>
  <c r="CH11" i="1"/>
  <c r="CH12" i="1"/>
  <c r="CH13" i="1"/>
  <c r="CH14" i="1"/>
  <c r="CH15" i="1"/>
  <c r="CH16" i="1"/>
  <c r="CH17" i="1"/>
  <c r="CH18" i="1"/>
  <c r="CH19" i="1"/>
  <c r="CH20" i="1"/>
  <c r="CH21" i="1"/>
  <c r="CH22" i="1"/>
  <c r="CH23" i="1"/>
  <c r="CH26" i="1"/>
  <c r="CH27" i="1"/>
  <c r="CH28" i="1"/>
  <c r="CH31" i="1"/>
  <c r="CH32" i="1"/>
  <c r="CH33" i="1"/>
  <c r="CH39" i="1"/>
  <c r="CH40" i="1"/>
  <c r="CH41" i="1"/>
  <c r="CH42" i="1"/>
  <c r="CH43" i="1"/>
  <c r="CH44" i="1"/>
  <c r="CH49" i="1"/>
  <c r="CH50" i="1"/>
  <c r="CH51" i="1"/>
  <c r="CH53" i="1"/>
  <c r="CH54" i="1"/>
  <c r="CH57" i="1"/>
  <c r="CH58" i="1"/>
  <c r="CH61" i="1"/>
  <c r="CH62" i="1"/>
  <c r="CH64" i="1"/>
  <c r="CH69" i="1"/>
  <c r="CH70" i="1"/>
  <c r="CH71" i="1"/>
  <c r="CH72" i="1"/>
  <c r="CH73" i="1"/>
  <c r="CH74" i="1"/>
  <c r="CH75" i="1"/>
  <c r="CH76" i="1"/>
  <c r="CE9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6" i="1"/>
  <c r="CE27" i="1"/>
  <c r="CE28" i="1"/>
  <c r="CE31" i="1"/>
  <c r="CE32" i="1"/>
  <c r="CE33" i="1"/>
  <c r="CE39" i="1"/>
  <c r="CE40" i="1"/>
  <c r="CE41" i="1"/>
  <c r="CE42" i="1"/>
  <c r="CE43" i="1"/>
  <c r="CE44" i="1"/>
  <c r="CE49" i="1"/>
  <c r="CE50" i="1"/>
  <c r="CE51" i="1"/>
  <c r="CE53" i="1"/>
  <c r="CE54" i="1"/>
  <c r="CE57" i="1"/>
  <c r="CE58" i="1"/>
  <c r="CE61" i="1"/>
  <c r="CE62" i="1"/>
  <c r="CE64" i="1"/>
  <c r="CE69" i="1"/>
  <c r="CE70" i="1"/>
  <c r="CE71" i="1"/>
  <c r="CE72" i="1"/>
  <c r="CE73" i="1"/>
  <c r="CE74" i="1"/>
  <c r="CE75" i="1"/>
  <c r="CE76" i="1"/>
  <c r="CB9" i="1"/>
  <c r="CB11" i="1"/>
  <c r="CB12" i="1"/>
  <c r="CB13" i="1"/>
  <c r="CB14" i="1"/>
  <c r="CB15" i="1"/>
  <c r="CB16" i="1"/>
  <c r="CB17" i="1"/>
  <c r="CB18" i="1"/>
  <c r="CB19" i="1"/>
  <c r="CB20" i="1"/>
  <c r="CB21" i="1"/>
  <c r="CB22" i="1"/>
  <c r="CB23" i="1"/>
  <c r="CB26" i="1"/>
  <c r="CB27" i="1"/>
  <c r="CB28" i="1"/>
  <c r="CB31" i="1"/>
  <c r="CB32" i="1"/>
  <c r="CB33" i="1"/>
  <c r="CB39" i="1"/>
  <c r="CB40" i="1"/>
  <c r="CB41" i="1"/>
  <c r="CB42" i="1"/>
  <c r="CB43" i="1"/>
  <c r="CB44" i="1"/>
  <c r="CB49" i="1"/>
  <c r="CB50" i="1"/>
  <c r="CB51" i="1"/>
  <c r="CB53" i="1"/>
  <c r="CB54" i="1"/>
  <c r="CB57" i="1"/>
  <c r="CB58" i="1"/>
  <c r="CB61" i="1"/>
  <c r="CB62" i="1"/>
  <c r="CB64" i="1"/>
  <c r="CB69" i="1"/>
  <c r="CB70" i="1"/>
  <c r="CB71" i="1"/>
  <c r="CB72" i="1"/>
  <c r="CB73" i="1"/>
  <c r="CB74" i="1"/>
  <c r="CB75" i="1"/>
  <c r="CB76" i="1"/>
  <c r="BY9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6" i="1"/>
  <c r="BY27" i="1"/>
  <c r="BY28" i="1"/>
  <c r="BY31" i="1"/>
  <c r="BY32" i="1"/>
  <c r="BY33" i="1"/>
  <c r="BY39" i="1"/>
  <c r="BY40" i="1"/>
  <c r="BY41" i="1"/>
  <c r="BY42" i="1"/>
  <c r="BY43" i="1"/>
  <c r="BY44" i="1"/>
  <c r="BY49" i="1"/>
  <c r="BY50" i="1"/>
  <c r="BY51" i="1"/>
  <c r="BY53" i="1"/>
  <c r="BY54" i="1"/>
  <c r="BY57" i="1"/>
  <c r="BY58" i="1"/>
  <c r="BY61" i="1"/>
  <c r="BY62" i="1"/>
  <c r="BY64" i="1"/>
  <c r="BY69" i="1"/>
  <c r="BY70" i="1"/>
  <c r="BY71" i="1"/>
  <c r="BY72" i="1"/>
  <c r="BY73" i="1"/>
  <c r="BY74" i="1"/>
  <c r="BY75" i="1"/>
  <c r="BY76" i="1"/>
  <c r="BV9" i="1"/>
  <c r="BV12" i="1"/>
  <c r="BV13" i="1"/>
  <c r="BV14" i="1"/>
  <c r="BV15" i="1"/>
  <c r="BV16" i="1"/>
  <c r="BV17" i="1"/>
  <c r="BV18" i="1"/>
  <c r="BV19" i="1"/>
  <c r="BV20" i="1"/>
  <c r="BV21" i="1"/>
  <c r="BV22" i="1"/>
  <c r="BV23" i="1"/>
  <c r="BV26" i="1"/>
  <c r="BV27" i="1"/>
  <c r="BV28" i="1"/>
  <c r="BV31" i="1"/>
  <c r="BV32" i="1"/>
  <c r="BV33" i="1"/>
  <c r="BV39" i="1"/>
  <c r="BV40" i="1"/>
  <c r="BV41" i="1"/>
  <c r="BV42" i="1"/>
  <c r="BV43" i="1"/>
  <c r="BV44" i="1"/>
  <c r="BV49" i="1"/>
  <c r="BV50" i="1"/>
  <c r="BV51" i="1"/>
  <c r="BV53" i="1"/>
  <c r="BV54" i="1"/>
  <c r="BV57" i="1"/>
  <c r="BV58" i="1"/>
  <c r="BV61" i="1"/>
  <c r="BV62" i="1"/>
  <c r="BV69" i="1"/>
  <c r="BV70" i="1"/>
  <c r="BV71" i="1"/>
  <c r="BV72" i="1"/>
  <c r="BV73" i="1"/>
  <c r="BV74" i="1"/>
  <c r="BV75" i="1"/>
  <c r="BV76" i="1"/>
  <c r="BS9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6" i="1"/>
  <c r="BS27" i="1"/>
  <c r="BS28" i="1"/>
  <c r="BS31" i="1"/>
  <c r="BS32" i="1"/>
  <c r="BS33" i="1"/>
  <c r="BS39" i="1"/>
  <c r="BS40" i="1"/>
  <c r="BS41" i="1"/>
  <c r="BS42" i="1"/>
  <c r="BS43" i="1"/>
  <c r="BS44" i="1"/>
  <c r="BS49" i="1"/>
  <c r="BS50" i="1"/>
  <c r="BS51" i="1"/>
  <c r="BS53" i="1"/>
  <c r="BS54" i="1"/>
  <c r="BS57" i="1"/>
  <c r="BS58" i="1"/>
  <c r="BS61" i="1"/>
  <c r="BS62" i="1"/>
  <c r="BS69" i="1"/>
  <c r="BS70" i="1"/>
  <c r="BS71" i="1"/>
  <c r="BS72" i="1"/>
  <c r="BS73" i="1"/>
  <c r="BS74" i="1"/>
  <c r="BS75" i="1"/>
  <c r="BS76" i="1"/>
  <c r="BP9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6" i="1"/>
  <c r="BP27" i="1"/>
  <c r="BP28" i="1"/>
  <c r="BP31" i="1"/>
  <c r="BP32" i="1"/>
  <c r="BP33" i="1"/>
  <c r="BP39" i="1"/>
  <c r="BP40" i="1"/>
  <c r="BP41" i="1"/>
  <c r="BP42" i="1"/>
  <c r="BP43" i="1"/>
  <c r="BP44" i="1"/>
  <c r="BP49" i="1"/>
  <c r="BP50" i="1"/>
  <c r="BP51" i="1"/>
  <c r="BP53" i="1"/>
  <c r="BP54" i="1"/>
  <c r="BP57" i="1"/>
  <c r="BP58" i="1"/>
  <c r="BP61" i="1"/>
  <c r="BP62" i="1"/>
  <c r="BP69" i="1"/>
  <c r="BP70" i="1"/>
  <c r="BP71" i="1"/>
  <c r="BP72" i="1"/>
  <c r="BP73" i="1"/>
  <c r="BP74" i="1"/>
  <c r="BP75" i="1"/>
  <c r="BP76" i="1"/>
  <c r="BM9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6" i="1"/>
  <c r="BM27" i="1"/>
  <c r="BM28" i="1"/>
  <c r="BM31" i="1"/>
  <c r="BM32" i="1"/>
  <c r="BM33" i="1"/>
  <c r="BM39" i="1"/>
  <c r="BM40" i="1"/>
  <c r="BM41" i="1"/>
  <c r="BM42" i="1"/>
  <c r="BM43" i="1"/>
  <c r="BM44" i="1"/>
  <c r="BM49" i="1"/>
  <c r="BM50" i="1"/>
  <c r="BM51" i="1"/>
  <c r="BM53" i="1"/>
  <c r="BM54" i="1"/>
  <c r="BM57" i="1"/>
  <c r="BM58" i="1"/>
  <c r="BM61" i="1"/>
  <c r="BM62" i="1"/>
  <c r="BM69" i="1"/>
  <c r="BM70" i="1"/>
  <c r="BM71" i="1"/>
  <c r="BM72" i="1"/>
  <c r="BM73" i="1"/>
  <c r="BM74" i="1"/>
  <c r="BM75" i="1"/>
  <c r="BM76" i="1"/>
  <c r="BJ9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6" i="1"/>
  <c r="BJ27" i="1"/>
  <c r="BJ28" i="1"/>
  <c r="BJ31" i="1"/>
  <c r="BJ32" i="1"/>
  <c r="BJ33" i="1"/>
  <c r="BJ39" i="1"/>
  <c r="BJ40" i="1"/>
  <c r="BJ41" i="1"/>
  <c r="BJ42" i="1"/>
  <c r="BJ43" i="1"/>
  <c r="BJ44" i="1"/>
  <c r="BJ49" i="1"/>
  <c r="BJ50" i="1"/>
  <c r="BJ51" i="1"/>
  <c r="BJ52" i="1"/>
  <c r="BJ53" i="1"/>
  <c r="BJ54" i="1"/>
  <c r="BJ57" i="1"/>
  <c r="BJ58" i="1"/>
  <c r="BJ61" i="1"/>
  <c r="BJ62" i="1"/>
  <c r="BJ69" i="1"/>
  <c r="BJ70" i="1"/>
  <c r="BJ71" i="1"/>
  <c r="BJ72" i="1"/>
  <c r="BJ73" i="1"/>
  <c r="BJ74" i="1"/>
  <c r="BJ75" i="1"/>
  <c r="BJ76" i="1"/>
  <c r="BG9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6" i="1"/>
  <c r="BG27" i="1"/>
  <c r="BG28" i="1"/>
  <c r="BG31" i="1"/>
  <c r="BG32" i="1"/>
  <c r="BG33" i="1"/>
  <c r="BG39" i="1"/>
  <c r="BG40" i="1"/>
  <c r="BG41" i="1"/>
  <c r="BG42" i="1"/>
  <c r="BG43" i="1"/>
  <c r="BG44" i="1"/>
  <c r="BG49" i="1"/>
  <c r="BG50" i="1"/>
  <c r="BG51" i="1"/>
  <c r="BG52" i="1"/>
  <c r="BG53" i="1"/>
  <c r="BG54" i="1"/>
  <c r="BG57" i="1"/>
  <c r="BG58" i="1"/>
  <c r="BG61" i="1"/>
  <c r="BG62" i="1"/>
  <c r="BG69" i="1"/>
  <c r="BG70" i="1"/>
  <c r="BG71" i="1"/>
  <c r="BG72" i="1"/>
  <c r="BG73" i="1"/>
  <c r="BG74" i="1"/>
  <c r="BG75" i="1"/>
  <c r="BG76" i="1"/>
  <c r="BD9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6" i="1"/>
  <c r="BD27" i="1"/>
  <c r="BD28" i="1"/>
  <c r="BD31" i="1"/>
  <c r="BD32" i="1"/>
  <c r="BD33" i="1"/>
  <c r="BD39" i="1"/>
  <c r="BD40" i="1"/>
  <c r="BD41" i="1"/>
  <c r="BD42" i="1"/>
  <c r="BD43" i="1"/>
  <c r="BD44" i="1"/>
  <c r="BD49" i="1"/>
  <c r="BD50" i="1"/>
  <c r="BD51" i="1"/>
  <c r="BD52" i="1"/>
  <c r="BD53" i="1"/>
  <c r="BD54" i="1"/>
  <c r="BD57" i="1"/>
  <c r="BD58" i="1"/>
  <c r="BD61" i="1"/>
  <c r="BD62" i="1"/>
  <c r="BD69" i="1"/>
  <c r="BD70" i="1"/>
  <c r="BD71" i="1"/>
  <c r="BD72" i="1"/>
  <c r="BD73" i="1"/>
  <c r="BD74" i="1"/>
  <c r="BD75" i="1"/>
  <c r="BD76" i="1"/>
  <c r="BA9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6" i="1"/>
  <c r="BA27" i="1"/>
  <c r="BA28" i="1"/>
  <c r="BA31" i="1"/>
  <c r="BA32" i="1"/>
  <c r="BA33" i="1"/>
  <c r="BA39" i="1"/>
  <c r="BA40" i="1"/>
  <c r="BA41" i="1"/>
  <c r="BA42" i="1"/>
  <c r="BA43" i="1"/>
  <c r="BA44" i="1"/>
  <c r="BA49" i="1"/>
  <c r="BA50" i="1"/>
  <c r="BA51" i="1"/>
  <c r="BA52" i="1"/>
  <c r="BA53" i="1"/>
  <c r="BA54" i="1"/>
  <c r="BA57" i="1"/>
  <c r="BA58" i="1"/>
  <c r="BA61" i="1"/>
  <c r="BA62" i="1"/>
  <c r="BA69" i="1"/>
  <c r="BA70" i="1"/>
  <c r="BA71" i="1"/>
  <c r="BA72" i="1"/>
  <c r="BA73" i="1"/>
  <c r="BA74" i="1"/>
  <c r="BA75" i="1"/>
  <c r="BA76" i="1"/>
  <c r="AX9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6" i="1"/>
  <c r="AX27" i="1"/>
  <c r="AX28" i="1"/>
  <c r="AX31" i="1"/>
  <c r="AX32" i="1"/>
  <c r="AX33" i="1"/>
  <c r="AX38" i="1"/>
  <c r="AX39" i="1"/>
  <c r="AX40" i="1"/>
  <c r="AX41" i="1"/>
  <c r="AX42" i="1"/>
  <c r="AX43" i="1"/>
  <c r="AX44" i="1"/>
  <c r="AX49" i="1"/>
  <c r="AX50" i="1"/>
  <c r="AX51" i="1"/>
  <c r="AX52" i="1"/>
  <c r="AX53" i="1"/>
  <c r="AX54" i="1"/>
  <c r="AX57" i="1"/>
  <c r="AX58" i="1"/>
  <c r="AX60" i="1"/>
  <c r="AX61" i="1"/>
  <c r="AX62" i="1"/>
  <c r="AX63" i="1"/>
  <c r="AX68" i="1"/>
  <c r="AX69" i="1"/>
  <c r="AX70" i="1"/>
  <c r="AX71" i="1"/>
  <c r="AX72" i="1"/>
  <c r="AX73" i="1"/>
  <c r="AX74" i="1"/>
  <c r="AX75" i="1"/>
  <c r="AX76" i="1"/>
  <c r="AU9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6" i="1"/>
  <c r="AU27" i="1"/>
  <c r="AU28" i="1"/>
  <c r="AU31" i="1"/>
  <c r="AU32" i="1"/>
  <c r="AU33" i="1"/>
  <c r="AU38" i="1"/>
  <c r="AU39" i="1"/>
  <c r="AU40" i="1"/>
  <c r="AU41" i="1"/>
  <c r="AU42" i="1"/>
  <c r="AU43" i="1"/>
  <c r="AU44" i="1"/>
  <c r="AU49" i="1"/>
  <c r="AU50" i="1"/>
  <c r="AU51" i="1"/>
  <c r="AU52" i="1"/>
  <c r="AU53" i="1"/>
  <c r="AU54" i="1"/>
  <c r="AU57" i="1"/>
  <c r="AU58" i="1"/>
  <c r="AU60" i="1"/>
  <c r="AU61" i="1"/>
  <c r="AU62" i="1"/>
  <c r="AU63" i="1"/>
  <c r="AU68" i="1"/>
  <c r="AU69" i="1"/>
  <c r="AU70" i="1"/>
  <c r="AU71" i="1"/>
  <c r="AU72" i="1"/>
  <c r="AU73" i="1"/>
  <c r="AU74" i="1"/>
  <c r="AU75" i="1"/>
  <c r="AU76" i="1"/>
  <c r="AR9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6" i="1"/>
  <c r="AR27" i="1"/>
  <c r="AR28" i="1"/>
  <c r="AR31" i="1"/>
  <c r="AR32" i="1"/>
  <c r="AR33" i="1"/>
  <c r="AR38" i="1"/>
  <c r="AR39" i="1"/>
  <c r="AR40" i="1"/>
  <c r="AR41" i="1"/>
  <c r="AR42" i="1"/>
  <c r="AR43" i="1"/>
  <c r="AR44" i="1"/>
  <c r="AR49" i="1"/>
  <c r="AR50" i="1"/>
  <c r="AR51" i="1"/>
  <c r="AR52" i="1"/>
  <c r="AR53" i="1"/>
  <c r="AR54" i="1"/>
  <c r="AR57" i="1"/>
  <c r="AR58" i="1"/>
  <c r="AR60" i="1"/>
  <c r="AR61" i="1"/>
  <c r="AR62" i="1"/>
  <c r="AR63" i="1"/>
  <c r="AR68" i="1"/>
  <c r="AR69" i="1"/>
  <c r="AR70" i="1"/>
  <c r="AR71" i="1"/>
  <c r="AR72" i="1"/>
  <c r="AR73" i="1"/>
  <c r="AR74" i="1"/>
  <c r="AR75" i="1"/>
  <c r="AR76" i="1"/>
  <c r="AO9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6" i="1"/>
  <c r="AO27" i="1"/>
  <c r="AO28" i="1"/>
  <c r="AO31" i="1"/>
  <c r="AO32" i="1"/>
  <c r="AO33" i="1"/>
  <c r="AO38" i="1"/>
  <c r="AO39" i="1"/>
  <c r="AO40" i="1"/>
  <c r="AO41" i="1"/>
  <c r="AO42" i="1"/>
  <c r="AO43" i="1"/>
  <c r="AO44" i="1"/>
  <c r="AO49" i="1"/>
  <c r="AO50" i="1"/>
  <c r="AO51" i="1"/>
  <c r="AO52" i="1"/>
  <c r="AO53" i="1"/>
  <c r="AO54" i="1"/>
  <c r="AO57" i="1"/>
  <c r="AO58" i="1"/>
  <c r="AO60" i="1"/>
  <c r="AO61" i="1"/>
  <c r="AO62" i="1"/>
  <c r="AO63" i="1"/>
  <c r="AO68" i="1"/>
  <c r="AO69" i="1"/>
  <c r="AO70" i="1"/>
  <c r="AO71" i="1"/>
  <c r="AO72" i="1"/>
  <c r="AO73" i="1"/>
  <c r="AO74" i="1"/>
  <c r="AO75" i="1"/>
  <c r="AO76" i="1"/>
  <c r="AL9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6" i="1"/>
  <c r="AL27" i="1"/>
  <c r="AL28" i="1"/>
  <c r="AL31" i="1"/>
  <c r="AL32" i="1"/>
  <c r="AL33" i="1"/>
  <c r="AL38" i="1"/>
  <c r="AL39" i="1"/>
  <c r="AL40" i="1"/>
  <c r="AL41" i="1"/>
  <c r="AL42" i="1"/>
  <c r="AL43" i="1"/>
  <c r="AL44" i="1"/>
  <c r="AL49" i="1"/>
  <c r="AL50" i="1"/>
  <c r="AL51" i="1"/>
  <c r="AL52" i="1"/>
  <c r="AL53" i="1"/>
  <c r="AL54" i="1"/>
  <c r="AL57" i="1"/>
  <c r="AL58" i="1"/>
  <c r="AL61" i="1"/>
  <c r="AL62" i="1"/>
  <c r="AL63" i="1"/>
  <c r="AL69" i="1"/>
  <c r="AL70" i="1"/>
  <c r="AL71" i="1"/>
  <c r="AL72" i="1"/>
  <c r="AL73" i="1"/>
  <c r="AL74" i="1"/>
  <c r="AL75" i="1"/>
  <c r="AL76" i="1"/>
  <c r="AI9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6" i="1"/>
  <c r="AI27" i="1"/>
  <c r="AI28" i="1"/>
  <c r="AI31" i="1"/>
  <c r="AI32" i="1"/>
  <c r="AI33" i="1"/>
  <c r="AI38" i="1"/>
  <c r="AI39" i="1"/>
  <c r="AI40" i="1"/>
  <c r="AI41" i="1"/>
  <c r="AI42" i="1"/>
  <c r="AI43" i="1"/>
  <c r="AI44" i="1"/>
  <c r="AI49" i="1"/>
  <c r="AI50" i="1"/>
  <c r="AI51" i="1"/>
  <c r="AI52" i="1"/>
  <c r="AI53" i="1"/>
  <c r="AI54" i="1"/>
  <c r="AI57" i="1"/>
  <c r="AI58" i="1"/>
  <c r="AI61" i="1"/>
  <c r="AI62" i="1"/>
  <c r="AI63" i="1"/>
  <c r="AI69" i="1"/>
  <c r="AI70" i="1"/>
  <c r="AI71" i="1"/>
  <c r="AI72" i="1"/>
  <c r="AI73" i="1"/>
  <c r="AI74" i="1"/>
  <c r="AI75" i="1"/>
  <c r="AI76" i="1"/>
  <c r="AF9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6" i="1"/>
  <c r="AF27" i="1"/>
  <c r="AF28" i="1"/>
  <c r="AF31" i="1"/>
  <c r="AF32" i="1"/>
  <c r="AF33" i="1"/>
  <c r="AF38" i="1"/>
  <c r="AF39" i="1"/>
  <c r="AF40" i="1"/>
  <c r="AF41" i="1"/>
  <c r="AF42" i="1"/>
  <c r="AF43" i="1"/>
  <c r="AF44" i="1"/>
  <c r="AF49" i="1"/>
  <c r="AF50" i="1"/>
  <c r="AF51" i="1"/>
  <c r="AF52" i="1"/>
  <c r="AF53" i="1"/>
  <c r="AF54" i="1"/>
  <c r="AF57" i="1"/>
  <c r="AF58" i="1"/>
  <c r="AF61" i="1"/>
  <c r="AF62" i="1"/>
  <c r="AF63" i="1"/>
  <c r="AF69" i="1"/>
  <c r="AF70" i="1"/>
  <c r="AF71" i="1"/>
  <c r="AF72" i="1"/>
  <c r="AF73" i="1"/>
  <c r="AF74" i="1"/>
  <c r="AF75" i="1"/>
  <c r="AF76" i="1"/>
  <c r="AC9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6" i="1"/>
  <c r="AC27" i="1"/>
  <c r="AC28" i="1"/>
  <c r="AC31" i="1"/>
  <c r="AC32" i="1"/>
  <c r="AC33" i="1"/>
  <c r="AC38" i="1"/>
  <c r="AC39" i="1"/>
  <c r="AC40" i="1"/>
  <c r="AC41" i="1"/>
  <c r="AC42" i="1"/>
  <c r="AC43" i="1"/>
  <c r="AC44" i="1"/>
  <c r="AC49" i="1"/>
  <c r="AC50" i="1"/>
  <c r="AC51" i="1"/>
  <c r="AC52" i="1"/>
  <c r="AC53" i="1"/>
  <c r="AC54" i="1"/>
  <c r="AC57" i="1"/>
  <c r="AC58" i="1"/>
  <c r="AC61" i="1"/>
  <c r="AC62" i="1"/>
  <c r="AC63" i="1"/>
  <c r="AC69" i="1"/>
  <c r="AC70" i="1"/>
  <c r="AC71" i="1"/>
  <c r="AC72" i="1"/>
  <c r="AC73" i="1"/>
  <c r="AC74" i="1"/>
  <c r="AC75" i="1"/>
  <c r="AC76" i="1"/>
  <c r="Z9" i="1"/>
  <c r="Z12" i="1"/>
  <c r="Z13" i="1"/>
  <c r="Z14" i="1"/>
  <c r="Z15" i="1"/>
  <c r="Z16" i="1"/>
  <c r="Z17" i="1"/>
  <c r="Z18" i="1"/>
  <c r="Z19" i="1"/>
  <c r="Z20" i="1"/>
  <c r="Z21" i="1"/>
  <c r="Z22" i="1"/>
  <c r="Z23" i="1"/>
  <c r="Z26" i="1"/>
  <c r="Z27" i="1"/>
  <c r="Z28" i="1"/>
  <c r="Z31" i="1"/>
  <c r="Z32" i="1"/>
  <c r="Z33" i="1"/>
  <c r="Z39" i="1"/>
  <c r="Z40" i="1"/>
  <c r="Z41" i="1"/>
  <c r="Z42" i="1"/>
  <c r="Z43" i="1"/>
  <c r="Z44" i="1"/>
  <c r="Z49" i="1"/>
  <c r="Z50" i="1"/>
  <c r="Z51" i="1"/>
  <c r="Z53" i="1"/>
  <c r="Z54" i="1"/>
  <c r="Z57" i="1"/>
  <c r="Z58" i="1"/>
  <c r="Z61" i="1"/>
  <c r="Z62" i="1"/>
  <c r="Z69" i="1"/>
  <c r="Z70" i="1"/>
  <c r="Z71" i="1"/>
  <c r="Z72" i="1"/>
  <c r="Z73" i="1"/>
  <c r="Z74" i="1"/>
  <c r="Z75" i="1"/>
  <c r="Z76" i="1"/>
  <c r="W9" i="1"/>
  <c r="W12" i="1"/>
  <c r="W13" i="1"/>
  <c r="W14" i="1"/>
  <c r="W15" i="1"/>
  <c r="W16" i="1"/>
  <c r="W17" i="1"/>
  <c r="W18" i="1"/>
  <c r="W19" i="1"/>
  <c r="W20" i="1"/>
  <c r="W21" i="1"/>
  <c r="W22" i="1"/>
  <c r="W23" i="1"/>
  <c r="W26" i="1"/>
  <c r="W27" i="1"/>
  <c r="W28" i="1"/>
  <c r="W31" i="1"/>
  <c r="W32" i="1"/>
  <c r="W33" i="1"/>
  <c r="W39" i="1"/>
  <c r="W40" i="1"/>
  <c r="W41" i="1"/>
  <c r="W42" i="1"/>
  <c r="W43" i="1"/>
  <c r="W44" i="1"/>
  <c r="W49" i="1"/>
  <c r="W50" i="1"/>
  <c r="W51" i="1"/>
  <c r="W53" i="1"/>
  <c r="W54" i="1"/>
  <c r="W57" i="1"/>
  <c r="W58" i="1"/>
  <c r="W61" i="1"/>
  <c r="W62" i="1"/>
  <c r="W69" i="1"/>
  <c r="W70" i="1"/>
  <c r="W71" i="1"/>
  <c r="W72" i="1"/>
  <c r="W73" i="1"/>
  <c r="W74" i="1"/>
  <c r="W75" i="1"/>
  <c r="W76" i="1"/>
  <c r="T9" i="1"/>
  <c r="T12" i="1"/>
  <c r="T13" i="1"/>
  <c r="T14" i="1"/>
  <c r="T15" i="1"/>
  <c r="T16" i="1"/>
  <c r="T17" i="1"/>
  <c r="T18" i="1"/>
  <c r="T19" i="1"/>
  <c r="T20" i="1"/>
  <c r="T21" i="1"/>
  <c r="T22" i="1"/>
  <c r="T23" i="1"/>
  <c r="T26" i="1"/>
  <c r="T27" i="1"/>
  <c r="T28" i="1"/>
  <c r="T31" i="1"/>
  <c r="T32" i="1"/>
  <c r="T33" i="1"/>
  <c r="T39" i="1"/>
  <c r="T40" i="1"/>
  <c r="T41" i="1"/>
  <c r="T42" i="1"/>
  <c r="T43" i="1"/>
  <c r="T44" i="1"/>
  <c r="T49" i="1"/>
  <c r="T50" i="1"/>
  <c r="T51" i="1"/>
  <c r="T53" i="1"/>
  <c r="T54" i="1"/>
  <c r="T57" i="1"/>
  <c r="T58" i="1"/>
  <c r="T61" i="1"/>
  <c r="T62" i="1"/>
  <c r="T69" i="1"/>
  <c r="T70" i="1"/>
  <c r="T71" i="1"/>
  <c r="T72" i="1"/>
  <c r="T73" i="1"/>
  <c r="T74" i="1"/>
  <c r="T75" i="1"/>
  <c r="T76" i="1"/>
  <c r="Q9" i="1"/>
  <c r="Q12" i="1"/>
  <c r="Q13" i="1"/>
  <c r="Q14" i="1"/>
  <c r="Q15" i="1"/>
  <c r="Q16" i="1"/>
  <c r="Q17" i="1"/>
  <c r="Q18" i="1"/>
  <c r="Q19" i="1"/>
  <c r="Q20" i="1"/>
  <c r="Q21" i="1"/>
  <c r="Q22" i="1"/>
  <c r="Q23" i="1"/>
  <c r="Q26" i="1"/>
  <c r="Q27" i="1"/>
  <c r="Q28" i="1"/>
  <c r="Q31" i="1"/>
  <c r="Q32" i="1"/>
  <c r="Q33" i="1"/>
  <c r="Q39" i="1"/>
  <c r="Q40" i="1"/>
  <c r="Q41" i="1"/>
  <c r="Q42" i="1"/>
  <c r="Q43" i="1"/>
  <c r="Q44" i="1"/>
  <c r="Q49" i="1"/>
  <c r="Q50" i="1"/>
  <c r="Q51" i="1"/>
  <c r="Q53" i="1"/>
  <c r="Q54" i="1"/>
  <c r="Q57" i="1"/>
  <c r="Q58" i="1"/>
  <c r="Q61" i="1"/>
  <c r="Q62" i="1"/>
  <c r="Q69" i="1"/>
  <c r="Q70" i="1"/>
  <c r="Q71" i="1"/>
  <c r="Q72" i="1"/>
  <c r="Q73" i="1"/>
  <c r="Q74" i="1"/>
  <c r="Q75" i="1"/>
  <c r="Q76" i="1"/>
  <c r="N9" i="1"/>
  <c r="N12" i="1"/>
  <c r="N13" i="1"/>
  <c r="N14" i="1"/>
  <c r="N15" i="1"/>
  <c r="N16" i="1"/>
  <c r="N17" i="1"/>
  <c r="N18" i="1"/>
  <c r="N19" i="1"/>
  <c r="N20" i="1"/>
  <c r="N21" i="1"/>
  <c r="N22" i="1"/>
  <c r="N23" i="1"/>
  <c r="N26" i="1"/>
  <c r="N27" i="1"/>
  <c r="N28" i="1"/>
  <c r="N31" i="1"/>
  <c r="N32" i="1"/>
  <c r="N33" i="1"/>
  <c r="N40" i="1"/>
  <c r="N41" i="1"/>
  <c r="N42" i="1"/>
  <c r="N43" i="1"/>
  <c r="N44" i="1"/>
  <c r="N49" i="1"/>
  <c r="N50" i="1"/>
  <c r="N53" i="1"/>
  <c r="N54" i="1"/>
  <c r="N57" i="1"/>
  <c r="N58" i="1"/>
  <c r="N61" i="1"/>
  <c r="N62" i="1"/>
  <c r="N69" i="1"/>
  <c r="N70" i="1"/>
  <c r="N71" i="1"/>
  <c r="N72" i="1"/>
  <c r="N73" i="1"/>
  <c r="N74" i="1"/>
  <c r="N75" i="1"/>
  <c r="N76" i="1"/>
  <c r="K9" i="1"/>
  <c r="K12" i="1"/>
  <c r="K13" i="1"/>
  <c r="K14" i="1"/>
  <c r="K15" i="1"/>
  <c r="K16" i="1"/>
  <c r="K17" i="1"/>
  <c r="K18" i="1"/>
  <c r="K19" i="1"/>
  <c r="K20" i="1"/>
  <c r="K21" i="1"/>
  <c r="K22" i="1"/>
  <c r="K23" i="1"/>
  <c r="K26" i="1"/>
  <c r="K27" i="1"/>
  <c r="K28" i="1"/>
  <c r="K31" i="1"/>
  <c r="K32" i="1"/>
  <c r="K33" i="1"/>
  <c r="K39" i="1"/>
  <c r="K40" i="1"/>
  <c r="K41" i="1"/>
  <c r="K42" i="1"/>
  <c r="K43" i="1"/>
  <c r="K44" i="1"/>
  <c r="K49" i="1"/>
  <c r="K50" i="1"/>
  <c r="K51" i="1"/>
  <c r="K53" i="1"/>
  <c r="K54" i="1"/>
  <c r="K57" i="1"/>
  <c r="K58" i="1"/>
  <c r="K61" i="1"/>
  <c r="K62" i="1"/>
  <c r="K69" i="1"/>
  <c r="K70" i="1"/>
  <c r="K71" i="1"/>
  <c r="K72" i="1"/>
  <c r="K73" i="1"/>
  <c r="K74" i="1"/>
  <c r="K75" i="1"/>
  <c r="K76" i="1"/>
  <c r="H9" i="1"/>
  <c r="H12" i="1"/>
  <c r="H13" i="1"/>
  <c r="H14" i="1"/>
  <c r="H15" i="1"/>
  <c r="H16" i="1"/>
  <c r="H17" i="1"/>
  <c r="H18" i="1"/>
  <c r="H19" i="1"/>
  <c r="H20" i="1"/>
  <c r="H21" i="1"/>
  <c r="H22" i="1"/>
  <c r="H23" i="1"/>
  <c r="H26" i="1"/>
  <c r="H27" i="1"/>
  <c r="H28" i="1"/>
  <c r="H31" i="1"/>
  <c r="H32" i="1"/>
  <c r="H33" i="1"/>
  <c r="H39" i="1"/>
  <c r="H40" i="1"/>
  <c r="H41" i="1"/>
  <c r="H42" i="1"/>
  <c r="H43" i="1"/>
  <c r="H44" i="1"/>
  <c r="H49" i="1"/>
  <c r="H50" i="1"/>
  <c r="H51" i="1"/>
  <c r="H53" i="1"/>
  <c r="H54" i="1"/>
  <c r="H57" i="1"/>
  <c r="H58" i="1"/>
  <c r="H61" i="1"/>
  <c r="H62" i="1"/>
  <c r="H69" i="1"/>
  <c r="H70" i="1"/>
  <c r="H71" i="1"/>
  <c r="H72" i="1"/>
  <c r="H73" i="1"/>
  <c r="H74" i="1"/>
  <c r="H75" i="1"/>
  <c r="H76" i="1"/>
  <c r="E9" i="1"/>
  <c r="E12" i="1"/>
  <c r="E13" i="1"/>
  <c r="E14" i="1"/>
  <c r="E15" i="1"/>
  <c r="E16" i="1"/>
  <c r="E17" i="1"/>
  <c r="E18" i="1"/>
  <c r="E19" i="1"/>
  <c r="E20" i="1"/>
  <c r="E21" i="1"/>
  <c r="E22" i="1"/>
  <c r="E23" i="1"/>
  <c r="E26" i="1"/>
  <c r="E27" i="1"/>
  <c r="E28" i="1"/>
  <c r="E31" i="1"/>
  <c r="E32" i="1"/>
  <c r="E33" i="1"/>
  <c r="E40" i="1"/>
  <c r="E41" i="1"/>
  <c r="E42" i="1"/>
  <c r="E43" i="1"/>
  <c r="E44" i="1"/>
  <c r="E49" i="1"/>
  <c r="E50" i="1"/>
  <c r="E51" i="1"/>
  <c r="E53" i="1"/>
  <c r="E54" i="1"/>
  <c r="E57" i="1"/>
  <c r="E58" i="1"/>
  <c r="E61" i="1"/>
  <c r="E62" i="1"/>
  <c r="E69" i="1"/>
  <c r="E70" i="1"/>
  <c r="E71" i="1"/>
  <c r="E72" i="1"/>
  <c r="E73" i="1"/>
  <c r="E74" i="1"/>
  <c r="E75" i="1"/>
  <c r="E76" i="1"/>
  <c r="O68" i="1"/>
  <c r="P68" i="1"/>
  <c r="R68" i="1"/>
  <c r="S68" i="1"/>
  <c r="U68" i="1"/>
  <c r="V68" i="1"/>
  <c r="X68" i="1"/>
  <c r="Y68" i="1"/>
  <c r="W68" i="1" l="1"/>
  <c r="Z68" i="1"/>
  <c r="T68" i="1"/>
  <c r="Q68" i="1"/>
  <c r="AA25" i="1" l="1"/>
  <c r="AB25" i="1"/>
  <c r="AD25" i="1"/>
  <c r="AE25" i="1"/>
  <c r="AG25" i="1"/>
  <c r="AH25" i="1"/>
  <c r="AJ25" i="1"/>
  <c r="AK25" i="1"/>
  <c r="AA30" i="1"/>
  <c r="AB30" i="1"/>
  <c r="AD30" i="1"/>
  <c r="AE30" i="1"/>
  <c r="AG30" i="1"/>
  <c r="AH30" i="1"/>
  <c r="AJ30" i="1"/>
  <c r="AK30" i="1"/>
  <c r="AL30" i="1" l="1"/>
  <c r="AI30" i="1"/>
  <c r="AF30" i="1"/>
  <c r="AC30" i="1"/>
  <c r="AL25" i="1"/>
  <c r="AI25" i="1"/>
  <c r="AF25" i="1"/>
  <c r="AC25" i="1"/>
  <c r="CF8" i="1"/>
  <c r="BH11" i="1" l="1"/>
  <c r="AV30" i="1"/>
  <c r="AV25" i="1"/>
  <c r="AV11" i="1"/>
  <c r="F38" i="1" l="1"/>
  <c r="J38" i="1"/>
  <c r="I38" i="1"/>
  <c r="C39" i="1"/>
  <c r="E39" i="1" s="1"/>
  <c r="K38" i="1" l="1"/>
  <c r="C38" i="1"/>
  <c r="L51" i="1"/>
  <c r="D38" i="1"/>
  <c r="G38" i="1"/>
  <c r="H38" i="1" s="1"/>
  <c r="M39" i="1"/>
  <c r="L39" i="1"/>
  <c r="N39" i="1" l="1"/>
  <c r="N51" i="1"/>
  <c r="E38" i="1"/>
  <c r="D68" i="1"/>
  <c r="F68" i="1"/>
  <c r="G68" i="1"/>
  <c r="I68" i="1"/>
  <c r="J68" i="1"/>
  <c r="L68" i="1"/>
  <c r="M68" i="1"/>
  <c r="AA68" i="1"/>
  <c r="AB68" i="1"/>
  <c r="AD68" i="1"/>
  <c r="AE68" i="1"/>
  <c r="AG68" i="1"/>
  <c r="AH68" i="1"/>
  <c r="AJ68" i="1"/>
  <c r="AK68" i="1"/>
  <c r="AY68" i="1"/>
  <c r="AZ68" i="1"/>
  <c r="BB68" i="1"/>
  <c r="BC68" i="1"/>
  <c r="BE68" i="1"/>
  <c r="BF68" i="1"/>
  <c r="BH68" i="1"/>
  <c r="BI68" i="1"/>
  <c r="BK68" i="1"/>
  <c r="BL68" i="1"/>
  <c r="BN68" i="1"/>
  <c r="BO68" i="1"/>
  <c r="BQ68" i="1"/>
  <c r="BR68" i="1"/>
  <c r="BT68" i="1"/>
  <c r="BU68" i="1"/>
  <c r="BW68" i="1"/>
  <c r="BX68" i="1"/>
  <c r="BZ68" i="1"/>
  <c r="CA68" i="1"/>
  <c r="CC68" i="1"/>
  <c r="CD68" i="1"/>
  <c r="CF68" i="1"/>
  <c r="CG68" i="1"/>
  <c r="CI68" i="1"/>
  <c r="CJ68" i="1"/>
  <c r="CL68" i="1"/>
  <c r="CM68" i="1"/>
  <c r="CO68" i="1"/>
  <c r="CP68" i="1"/>
  <c r="CR68" i="1"/>
  <c r="CS68" i="1"/>
  <c r="CU68" i="1"/>
  <c r="CV68" i="1"/>
  <c r="CX68" i="1"/>
  <c r="CY68" i="1"/>
  <c r="DA68" i="1"/>
  <c r="DB68" i="1"/>
  <c r="DD68" i="1"/>
  <c r="DE68" i="1"/>
  <c r="DG68" i="1"/>
  <c r="DH68" i="1"/>
  <c r="DJ68" i="1"/>
  <c r="DK68" i="1"/>
  <c r="DM68" i="1"/>
  <c r="DN68" i="1"/>
  <c r="DP68" i="1"/>
  <c r="DQ68" i="1"/>
  <c r="DS68" i="1"/>
  <c r="DT68" i="1"/>
  <c r="DV68" i="1"/>
  <c r="DW68" i="1"/>
  <c r="DY68" i="1"/>
  <c r="DZ68" i="1"/>
  <c r="EB68" i="1"/>
  <c r="EC68" i="1"/>
  <c r="C68" i="1"/>
  <c r="E68" i="1" s="1"/>
  <c r="CU63" i="1"/>
  <c r="CV63" i="1"/>
  <c r="CV60" i="1" s="1"/>
  <c r="CX63" i="1"/>
  <c r="CY63" i="1"/>
  <c r="CY60" i="1" s="1"/>
  <c r="DA63" i="1"/>
  <c r="DB63" i="1"/>
  <c r="DD63" i="1"/>
  <c r="DE63" i="1"/>
  <c r="DE60" i="1" s="1"/>
  <c r="DG63" i="1"/>
  <c r="DH63" i="1"/>
  <c r="DJ63" i="1"/>
  <c r="DK63" i="1"/>
  <c r="DK60" i="1" s="1"/>
  <c r="DM63" i="1"/>
  <c r="DN63" i="1"/>
  <c r="DP63" i="1"/>
  <c r="DQ63" i="1"/>
  <c r="DQ60" i="1" s="1"/>
  <c r="DS63" i="1"/>
  <c r="DT63" i="1"/>
  <c r="DV63" i="1"/>
  <c r="DW63" i="1"/>
  <c r="DW60" i="1" s="1"/>
  <c r="DY63" i="1"/>
  <c r="DZ63" i="1"/>
  <c r="EB63" i="1"/>
  <c r="EC63" i="1"/>
  <c r="EC60" i="1" s="1"/>
  <c r="BW63" i="1"/>
  <c r="BX63" i="1"/>
  <c r="BZ63" i="1"/>
  <c r="CA63" i="1"/>
  <c r="CA60" i="1" s="1"/>
  <c r="CC63" i="1"/>
  <c r="CD63" i="1"/>
  <c r="CF63" i="1"/>
  <c r="CG60" i="1"/>
  <c r="CI63" i="1"/>
  <c r="CJ63" i="1"/>
  <c r="CJ60" i="1" s="1"/>
  <c r="CL63" i="1"/>
  <c r="CM63" i="1"/>
  <c r="CO63" i="1"/>
  <c r="CP63" i="1"/>
  <c r="CP60" i="1" s="1"/>
  <c r="CR63" i="1"/>
  <c r="CS63" i="1"/>
  <c r="D63" i="1"/>
  <c r="F63" i="1"/>
  <c r="F60" i="1" s="1"/>
  <c r="G63" i="1"/>
  <c r="I63" i="1"/>
  <c r="K63" i="1" s="1"/>
  <c r="J63" i="1"/>
  <c r="L63" i="1"/>
  <c r="N63" i="1" s="1"/>
  <c r="M63" i="1"/>
  <c r="P63" i="1"/>
  <c r="R60" i="1"/>
  <c r="S63" i="1"/>
  <c r="T63" i="1" s="1"/>
  <c r="V63" i="1"/>
  <c r="X60" i="1"/>
  <c r="Y63" i="1"/>
  <c r="AB60" i="1"/>
  <c r="AD60" i="1"/>
  <c r="AH60" i="1"/>
  <c r="AJ60" i="1"/>
  <c r="AY63" i="1"/>
  <c r="AZ63" i="1"/>
  <c r="AZ60" i="1" s="1"/>
  <c r="BB63" i="1"/>
  <c r="BC63" i="1"/>
  <c r="BC60" i="1" s="1"/>
  <c r="BE63" i="1"/>
  <c r="BF63" i="1"/>
  <c r="BF60" i="1" s="1"/>
  <c r="BH63" i="1"/>
  <c r="BI63" i="1"/>
  <c r="BI60" i="1" s="1"/>
  <c r="BK63" i="1"/>
  <c r="BL63" i="1"/>
  <c r="BN63" i="1"/>
  <c r="BO63" i="1"/>
  <c r="BO60" i="1" s="1"/>
  <c r="BQ63" i="1"/>
  <c r="BR63" i="1"/>
  <c r="BT63" i="1"/>
  <c r="BU63" i="1"/>
  <c r="BU60" i="1" s="1"/>
  <c r="C63" i="1"/>
  <c r="E63" i="1" s="1"/>
  <c r="D60" i="1"/>
  <c r="G60" i="1"/>
  <c r="J60" i="1"/>
  <c r="M60" i="1"/>
  <c r="O60" i="1"/>
  <c r="S60" i="1"/>
  <c r="U60" i="1"/>
  <c r="AA60" i="1"/>
  <c r="AC60" i="1" s="1"/>
  <c r="AE60" i="1"/>
  <c r="AG60" i="1"/>
  <c r="AI60" i="1" s="1"/>
  <c r="AK60" i="1"/>
  <c r="AY60" i="1"/>
  <c r="BE60" i="1"/>
  <c r="BL60" i="1"/>
  <c r="BR60" i="1"/>
  <c r="BX60" i="1"/>
  <c r="BZ60" i="1"/>
  <c r="CD60" i="1"/>
  <c r="CI60" i="1"/>
  <c r="CM60" i="1"/>
  <c r="CO60" i="1"/>
  <c r="CS60" i="1"/>
  <c r="CX60" i="1"/>
  <c r="DB60" i="1"/>
  <c r="DH60" i="1"/>
  <c r="DJ60" i="1"/>
  <c r="DN60" i="1"/>
  <c r="DP60" i="1"/>
  <c r="DT60" i="1"/>
  <c r="DV60" i="1"/>
  <c r="DZ60" i="1"/>
  <c r="EB60" i="1"/>
  <c r="C60" i="1"/>
  <c r="D56" i="1"/>
  <c r="F56" i="1"/>
  <c r="G56" i="1"/>
  <c r="I56" i="1"/>
  <c r="J56" i="1"/>
  <c r="L56" i="1"/>
  <c r="M56" i="1"/>
  <c r="O56" i="1"/>
  <c r="P56" i="1"/>
  <c r="R56" i="1"/>
  <c r="S56" i="1"/>
  <c r="U56" i="1"/>
  <c r="V56" i="1"/>
  <c r="X56" i="1"/>
  <c r="Y56" i="1"/>
  <c r="AA56" i="1"/>
  <c r="AB56" i="1"/>
  <c r="AD56" i="1"/>
  <c r="AE56" i="1"/>
  <c r="AG56" i="1"/>
  <c r="AH56" i="1"/>
  <c r="AJ56" i="1"/>
  <c r="AL56" i="1" s="1"/>
  <c r="AM56" i="1"/>
  <c r="AN56" i="1"/>
  <c r="AP56" i="1"/>
  <c r="AQ56" i="1"/>
  <c r="AS56" i="1"/>
  <c r="AT56" i="1"/>
  <c r="AV56" i="1"/>
  <c r="AW56" i="1"/>
  <c r="AY56" i="1"/>
  <c r="AZ56" i="1"/>
  <c r="BB56" i="1"/>
  <c r="BC56" i="1"/>
  <c r="BE56" i="1"/>
  <c r="BF56" i="1"/>
  <c r="BH56" i="1"/>
  <c r="BI56" i="1"/>
  <c r="BK56" i="1"/>
  <c r="BL56" i="1"/>
  <c r="BN56" i="1"/>
  <c r="BO56" i="1"/>
  <c r="BQ56" i="1"/>
  <c r="BR56" i="1"/>
  <c r="BT56" i="1"/>
  <c r="BU56" i="1"/>
  <c r="BW56" i="1"/>
  <c r="BX56" i="1"/>
  <c r="BZ56" i="1"/>
  <c r="CA56" i="1"/>
  <c r="CC56" i="1"/>
  <c r="CD56" i="1"/>
  <c r="CF56" i="1"/>
  <c r="CG56" i="1"/>
  <c r="CI56" i="1"/>
  <c r="CK56" i="1" s="1"/>
  <c r="CJ56" i="1"/>
  <c r="CL56" i="1"/>
  <c r="CN56" i="1" s="1"/>
  <c r="CM56" i="1"/>
  <c r="CO56" i="1"/>
  <c r="CQ56" i="1" s="1"/>
  <c r="CP56" i="1"/>
  <c r="CR56" i="1"/>
  <c r="CT56" i="1" s="1"/>
  <c r="CS56" i="1"/>
  <c r="CU56" i="1"/>
  <c r="CW56" i="1" s="1"/>
  <c r="CV56" i="1"/>
  <c r="CX56" i="1"/>
  <c r="CZ56" i="1" s="1"/>
  <c r="CY56" i="1"/>
  <c r="DA56" i="1"/>
  <c r="DC56" i="1" s="1"/>
  <c r="DB56" i="1"/>
  <c r="DD56" i="1"/>
  <c r="DF56" i="1" s="1"/>
  <c r="DE56" i="1"/>
  <c r="DG56" i="1"/>
  <c r="DI56" i="1" s="1"/>
  <c r="DH56" i="1"/>
  <c r="DJ56" i="1"/>
  <c r="DL56" i="1" s="1"/>
  <c r="DK56" i="1"/>
  <c r="DM56" i="1"/>
  <c r="DO56" i="1" s="1"/>
  <c r="DN56" i="1"/>
  <c r="DP56" i="1"/>
  <c r="DR56" i="1" s="1"/>
  <c r="DQ56" i="1"/>
  <c r="DS56" i="1"/>
  <c r="DU56" i="1" s="1"/>
  <c r="DT56" i="1"/>
  <c r="DV56" i="1"/>
  <c r="DX56" i="1" s="1"/>
  <c r="DW56" i="1"/>
  <c r="DY56" i="1"/>
  <c r="EA56" i="1" s="1"/>
  <c r="DZ56" i="1"/>
  <c r="EB56" i="1"/>
  <c r="ED56" i="1" s="1"/>
  <c r="EC56" i="1"/>
  <c r="C56" i="1"/>
  <c r="E56" i="1" s="1"/>
  <c r="D52" i="1"/>
  <c r="F52" i="1"/>
  <c r="H52" i="1" s="1"/>
  <c r="G52" i="1"/>
  <c r="I52" i="1"/>
  <c r="K52" i="1" s="1"/>
  <c r="J52" i="1"/>
  <c r="L52" i="1"/>
  <c r="N52" i="1" s="1"/>
  <c r="M52" i="1"/>
  <c r="O52" i="1"/>
  <c r="Q52" i="1" s="1"/>
  <c r="P52" i="1"/>
  <c r="R52" i="1"/>
  <c r="T52" i="1" s="1"/>
  <c r="S52" i="1"/>
  <c r="U52" i="1"/>
  <c r="W52" i="1" s="1"/>
  <c r="V52" i="1"/>
  <c r="X52" i="1"/>
  <c r="Z52" i="1" s="1"/>
  <c r="Y52" i="1"/>
  <c r="BK52" i="1"/>
  <c r="BM52" i="1" s="1"/>
  <c r="BL52" i="1"/>
  <c r="BN52" i="1"/>
  <c r="BP52" i="1" s="1"/>
  <c r="BO52" i="1"/>
  <c r="BQ52" i="1"/>
  <c r="BS52" i="1" s="1"/>
  <c r="BR52" i="1"/>
  <c r="BT52" i="1"/>
  <c r="BV52" i="1" s="1"/>
  <c r="BU52" i="1"/>
  <c r="BW52" i="1"/>
  <c r="BY52" i="1" s="1"/>
  <c r="BX52" i="1"/>
  <c r="BZ52" i="1"/>
  <c r="CB52" i="1" s="1"/>
  <c r="CA52" i="1"/>
  <c r="CC52" i="1"/>
  <c r="CE52" i="1" s="1"/>
  <c r="CD52" i="1"/>
  <c r="CF52" i="1"/>
  <c r="CH52" i="1" s="1"/>
  <c r="CG52" i="1"/>
  <c r="CI52" i="1"/>
  <c r="CK52" i="1" s="1"/>
  <c r="CJ52" i="1"/>
  <c r="CL52" i="1"/>
  <c r="CN52" i="1" s="1"/>
  <c r="CM52" i="1"/>
  <c r="CO52" i="1"/>
  <c r="CQ52" i="1" s="1"/>
  <c r="CP52" i="1"/>
  <c r="CR52" i="1"/>
  <c r="CT52" i="1" s="1"/>
  <c r="CS52" i="1"/>
  <c r="CU52" i="1"/>
  <c r="CW52" i="1" s="1"/>
  <c r="CV52" i="1"/>
  <c r="CX52" i="1"/>
  <c r="CZ52" i="1" s="1"/>
  <c r="CY52" i="1"/>
  <c r="DA52" i="1"/>
  <c r="DC52" i="1" s="1"/>
  <c r="DB52" i="1"/>
  <c r="DD52" i="1"/>
  <c r="DF52" i="1" s="1"/>
  <c r="DE52" i="1"/>
  <c r="DG52" i="1"/>
  <c r="DI52" i="1" s="1"/>
  <c r="DH52" i="1"/>
  <c r="DJ52" i="1"/>
  <c r="DL52" i="1" s="1"/>
  <c r="DK52" i="1"/>
  <c r="DM52" i="1"/>
  <c r="DO52" i="1" s="1"/>
  <c r="DN52" i="1"/>
  <c r="DP52" i="1"/>
  <c r="DR52" i="1" s="1"/>
  <c r="DQ52" i="1"/>
  <c r="C52" i="1"/>
  <c r="E52" i="1" s="1"/>
  <c r="D48" i="1"/>
  <c r="F48" i="1"/>
  <c r="H48" i="1" s="1"/>
  <c r="G48" i="1"/>
  <c r="G47" i="1" s="1"/>
  <c r="I48" i="1"/>
  <c r="J48" i="1"/>
  <c r="L48" i="1"/>
  <c r="N48" i="1" s="1"/>
  <c r="M48" i="1"/>
  <c r="M47" i="1" s="1"/>
  <c r="O48" i="1"/>
  <c r="P48" i="1"/>
  <c r="R48" i="1"/>
  <c r="T48" i="1" s="1"/>
  <c r="S48" i="1"/>
  <c r="S47" i="1" s="1"/>
  <c r="U48" i="1"/>
  <c r="V48" i="1"/>
  <c r="X48" i="1"/>
  <c r="Z48" i="1" s="1"/>
  <c r="Y48" i="1"/>
  <c r="Y47" i="1" s="1"/>
  <c r="AA48" i="1"/>
  <c r="AB48" i="1"/>
  <c r="AD48" i="1"/>
  <c r="AE48" i="1"/>
  <c r="AE47" i="1" s="1"/>
  <c r="AE46" i="1" s="1"/>
  <c r="AG48" i="1"/>
  <c r="AH48" i="1"/>
  <c r="AH47" i="1" s="1"/>
  <c r="AH46" i="1" s="1"/>
  <c r="AJ48" i="1"/>
  <c r="AK48" i="1"/>
  <c r="AK47" i="1" s="1"/>
  <c r="AM48" i="1"/>
  <c r="AN48" i="1"/>
  <c r="AP48" i="1"/>
  <c r="AR48" i="1" s="1"/>
  <c r="AQ48" i="1"/>
  <c r="AQ47" i="1" s="1"/>
  <c r="AQ46" i="1" s="1"/>
  <c r="AS48" i="1"/>
  <c r="AT48" i="1"/>
  <c r="AT47" i="1" s="1"/>
  <c r="AT46" i="1" s="1"/>
  <c r="AV48" i="1"/>
  <c r="AW48" i="1"/>
  <c r="AW47" i="1" s="1"/>
  <c r="AW46" i="1" s="1"/>
  <c r="AW37" i="1" s="1"/>
  <c r="AY48" i="1"/>
  <c r="AZ48" i="1"/>
  <c r="BB48" i="1"/>
  <c r="BC48" i="1"/>
  <c r="BC47" i="1" s="1"/>
  <c r="BE48" i="1"/>
  <c r="BF48" i="1"/>
  <c r="BF47" i="1" s="1"/>
  <c r="BH48" i="1"/>
  <c r="BJ48" i="1" s="1"/>
  <c r="BI47" i="1"/>
  <c r="BK48" i="1"/>
  <c r="BL48" i="1"/>
  <c r="BL47" i="1" s="1"/>
  <c r="BN48" i="1"/>
  <c r="BO48" i="1"/>
  <c r="BO47" i="1" s="1"/>
  <c r="BQ48" i="1"/>
  <c r="BR48" i="1"/>
  <c r="BR47" i="1" s="1"/>
  <c r="BT48" i="1"/>
  <c r="BU48" i="1"/>
  <c r="BU47" i="1" s="1"/>
  <c r="BW48" i="1"/>
  <c r="BX48" i="1"/>
  <c r="BZ48" i="1"/>
  <c r="CA48" i="1"/>
  <c r="CA47" i="1" s="1"/>
  <c r="CC48" i="1"/>
  <c r="CD48" i="1"/>
  <c r="CD47" i="1" s="1"/>
  <c r="CF48" i="1"/>
  <c r="CG48" i="1"/>
  <c r="CG47" i="1" s="1"/>
  <c r="CI48" i="1"/>
  <c r="CJ48" i="1"/>
  <c r="CJ47" i="1" s="1"/>
  <c r="CL48" i="1"/>
  <c r="CM48" i="1"/>
  <c r="CM47" i="1" s="1"/>
  <c r="CO48" i="1"/>
  <c r="CP48" i="1"/>
  <c r="CP47" i="1" s="1"/>
  <c r="CR48" i="1"/>
  <c r="CS48" i="1"/>
  <c r="CS47" i="1" s="1"/>
  <c r="CU48" i="1"/>
  <c r="CV48" i="1"/>
  <c r="CX48" i="1"/>
  <c r="CY48" i="1"/>
  <c r="CY47" i="1" s="1"/>
  <c r="DA48" i="1"/>
  <c r="DB48" i="1"/>
  <c r="DB47" i="1" s="1"/>
  <c r="DD48" i="1"/>
  <c r="DE48" i="1"/>
  <c r="DE47" i="1" s="1"/>
  <c r="DG48" i="1"/>
  <c r="DH48" i="1"/>
  <c r="DH47" i="1" s="1"/>
  <c r="DJ48" i="1"/>
  <c r="DK48" i="1"/>
  <c r="DK47" i="1" s="1"/>
  <c r="DM48" i="1"/>
  <c r="DN48" i="1"/>
  <c r="DN47" i="1" s="1"/>
  <c r="DP48" i="1"/>
  <c r="DQ48" i="1"/>
  <c r="DQ47" i="1" s="1"/>
  <c r="DS48" i="1"/>
  <c r="DT48" i="1"/>
  <c r="DT47" i="1" s="1"/>
  <c r="DV48" i="1"/>
  <c r="DW48" i="1"/>
  <c r="DW47" i="1" s="1"/>
  <c r="DY48" i="1"/>
  <c r="DZ48" i="1"/>
  <c r="DZ47" i="1" s="1"/>
  <c r="EB48" i="1"/>
  <c r="EC48" i="1"/>
  <c r="EC47" i="1" s="1"/>
  <c r="C48" i="1"/>
  <c r="E48" i="1" s="1"/>
  <c r="F47" i="1"/>
  <c r="H47" i="1" s="1"/>
  <c r="J47" i="1"/>
  <c r="P47" i="1"/>
  <c r="X47" i="1"/>
  <c r="AB47" i="1"/>
  <c r="AB46" i="1" s="1"/>
  <c r="AJ47" i="1"/>
  <c r="AN47" i="1"/>
  <c r="AN46" i="1" s="1"/>
  <c r="AP47" i="1"/>
  <c r="AV47" i="1"/>
  <c r="AZ47" i="1"/>
  <c r="BB47" i="1"/>
  <c r="BH47" i="1"/>
  <c r="BX47" i="1"/>
  <c r="BX46" i="1" s="1"/>
  <c r="CV47" i="1"/>
  <c r="CV46" i="1" s="1"/>
  <c r="DS47" i="1"/>
  <c r="DY47" i="1"/>
  <c r="EA47" i="1" s="1"/>
  <c r="C47" i="1"/>
  <c r="L38" i="1"/>
  <c r="M38" i="1"/>
  <c r="O38" i="1"/>
  <c r="P38" i="1"/>
  <c r="R38" i="1"/>
  <c r="S38" i="1"/>
  <c r="U38" i="1"/>
  <c r="V38" i="1"/>
  <c r="X38" i="1"/>
  <c r="Y38" i="1"/>
  <c r="AY38" i="1"/>
  <c r="AZ38" i="1"/>
  <c r="BB38" i="1"/>
  <c r="BC38" i="1"/>
  <c r="BE38" i="1"/>
  <c r="BF38" i="1"/>
  <c r="BH38" i="1"/>
  <c r="BI38" i="1"/>
  <c r="BK38" i="1"/>
  <c r="BL38" i="1"/>
  <c r="BN38" i="1"/>
  <c r="BO38" i="1"/>
  <c r="BQ38" i="1"/>
  <c r="BR38" i="1"/>
  <c r="BT38" i="1"/>
  <c r="BU38" i="1"/>
  <c r="BW38" i="1"/>
  <c r="BX38" i="1"/>
  <c r="BZ38" i="1"/>
  <c r="CA38" i="1"/>
  <c r="CC38" i="1"/>
  <c r="CD38" i="1"/>
  <c r="CF38" i="1"/>
  <c r="CG38" i="1"/>
  <c r="CI38" i="1"/>
  <c r="CJ38" i="1"/>
  <c r="CL38" i="1"/>
  <c r="CM38" i="1"/>
  <c r="CO38" i="1"/>
  <c r="CP38" i="1"/>
  <c r="CR38" i="1"/>
  <c r="CS38" i="1"/>
  <c r="CU38" i="1"/>
  <c r="CV38" i="1"/>
  <c r="CX38" i="1"/>
  <c r="CY38" i="1"/>
  <c r="DA38" i="1"/>
  <c r="DB38" i="1"/>
  <c r="DD38" i="1"/>
  <c r="DE38" i="1"/>
  <c r="DG38" i="1"/>
  <c r="DH38" i="1"/>
  <c r="DJ38" i="1"/>
  <c r="DK38" i="1"/>
  <c r="DM38" i="1"/>
  <c r="DN38" i="1"/>
  <c r="DP38" i="1"/>
  <c r="DQ38" i="1"/>
  <c r="DS38" i="1"/>
  <c r="DT38" i="1"/>
  <c r="DV38" i="1"/>
  <c r="DW38" i="1"/>
  <c r="DY38" i="1"/>
  <c r="DZ38" i="1"/>
  <c r="EB38" i="1"/>
  <c r="EC38" i="1"/>
  <c r="EC30" i="1"/>
  <c r="EB30" i="1"/>
  <c r="DZ30" i="1"/>
  <c r="DY30" i="1"/>
  <c r="DW30" i="1"/>
  <c r="DV30" i="1"/>
  <c r="DT30" i="1"/>
  <c r="DS30" i="1"/>
  <c r="DQ30" i="1"/>
  <c r="DP30" i="1"/>
  <c r="DN30" i="1"/>
  <c r="DM30" i="1"/>
  <c r="DK30" i="1"/>
  <c r="DJ30" i="1"/>
  <c r="DH30" i="1"/>
  <c r="DG30" i="1"/>
  <c r="DE30" i="1"/>
  <c r="DD30" i="1"/>
  <c r="DB30" i="1"/>
  <c r="DA30" i="1"/>
  <c r="CY30" i="1"/>
  <c r="CX30" i="1"/>
  <c r="CV30" i="1"/>
  <c r="CU30" i="1"/>
  <c r="CS30" i="1"/>
  <c r="CR30" i="1"/>
  <c r="CP30" i="1"/>
  <c r="CO30" i="1"/>
  <c r="CM30" i="1"/>
  <c r="CL30" i="1"/>
  <c r="CJ30" i="1"/>
  <c r="CI30" i="1"/>
  <c r="CG30" i="1"/>
  <c r="CF30" i="1"/>
  <c r="CD30" i="1"/>
  <c r="CC30" i="1"/>
  <c r="CA30" i="1"/>
  <c r="BZ30" i="1"/>
  <c r="BX30" i="1"/>
  <c r="BW30" i="1"/>
  <c r="BU30" i="1"/>
  <c r="BT30" i="1"/>
  <c r="BR30" i="1"/>
  <c r="BQ30" i="1"/>
  <c r="BO30" i="1"/>
  <c r="BN30" i="1"/>
  <c r="BL30" i="1"/>
  <c r="BK30" i="1"/>
  <c r="BI30" i="1"/>
  <c r="BH30" i="1"/>
  <c r="BF30" i="1"/>
  <c r="BE30" i="1"/>
  <c r="BC30" i="1"/>
  <c r="BB30" i="1"/>
  <c r="AZ30" i="1"/>
  <c r="AY30" i="1"/>
  <c r="AW30" i="1"/>
  <c r="AX30" i="1" s="1"/>
  <c r="AT30" i="1"/>
  <c r="AS30" i="1"/>
  <c r="AQ30" i="1"/>
  <c r="AP30" i="1"/>
  <c r="AN30" i="1"/>
  <c r="AM30" i="1"/>
  <c r="Y30" i="1"/>
  <c r="X30" i="1"/>
  <c r="V30" i="1"/>
  <c r="U30" i="1"/>
  <c r="S30" i="1"/>
  <c r="R30" i="1"/>
  <c r="P30" i="1"/>
  <c r="O30" i="1"/>
  <c r="M30" i="1"/>
  <c r="L30" i="1"/>
  <c r="J30" i="1"/>
  <c r="I30" i="1"/>
  <c r="G30" i="1"/>
  <c r="F30" i="1"/>
  <c r="D30" i="1"/>
  <c r="C30" i="1"/>
  <c r="EC25" i="1"/>
  <c r="EB25" i="1"/>
  <c r="DZ25" i="1"/>
  <c r="DY25" i="1"/>
  <c r="DW25" i="1"/>
  <c r="DV25" i="1"/>
  <c r="DT25" i="1"/>
  <c r="DS25" i="1"/>
  <c r="DQ25" i="1"/>
  <c r="DP25" i="1"/>
  <c r="DN25" i="1"/>
  <c r="DM25" i="1"/>
  <c r="DK25" i="1"/>
  <c r="DJ25" i="1"/>
  <c r="DH25" i="1"/>
  <c r="DG25" i="1"/>
  <c r="DE25" i="1"/>
  <c r="DD25" i="1"/>
  <c r="DB25" i="1"/>
  <c r="DA25" i="1"/>
  <c r="CY25" i="1"/>
  <c r="CX25" i="1"/>
  <c r="CV25" i="1"/>
  <c r="CU25" i="1"/>
  <c r="CS25" i="1"/>
  <c r="CR25" i="1"/>
  <c r="CP25" i="1"/>
  <c r="CO25" i="1"/>
  <c r="CM25" i="1"/>
  <c r="CL25" i="1"/>
  <c r="CJ25" i="1"/>
  <c r="CI25" i="1"/>
  <c r="CG25" i="1"/>
  <c r="CF25" i="1"/>
  <c r="CD25" i="1"/>
  <c r="CC25" i="1"/>
  <c r="CA25" i="1"/>
  <c r="BZ25" i="1"/>
  <c r="BX25" i="1"/>
  <c r="BW25" i="1"/>
  <c r="BU25" i="1"/>
  <c r="BT25" i="1"/>
  <c r="BR25" i="1"/>
  <c r="BQ25" i="1"/>
  <c r="BO25" i="1"/>
  <c r="BN25" i="1"/>
  <c r="BL25" i="1"/>
  <c r="BK25" i="1"/>
  <c r="BI25" i="1"/>
  <c r="BH25" i="1"/>
  <c r="BF25" i="1"/>
  <c r="BE25" i="1"/>
  <c r="BC25" i="1"/>
  <c r="BB25" i="1"/>
  <c r="AZ25" i="1"/>
  <c r="AY25" i="1"/>
  <c r="AW25" i="1"/>
  <c r="AX25" i="1" s="1"/>
  <c r="AT25" i="1"/>
  <c r="AS25" i="1"/>
  <c r="AQ25" i="1"/>
  <c r="AP25" i="1"/>
  <c r="AN25" i="1"/>
  <c r="AM25" i="1"/>
  <c r="Y25" i="1"/>
  <c r="X25" i="1"/>
  <c r="V25" i="1"/>
  <c r="U25" i="1"/>
  <c r="S25" i="1"/>
  <c r="R25" i="1"/>
  <c r="P25" i="1"/>
  <c r="O25" i="1"/>
  <c r="M25" i="1"/>
  <c r="L25" i="1"/>
  <c r="J25" i="1"/>
  <c r="I25" i="1"/>
  <c r="G25" i="1"/>
  <c r="F25" i="1"/>
  <c r="D25" i="1"/>
  <c r="C25" i="1"/>
  <c r="EC11" i="1"/>
  <c r="EB11" i="1"/>
  <c r="DZ11" i="1"/>
  <c r="DY11" i="1"/>
  <c r="DW11" i="1"/>
  <c r="DV11" i="1"/>
  <c r="DT11" i="1"/>
  <c r="DS11" i="1"/>
  <c r="DQ11" i="1"/>
  <c r="DP11" i="1"/>
  <c r="DN11" i="1"/>
  <c r="DM11" i="1"/>
  <c r="DK11" i="1"/>
  <c r="DJ11" i="1"/>
  <c r="DH11" i="1"/>
  <c r="DG11" i="1"/>
  <c r="DE11" i="1"/>
  <c r="DD11" i="1"/>
  <c r="DB11" i="1"/>
  <c r="DA11" i="1"/>
  <c r="CY11" i="1"/>
  <c r="CX11" i="1"/>
  <c r="CV11" i="1"/>
  <c r="CU11" i="1"/>
  <c r="CS11" i="1"/>
  <c r="CR11" i="1"/>
  <c r="CP11" i="1"/>
  <c r="CO11" i="1"/>
  <c r="CM11" i="1"/>
  <c r="CL11" i="1"/>
  <c r="CJ11" i="1"/>
  <c r="CI11" i="1"/>
  <c r="BU11" i="1"/>
  <c r="BT11" i="1"/>
  <c r="BR11" i="1"/>
  <c r="BQ11" i="1"/>
  <c r="BO11" i="1"/>
  <c r="BN11" i="1"/>
  <c r="BL11" i="1"/>
  <c r="BK11" i="1"/>
  <c r="BI11" i="1"/>
  <c r="BJ11" i="1" s="1"/>
  <c r="BF11" i="1"/>
  <c r="BE11" i="1"/>
  <c r="BC11" i="1"/>
  <c r="BB11" i="1"/>
  <c r="AZ11" i="1"/>
  <c r="AY11" i="1"/>
  <c r="AW11" i="1"/>
  <c r="AX11" i="1" s="1"/>
  <c r="AT11" i="1"/>
  <c r="AS11" i="1"/>
  <c r="AQ11" i="1"/>
  <c r="AP11" i="1"/>
  <c r="AN11" i="1"/>
  <c r="AM11" i="1"/>
  <c r="AK11" i="1"/>
  <c r="AJ11" i="1"/>
  <c r="AH11" i="1"/>
  <c r="AG11" i="1"/>
  <c r="AE11" i="1"/>
  <c r="AD11" i="1"/>
  <c r="AB11" i="1"/>
  <c r="AA11" i="1"/>
  <c r="Y11" i="1"/>
  <c r="X11" i="1"/>
  <c r="V11" i="1"/>
  <c r="U11" i="1"/>
  <c r="S11" i="1"/>
  <c r="R11" i="1"/>
  <c r="P11" i="1"/>
  <c r="O11" i="1"/>
  <c r="M11" i="1"/>
  <c r="L11" i="1"/>
  <c r="J11" i="1"/>
  <c r="I11" i="1"/>
  <c r="G11" i="1"/>
  <c r="F11" i="1"/>
  <c r="D11" i="1"/>
  <c r="C11" i="1"/>
  <c r="EC8" i="1"/>
  <c r="EB8" i="1"/>
  <c r="DZ8" i="1"/>
  <c r="DY8" i="1"/>
  <c r="DW8" i="1"/>
  <c r="DV8" i="1"/>
  <c r="DT8" i="1"/>
  <c r="DS8" i="1"/>
  <c r="DQ8" i="1"/>
  <c r="DP8" i="1"/>
  <c r="DN8" i="1"/>
  <c r="DM8" i="1"/>
  <c r="DK8" i="1"/>
  <c r="DJ8" i="1"/>
  <c r="DH8" i="1"/>
  <c r="DG8" i="1"/>
  <c r="DE8" i="1"/>
  <c r="DD8" i="1"/>
  <c r="DB8" i="1"/>
  <c r="DA8" i="1"/>
  <c r="CY8" i="1"/>
  <c r="CX8" i="1"/>
  <c r="CV8" i="1"/>
  <c r="CU8" i="1"/>
  <c r="CS8" i="1"/>
  <c r="CR8" i="1"/>
  <c r="CP8" i="1"/>
  <c r="CO8" i="1"/>
  <c r="CM8" i="1"/>
  <c r="CL8" i="1"/>
  <c r="CJ8" i="1"/>
  <c r="CI8" i="1"/>
  <c r="CG8" i="1"/>
  <c r="CD8" i="1"/>
  <c r="CC8" i="1"/>
  <c r="CA8" i="1"/>
  <c r="BZ8" i="1"/>
  <c r="BX8" i="1"/>
  <c r="BW8" i="1"/>
  <c r="BU8" i="1"/>
  <c r="BT8" i="1"/>
  <c r="BR8" i="1"/>
  <c r="BQ8" i="1"/>
  <c r="BO8" i="1"/>
  <c r="BN8" i="1"/>
  <c r="BL8" i="1"/>
  <c r="BK8" i="1"/>
  <c r="BI8" i="1"/>
  <c r="BH8" i="1"/>
  <c r="BF8" i="1"/>
  <c r="BE8" i="1"/>
  <c r="BC8" i="1"/>
  <c r="BB8" i="1"/>
  <c r="AZ8" i="1"/>
  <c r="AY8" i="1"/>
  <c r="AW8" i="1"/>
  <c r="AV8" i="1"/>
  <c r="AT8" i="1"/>
  <c r="AS8" i="1"/>
  <c r="AQ8" i="1"/>
  <c r="AP8" i="1"/>
  <c r="AN8" i="1"/>
  <c r="AM8" i="1"/>
  <c r="AK8" i="1"/>
  <c r="AJ8" i="1"/>
  <c r="AH8" i="1"/>
  <c r="AG8" i="1"/>
  <c r="AE8" i="1"/>
  <c r="AD8" i="1"/>
  <c r="AB8" i="1"/>
  <c r="AA8" i="1"/>
  <c r="Y8" i="1"/>
  <c r="X8" i="1"/>
  <c r="V8" i="1"/>
  <c r="U8" i="1"/>
  <c r="S8" i="1"/>
  <c r="R8" i="1"/>
  <c r="P8" i="1"/>
  <c r="O8" i="1"/>
  <c r="M8" i="1"/>
  <c r="L8" i="1"/>
  <c r="J8" i="1"/>
  <c r="I8" i="1"/>
  <c r="G8" i="1"/>
  <c r="F8" i="1"/>
  <c r="D8" i="1"/>
  <c r="C8" i="1"/>
  <c r="CE56" i="1" l="1"/>
  <c r="CK11" i="1"/>
  <c r="CN11" i="1"/>
  <c r="CQ11" i="1"/>
  <c r="CT11" i="1"/>
  <c r="CW11" i="1"/>
  <c r="CZ11" i="1"/>
  <c r="DC11" i="1"/>
  <c r="DF11" i="1"/>
  <c r="DL11" i="1"/>
  <c r="DO11" i="1"/>
  <c r="DR11" i="1"/>
  <c r="DX11" i="1"/>
  <c r="EA11" i="1"/>
  <c r="ED11" i="1"/>
  <c r="H25" i="1"/>
  <c r="K25" i="1"/>
  <c r="BD47" i="1"/>
  <c r="CB56" i="1"/>
  <c r="DU47" i="1"/>
  <c r="AX48" i="1"/>
  <c r="AL48" i="1"/>
  <c r="BD11" i="1"/>
  <c r="BG11" i="1"/>
  <c r="N25" i="1"/>
  <c r="T25" i="1"/>
  <c r="W25" i="1"/>
  <c r="Z25" i="1"/>
  <c r="AO25" i="1"/>
  <c r="AR25" i="1"/>
  <c r="AU25" i="1"/>
  <c r="BY56" i="1"/>
  <c r="BV56" i="1"/>
  <c r="BA30" i="1"/>
  <c r="BS56" i="1"/>
  <c r="BD30" i="1"/>
  <c r="BG30" i="1"/>
  <c r="BJ30" i="1"/>
  <c r="BM30" i="1"/>
  <c r="BP30" i="1"/>
  <c r="BS30" i="1"/>
  <c r="BV30" i="1"/>
  <c r="BY30" i="1"/>
  <c r="CB30" i="1"/>
  <c r="BP56" i="1"/>
  <c r="CE30" i="1"/>
  <c r="CH30" i="1"/>
  <c r="CW30" i="1"/>
  <c r="BV63" i="1"/>
  <c r="BP63" i="1"/>
  <c r="CK30" i="1"/>
  <c r="CN30" i="1"/>
  <c r="CQ30" i="1"/>
  <c r="CT30" i="1"/>
  <c r="CZ30" i="1"/>
  <c r="DC30" i="1"/>
  <c r="DF30" i="1"/>
  <c r="DI30" i="1"/>
  <c r="DL30" i="1"/>
  <c r="DO30" i="1"/>
  <c r="DR30" i="1"/>
  <c r="DU30" i="1"/>
  <c r="DX30" i="1"/>
  <c r="EA30" i="1"/>
  <c r="ED30" i="1"/>
  <c r="CB63" i="1"/>
  <c r="BM56" i="1"/>
  <c r="EA48" i="1"/>
  <c r="DU48" i="1"/>
  <c r="DR48" i="1"/>
  <c r="DF48" i="1"/>
  <c r="CT48" i="1"/>
  <c r="CH48" i="1"/>
  <c r="BV48" i="1"/>
  <c r="BD48" i="1"/>
  <c r="BJ56" i="1"/>
  <c r="BC46" i="1"/>
  <c r="BC37" i="1" s="1"/>
  <c r="AF60" i="1"/>
  <c r="BG56" i="1"/>
  <c r="BD56" i="1"/>
  <c r="BA56" i="1"/>
  <c r="AX56" i="1"/>
  <c r="AU56" i="1"/>
  <c r="AR56" i="1"/>
  <c r="AO56" i="1"/>
  <c r="AC11" i="1"/>
  <c r="AO11" i="1"/>
  <c r="BM11" i="1"/>
  <c r="BA25" i="1"/>
  <c r="CK25" i="1"/>
  <c r="CW25" i="1"/>
  <c r="DI25" i="1"/>
  <c r="E30" i="1"/>
  <c r="W38" i="1"/>
  <c r="Q38" i="1"/>
  <c r="E11" i="1"/>
  <c r="H11" i="1"/>
  <c r="K11" i="1"/>
  <c r="N11" i="1"/>
  <c r="Q11" i="1"/>
  <c r="T11" i="1"/>
  <c r="W11" i="1"/>
  <c r="Z11" i="1"/>
  <c r="AF11" i="1"/>
  <c r="AI11" i="1"/>
  <c r="AL11" i="1"/>
  <c r="AR11" i="1"/>
  <c r="AU11" i="1"/>
  <c r="BP11" i="1"/>
  <c r="BS11" i="1"/>
  <c r="BV11" i="1"/>
  <c r="BD25" i="1"/>
  <c r="BG25" i="1"/>
  <c r="BJ25" i="1"/>
  <c r="BM25" i="1"/>
  <c r="BP25" i="1"/>
  <c r="BS25" i="1"/>
  <c r="BV25" i="1"/>
  <c r="BY25" i="1"/>
  <c r="CB25" i="1"/>
  <c r="CE25" i="1"/>
  <c r="CH25" i="1"/>
  <c r="CN25" i="1"/>
  <c r="CQ25" i="1"/>
  <c r="CT25" i="1"/>
  <c r="CZ25" i="1"/>
  <c r="DC25" i="1"/>
  <c r="DF25" i="1"/>
  <c r="DL25" i="1"/>
  <c r="DO25" i="1"/>
  <c r="DR25" i="1"/>
  <c r="DU25" i="1"/>
  <c r="DX25" i="1"/>
  <c r="EA25" i="1"/>
  <c r="ED25" i="1"/>
  <c r="H30" i="1"/>
  <c r="K30" i="1"/>
  <c r="N30" i="1"/>
  <c r="Q30" i="1"/>
  <c r="T30" i="1"/>
  <c r="W30" i="1"/>
  <c r="Z30" i="1"/>
  <c r="AO30" i="1"/>
  <c r="AR30" i="1"/>
  <c r="AU30" i="1"/>
  <c r="ED38" i="1"/>
  <c r="EA38" i="1"/>
  <c r="DX38" i="1"/>
  <c r="DU38" i="1"/>
  <c r="DR38" i="1"/>
  <c r="DO38" i="1"/>
  <c r="DL38" i="1"/>
  <c r="DI38" i="1"/>
  <c r="DF38" i="1"/>
  <c r="DC38" i="1"/>
  <c r="CZ38" i="1"/>
  <c r="CW38" i="1"/>
  <c r="CT38" i="1"/>
  <c r="CQ38" i="1"/>
  <c r="CN38" i="1"/>
  <c r="CK38" i="1"/>
  <c r="CH38" i="1"/>
  <c r="CE38" i="1"/>
  <c r="CB38" i="1"/>
  <c r="BY38" i="1"/>
  <c r="BV38" i="1"/>
  <c r="BS38" i="1"/>
  <c r="BP38" i="1"/>
  <c r="BM38" i="1"/>
  <c r="BJ38" i="1"/>
  <c r="BG38" i="1"/>
  <c r="BD38" i="1"/>
  <c r="BA38" i="1"/>
  <c r="Z38" i="1"/>
  <c r="T38" i="1"/>
  <c r="N38" i="1"/>
  <c r="DP47" i="1"/>
  <c r="DR47" i="1" s="1"/>
  <c r="DD47" i="1"/>
  <c r="DF47" i="1" s="1"/>
  <c r="CR47" i="1"/>
  <c r="CT47" i="1" s="1"/>
  <c r="CF47" i="1"/>
  <c r="CH47" i="1" s="1"/>
  <c r="BT47" i="1"/>
  <c r="BV47" i="1" s="1"/>
  <c r="AI56" i="1"/>
  <c r="AF56" i="1"/>
  <c r="AC56" i="1"/>
  <c r="Z56" i="1"/>
  <c r="W56" i="1"/>
  <c r="T56" i="1"/>
  <c r="Q56" i="1"/>
  <c r="N56" i="1"/>
  <c r="K56" i="1"/>
  <c r="H56" i="1"/>
  <c r="E60" i="1"/>
  <c r="DZ46" i="1"/>
  <c r="DZ37" i="1" s="1"/>
  <c r="DT46" i="1"/>
  <c r="DT37" i="1" s="1"/>
  <c r="DN46" i="1"/>
  <c r="DH46" i="1"/>
  <c r="DH37" i="1" s="1"/>
  <c r="BT60" i="1"/>
  <c r="BV60" i="1" s="1"/>
  <c r="BN60" i="1"/>
  <c r="BP60" i="1" s="1"/>
  <c r="L60" i="1"/>
  <c r="N60" i="1" s="1"/>
  <c r="I60" i="1"/>
  <c r="BU46" i="1"/>
  <c r="BU37" i="1" s="1"/>
  <c r="BO46" i="1"/>
  <c r="BO37" i="1" s="1"/>
  <c r="CK63" i="1"/>
  <c r="CA46" i="1"/>
  <c r="ED63" i="1"/>
  <c r="DX63" i="1"/>
  <c r="DR63" i="1"/>
  <c r="DL63" i="1"/>
  <c r="DE46" i="1"/>
  <c r="DE37" i="1" s="1"/>
  <c r="CY46" i="1"/>
  <c r="CY37" i="1" s="1"/>
  <c r="ED68" i="1"/>
  <c r="EA68" i="1"/>
  <c r="DX68" i="1"/>
  <c r="DU68" i="1"/>
  <c r="DR68" i="1"/>
  <c r="DO68" i="1"/>
  <c r="DL68" i="1"/>
  <c r="DI68" i="1"/>
  <c r="DF68" i="1"/>
  <c r="DC68" i="1"/>
  <c r="CZ68" i="1"/>
  <c r="CW68" i="1"/>
  <c r="CT68" i="1"/>
  <c r="CQ68" i="1"/>
  <c r="CN68" i="1"/>
  <c r="CK68" i="1"/>
  <c r="CH68" i="1"/>
  <c r="CE68" i="1"/>
  <c r="CB68" i="1"/>
  <c r="BY68" i="1"/>
  <c r="BV68" i="1"/>
  <c r="BS68" i="1"/>
  <c r="BP68" i="1"/>
  <c r="BM68" i="1"/>
  <c r="BJ68" i="1"/>
  <c r="BG68" i="1"/>
  <c r="BD68" i="1"/>
  <c r="BA68" i="1"/>
  <c r="AL68" i="1"/>
  <c r="AI68" i="1"/>
  <c r="AF68" i="1"/>
  <c r="AC68" i="1"/>
  <c r="N68" i="1"/>
  <c r="K68" i="1"/>
  <c r="H68" i="1"/>
  <c r="BA11" i="1"/>
  <c r="DI11" i="1"/>
  <c r="DU11" i="1"/>
  <c r="E25" i="1"/>
  <c r="Q25" i="1"/>
  <c r="C46" i="1"/>
  <c r="AV46" i="1"/>
  <c r="AX46" i="1" s="1"/>
  <c r="AX47" i="1"/>
  <c r="AP46" i="1"/>
  <c r="AR46" i="1" s="1"/>
  <c r="AR47" i="1"/>
  <c r="AJ46" i="1"/>
  <c r="AJ37" i="1" s="1"/>
  <c r="AL47" i="1"/>
  <c r="Z47" i="1"/>
  <c r="X46" i="1"/>
  <c r="X37" i="1" s="1"/>
  <c r="EB47" i="1"/>
  <c r="ED47" i="1" s="1"/>
  <c r="ED48" i="1"/>
  <c r="DV47" i="1"/>
  <c r="DX47" i="1" s="1"/>
  <c r="DX48" i="1"/>
  <c r="DM47" i="1"/>
  <c r="DO47" i="1" s="1"/>
  <c r="DO48" i="1"/>
  <c r="DJ47" i="1"/>
  <c r="DL47" i="1" s="1"/>
  <c r="DL48" i="1"/>
  <c r="DG47" i="1"/>
  <c r="DI47" i="1" s="1"/>
  <c r="DI48" i="1"/>
  <c r="DA47" i="1"/>
  <c r="DC47" i="1" s="1"/>
  <c r="DC48" i="1"/>
  <c r="CX47" i="1"/>
  <c r="CZ47" i="1" s="1"/>
  <c r="CZ48" i="1"/>
  <c r="CU47" i="1"/>
  <c r="CW48" i="1"/>
  <c r="CO47" i="1"/>
  <c r="CQ47" i="1" s="1"/>
  <c r="CQ48" i="1"/>
  <c r="CL47" i="1"/>
  <c r="CN47" i="1" s="1"/>
  <c r="CN48" i="1"/>
  <c r="CI47" i="1"/>
  <c r="CK47" i="1" s="1"/>
  <c r="CK48" i="1"/>
  <c r="CC47" i="1"/>
  <c r="CE47" i="1" s="1"/>
  <c r="CE48" i="1"/>
  <c r="BZ47" i="1"/>
  <c r="CB47" i="1" s="1"/>
  <c r="CB48" i="1"/>
  <c r="BW47" i="1"/>
  <c r="BY48" i="1"/>
  <c r="BQ47" i="1"/>
  <c r="BS47" i="1" s="1"/>
  <c r="BS48" i="1"/>
  <c r="BN47" i="1"/>
  <c r="BP47" i="1" s="1"/>
  <c r="BP48" i="1"/>
  <c r="BK47" i="1"/>
  <c r="BM47" i="1" s="1"/>
  <c r="BM48" i="1"/>
  <c r="BE47" i="1"/>
  <c r="BG47" i="1" s="1"/>
  <c r="BG48" i="1"/>
  <c r="AY47" i="1"/>
  <c r="BA47" i="1" s="1"/>
  <c r="BA48" i="1"/>
  <c r="AS47" i="1"/>
  <c r="AU48" i="1"/>
  <c r="AM47" i="1"/>
  <c r="AO48" i="1"/>
  <c r="AG47" i="1"/>
  <c r="AI48" i="1"/>
  <c r="AD47" i="1"/>
  <c r="AF48" i="1"/>
  <c r="AA47" i="1"/>
  <c r="AC48" i="1"/>
  <c r="U47" i="1"/>
  <c r="W48" i="1"/>
  <c r="O47" i="1"/>
  <c r="Q48" i="1"/>
  <c r="I47" i="1"/>
  <c r="K47" i="1" s="1"/>
  <c r="K48" i="1"/>
  <c r="BW60" i="1"/>
  <c r="BY60" i="1" s="1"/>
  <c r="BY63" i="1"/>
  <c r="CU60" i="1"/>
  <c r="CW60" i="1" s="1"/>
  <c r="CW63" i="1"/>
  <c r="DB46" i="1"/>
  <c r="DB37" i="1" s="1"/>
  <c r="CS46" i="1"/>
  <c r="CS37" i="1" s="1"/>
  <c r="CM46" i="1"/>
  <c r="CM37" i="1" s="1"/>
  <c r="CD46" i="1"/>
  <c r="CD37" i="1" s="1"/>
  <c r="BR46" i="1"/>
  <c r="BR37" i="1" s="1"/>
  <c r="BL46" i="1"/>
  <c r="BL37" i="1" s="1"/>
  <c r="M46" i="1"/>
  <c r="M37" i="1" s="1"/>
  <c r="J46" i="1"/>
  <c r="J37" i="1" s="1"/>
  <c r="G46" i="1"/>
  <c r="G37" i="1" s="1"/>
  <c r="BF46" i="1"/>
  <c r="BF37" i="1" s="1"/>
  <c r="AZ46" i="1"/>
  <c r="AZ37" i="1" s="1"/>
  <c r="CP46" i="1"/>
  <c r="CP37" i="1" s="1"/>
  <c r="CJ46" i="1"/>
  <c r="CJ37" i="1" s="1"/>
  <c r="EC46" i="1"/>
  <c r="EC37" i="1" s="1"/>
  <c r="DW46" i="1"/>
  <c r="DQ46" i="1"/>
  <c r="DQ37" i="1" s="1"/>
  <c r="DK46" i="1"/>
  <c r="CZ60" i="1"/>
  <c r="CX46" i="1"/>
  <c r="DY60" i="1"/>
  <c r="EA63" i="1"/>
  <c r="DS60" i="1"/>
  <c r="DU63" i="1"/>
  <c r="DM60" i="1"/>
  <c r="DO63" i="1"/>
  <c r="DG60" i="1"/>
  <c r="DI63" i="1"/>
  <c r="ED60" i="1"/>
  <c r="DX60" i="1"/>
  <c r="DR60" i="1"/>
  <c r="DL60" i="1"/>
  <c r="DD60" i="1"/>
  <c r="DF63" i="1"/>
  <c r="DA60" i="1"/>
  <c r="DC63" i="1"/>
  <c r="CZ63" i="1"/>
  <c r="CQ60" i="1"/>
  <c r="CK60" i="1"/>
  <c r="CB60" i="1"/>
  <c r="BZ46" i="1"/>
  <c r="CR60" i="1"/>
  <c r="CT63" i="1"/>
  <c r="CL60" i="1"/>
  <c r="CN63" i="1"/>
  <c r="CQ63" i="1"/>
  <c r="CF60" i="1"/>
  <c r="CH63" i="1"/>
  <c r="CC60" i="1"/>
  <c r="CE63" i="1"/>
  <c r="BZ37" i="1"/>
  <c r="K60" i="1"/>
  <c r="H60" i="1"/>
  <c r="F46" i="1"/>
  <c r="BH60" i="1"/>
  <c r="BJ63" i="1"/>
  <c r="BB60" i="1"/>
  <c r="BD63" i="1"/>
  <c r="P60" i="1"/>
  <c r="Q63" i="1"/>
  <c r="BG63" i="1"/>
  <c r="BA63" i="1"/>
  <c r="BG60" i="1"/>
  <c r="BE46" i="1"/>
  <c r="BA60" i="1"/>
  <c r="AY46" i="1"/>
  <c r="T60" i="1"/>
  <c r="S46" i="1"/>
  <c r="S37" i="1" s="1"/>
  <c r="BQ60" i="1"/>
  <c r="BS63" i="1"/>
  <c r="BK60" i="1"/>
  <c r="BM63" i="1"/>
  <c r="Y60" i="1"/>
  <c r="Z63" i="1"/>
  <c r="V60" i="1"/>
  <c r="W63" i="1"/>
  <c r="H63" i="1"/>
  <c r="AL60" i="1"/>
  <c r="AK46" i="1"/>
  <c r="BI46" i="1"/>
  <c r="BJ47" i="1"/>
  <c r="CG46" i="1"/>
  <c r="CG37" i="1" s="1"/>
  <c r="CH56" i="1"/>
  <c r="CK8" i="1"/>
  <c r="CN8" i="1"/>
  <c r="CQ8" i="1"/>
  <c r="CT8" i="1"/>
  <c r="CW8" i="1"/>
  <c r="CZ8" i="1"/>
  <c r="DC8" i="1"/>
  <c r="DF8" i="1"/>
  <c r="DI8" i="1"/>
  <c r="DL8" i="1"/>
  <c r="DO8" i="1"/>
  <c r="DR8" i="1"/>
  <c r="DU8" i="1"/>
  <c r="DX8" i="1"/>
  <c r="EA8" i="1"/>
  <c r="ED8" i="1"/>
  <c r="E8" i="1"/>
  <c r="H8" i="1"/>
  <c r="BX37" i="1"/>
  <c r="V47" i="1"/>
  <c r="R47" i="1"/>
  <c r="L47" i="1"/>
  <c r="L46" i="1" s="1"/>
  <c r="D47" i="1"/>
  <c r="D46" i="1" s="1"/>
  <c r="D37" i="1" s="1"/>
  <c r="DN37" i="1"/>
  <c r="K8" i="1"/>
  <c r="N8" i="1"/>
  <c r="Q8" i="1"/>
  <c r="T8" i="1"/>
  <c r="W8" i="1"/>
  <c r="Z8" i="1"/>
  <c r="AC8" i="1"/>
  <c r="AF8" i="1"/>
  <c r="AI8" i="1"/>
  <c r="AL8" i="1"/>
  <c r="BA8" i="1"/>
  <c r="BD8" i="1"/>
  <c r="BG8" i="1"/>
  <c r="BJ8" i="1"/>
  <c r="BM8" i="1"/>
  <c r="BP8" i="1"/>
  <c r="BS8" i="1"/>
  <c r="BV8" i="1"/>
  <c r="CE8" i="1"/>
  <c r="CB8" i="1"/>
  <c r="BY8" i="1"/>
  <c r="CH8" i="1"/>
  <c r="CV37" i="1"/>
  <c r="AB37" i="1"/>
  <c r="AT37" i="1"/>
  <c r="AP37" i="1"/>
  <c r="AH37" i="1"/>
  <c r="AX8" i="1"/>
  <c r="AU8" i="1"/>
  <c r="AR8" i="1"/>
  <c r="AO8" i="1"/>
  <c r="S35" i="1"/>
  <c r="V35" i="1"/>
  <c r="Y35" i="1"/>
  <c r="AE35" i="1"/>
  <c r="AH35" i="1"/>
  <c r="AK35" i="1"/>
  <c r="AN35" i="1"/>
  <c r="AQ35" i="1"/>
  <c r="AW35" i="1"/>
  <c r="AZ35" i="1"/>
  <c r="BC35" i="1"/>
  <c r="BF35" i="1"/>
  <c r="BI35" i="1"/>
  <c r="BL35" i="1"/>
  <c r="BO35" i="1"/>
  <c r="BR35" i="1"/>
  <c r="BU35" i="1"/>
  <c r="BX35" i="1"/>
  <c r="CA35" i="1"/>
  <c r="CD35" i="1"/>
  <c r="CG35" i="1"/>
  <c r="CJ35" i="1"/>
  <c r="CM35" i="1"/>
  <c r="CP35" i="1"/>
  <c r="CS35" i="1"/>
  <c r="CY35" i="1"/>
  <c r="DB35" i="1"/>
  <c r="DE35" i="1"/>
  <c r="DH35" i="1"/>
  <c r="DK35" i="1"/>
  <c r="DN35" i="1"/>
  <c r="DQ35" i="1"/>
  <c r="DT35" i="1"/>
  <c r="DW35" i="1"/>
  <c r="DZ35" i="1"/>
  <c r="EC35" i="1"/>
  <c r="J35" i="1"/>
  <c r="AN37" i="1"/>
  <c r="D35" i="1"/>
  <c r="I35" i="1"/>
  <c r="C35" i="1"/>
  <c r="E35" i="1" s="1"/>
  <c r="EB35" i="1"/>
  <c r="DV35" i="1"/>
  <c r="DM35" i="1"/>
  <c r="DG35" i="1"/>
  <c r="DD35" i="1"/>
  <c r="CX35" i="1"/>
  <c r="CV35" i="1"/>
  <c r="CO35" i="1"/>
  <c r="CI35" i="1"/>
  <c r="CF35" i="1"/>
  <c r="BZ35" i="1"/>
  <c r="BQ35" i="1"/>
  <c r="BK35" i="1"/>
  <c r="BM35" i="1" s="1"/>
  <c r="BH35" i="1"/>
  <c r="BB35" i="1"/>
  <c r="AS35" i="1"/>
  <c r="AM35" i="1"/>
  <c r="AJ35" i="1"/>
  <c r="AD35" i="1"/>
  <c r="AF35" i="1" s="1"/>
  <c r="AB35" i="1"/>
  <c r="U35" i="1"/>
  <c r="W35" i="1" s="1"/>
  <c r="L35" i="1"/>
  <c r="G35" i="1"/>
  <c r="M35" i="1"/>
  <c r="P35" i="1"/>
  <c r="DY35" i="1"/>
  <c r="DS35" i="1"/>
  <c r="DP35" i="1"/>
  <c r="DJ35" i="1"/>
  <c r="DL35" i="1" s="1"/>
  <c r="DA35" i="1"/>
  <c r="CU35" i="1"/>
  <c r="CR35" i="1"/>
  <c r="CL35" i="1"/>
  <c r="CC35" i="1"/>
  <c r="BW35" i="1"/>
  <c r="BY35" i="1" s="1"/>
  <c r="BT35" i="1"/>
  <c r="BN35" i="1"/>
  <c r="BE35" i="1"/>
  <c r="AY35" i="1"/>
  <c r="BA35" i="1" s="1"/>
  <c r="AV35" i="1"/>
  <c r="AT35" i="1"/>
  <c r="AP35" i="1"/>
  <c r="AG35" i="1"/>
  <c r="AA35" i="1"/>
  <c r="X35" i="1"/>
  <c r="R35" i="1"/>
  <c r="O35" i="1"/>
  <c r="F35" i="1"/>
  <c r="DW37" i="1"/>
  <c r="DK37" i="1"/>
  <c r="CA37" i="1"/>
  <c r="AQ37" i="1"/>
  <c r="AE37" i="1"/>
  <c r="CQ35" i="1" l="1"/>
  <c r="CZ35" i="1"/>
  <c r="DX35" i="1"/>
  <c r="CZ46" i="1"/>
  <c r="CW35" i="1"/>
  <c r="BG46" i="1"/>
  <c r="DP46" i="1"/>
  <c r="DP37" i="1" s="1"/>
  <c r="Q35" i="1"/>
  <c r="Z35" i="1"/>
  <c r="AI35" i="1"/>
  <c r="BA77" i="1"/>
  <c r="BP35" i="1"/>
  <c r="BP77" i="1" s="1"/>
  <c r="CN35" i="1"/>
  <c r="DL77" i="1"/>
  <c r="DU35" i="1"/>
  <c r="CB35" i="1"/>
  <c r="CB77" i="1" s="1"/>
  <c r="DO35" i="1"/>
  <c r="K35" i="1"/>
  <c r="AV37" i="1"/>
  <c r="AX37" i="1" s="1"/>
  <c r="N46" i="1"/>
  <c r="AL46" i="1"/>
  <c r="CI46" i="1"/>
  <c r="CO46" i="1"/>
  <c r="CO37" i="1" s="1"/>
  <c r="DJ46" i="1"/>
  <c r="DL46" i="1" s="1"/>
  <c r="DV46" i="1"/>
  <c r="DX46" i="1" s="1"/>
  <c r="EB46" i="1"/>
  <c r="CQ37" i="1"/>
  <c r="I46" i="1"/>
  <c r="I37" i="1" s="1"/>
  <c r="K37" i="1" s="1"/>
  <c r="BN46" i="1"/>
  <c r="BP46" i="1" s="1"/>
  <c r="K46" i="1"/>
  <c r="BN37" i="1"/>
  <c r="T35" i="1"/>
  <c r="AC35" i="1"/>
  <c r="AX35" i="1"/>
  <c r="AX77" i="1" s="1"/>
  <c r="BV35" i="1"/>
  <c r="BV77" i="1" s="1"/>
  <c r="CT35" i="1"/>
  <c r="DC35" i="1"/>
  <c r="EA35" i="1"/>
  <c r="AO35" i="1"/>
  <c r="BD35" i="1"/>
  <c r="CH35" i="1"/>
  <c r="DI35" i="1"/>
  <c r="BA46" i="1"/>
  <c r="H46" i="1"/>
  <c r="CF46" i="1"/>
  <c r="CF37" i="1" s="1"/>
  <c r="CH37" i="1" s="1"/>
  <c r="CB46" i="1"/>
  <c r="CZ77" i="1"/>
  <c r="AK37" i="1"/>
  <c r="AL37" i="1" s="1"/>
  <c r="AY37" i="1"/>
  <c r="BE37" i="1"/>
  <c r="BG37" i="1" s="1"/>
  <c r="AR35" i="1"/>
  <c r="BG35" i="1"/>
  <c r="BG77" i="1" s="1"/>
  <c r="CE35" i="1"/>
  <c r="DR35" i="1"/>
  <c r="DR77" i="1" s="1"/>
  <c r="AL35" i="1"/>
  <c r="AL77" i="1" s="1"/>
  <c r="BS35" i="1"/>
  <c r="CK35" i="1"/>
  <c r="DF35" i="1"/>
  <c r="ED35" i="1"/>
  <c r="DJ37" i="1"/>
  <c r="BT46" i="1"/>
  <c r="T47" i="1"/>
  <c r="R46" i="1"/>
  <c r="T46" i="1" s="1"/>
  <c r="DL37" i="1"/>
  <c r="F37" i="1"/>
  <c r="H37" i="1" s="1"/>
  <c r="CQ46" i="1"/>
  <c r="DR46" i="1"/>
  <c r="ED46" i="1"/>
  <c r="E47" i="1"/>
  <c r="E77" i="1" s="1"/>
  <c r="L37" i="1"/>
  <c r="N37" i="1" s="1"/>
  <c r="N47" i="1"/>
  <c r="Q47" i="1"/>
  <c r="O46" i="1"/>
  <c r="O37" i="1" s="1"/>
  <c r="W47" i="1"/>
  <c r="U46" i="1"/>
  <c r="U37" i="1" s="1"/>
  <c r="AC47" i="1"/>
  <c r="AC77" i="1" s="1"/>
  <c r="AA46" i="1"/>
  <c r="AF47" i="1"/>
  <c r="AD46" i="1"/>
  <c r="AI47" i="1"/>
  <c r="AI77" i="1" s="1"/>
  <c r="AG46" i="1"/>
  <c r="AM46" i="1"/>
  <c r="AO46" i="1" s="1"/>
  <c r="AO47" i="1"/>
  <c r="AO77" i="1" s="1"/>
  <c r="AS46" i="1"/>
  <c r="AU47" i="1"/>
  <c r="BY47" i="1"/>
  <c r="BY77" i="1" s="1"/>
  <c r="BW46" i="1"/>
  <c r="CW47" i="1"/>
  <c r="CU46" i="1"/>
  <c r="E46" i="1"/>
  <c r="C37" i="1"/>
  <c r="E37" i="1" s="1"/>
  <c r="DR37" i="1"/>
  <c r="H35" i="1"/>
  <c r="H77" i="1" s="1"/>
  <c r="N35" i="1"/>
  <c r="AU35" i="1"/>
  <c r="AR37" i="1"/>
  <c r="DC60" i="1"/>
  <c r="DC77" i="1" s="1"/>
  <c r="DA46" i="1"/>
  <c r="DF60" i="1"/>
  <c r="DD46" i="1"/>
  <c r="DI60" i="1"/>
  <c r="DG46" i="1"/>
  <c r="DO60" i="1"/>
  <c r="DM46" i="1"/>
  <c r="DU60" i="1"/>
  <c r="DU77" i="1" s="1"/>
  <c r="DS46" i="1"/>
  <c r="EA60" i="1"/>
  <c r="DY46" i="1"/>
  <c r="CX37" i="1"/>
  <c r="CZ37" i="1" s="1"/>
  <c r="DV37" i="1"/>
  <c r="DX37" i="1" s="1"/>
  <c r="EB37" i="1"/>
  <c r="ED37" i="1" s="1"/>
  <c r="CE60" i="1"/>
  <c r="CE77" i="1" s="1"/>
  <c r="CC46" i="1"/>
  <c r="CN60" i="1"/>
  <c r="CL46" i="1"/>
  <c r="CT60" i="1"/>
  <c r="CT77" i="1" s="1"/>
  <c r="CR46" i="1"/>
  <c r="CB37" i="1"/>
  <c r="CH60" i="1"/>
  <c r="CH77" i="1" s="1"/>
  <c r="P46" i="1"/>
  <c r="Q60" i="1"/>
  <c r="BD60" i="1"/>
  <c r="BB46" i="1"/>
  <c r="BJ60" i="1"/>
  <c r="BH46" i="1"/>
  <c r="BH37" i="1" s="1"/>
  <c r="BA37" i="1"/>
  <c r="W60" i="1"/>
  <c r="V46" i="1"/>
  <c r="V37" i="1" s="1"/>
  <c r="Z60" i="1"/>
  <c r="Z77" i="1" s="1"/>
  <c r="Y46" i="1"/>
  <c r="BK46" i="1"/>
  <c r="BM60" i="1"/>
  <c r="BM77" i="1" s="1"/>
  <c r="BS60" i="1"/>
  <c r="BS77" i="1" s="1"/>
  <c r="BQ46" i="1"/>
  <c r="BP37" i="1"/>
  <c r="BI37" i="1"/>
  <c r="BJ35" i="1"/>
  <c r="W77" i="1"/>
  <c r="AR77" i="1"/>
  <c r="T77" i="1"/>
  <c r="ED77" i="1"/>
  <c r="DX77" i="1"/>
  <c r="CW77" i="1"/>
  <c r="CQ77" i="1"/>
  <c r="CK77" i="1"/>
  <c r="K77" i="1"/>
  <c r="AF77" i="1"/>
  <c r="BD77" i="1" l="1"/>
  <c r="EA77" i="1"/>
  <c r="DO77" i="1"/>
  <c r="DI77" i="1"/>
  <c r="DF77" i="1"/>
  <c r="AU77" i="1"/>
  <c r="CK46" i="1"/>
  <c r="CI37" i="1"/>
  <c r="CK37" i="1" s="1"/>
  <c r="BJ77" i="1"/>
  <c r="W46" i="1"/>
  <c r="CN77" i="1"/>
  <c r="BJ37" i="1"/>
  <c r="CH46" i="1"/>
  <c r="N77" i="1"/>
  <c r="BV46" i="1"/>
  <c r="BT37" i="1"/>
  <c r="BV37" i="1" s="1"/>
  <c r="AU46" i="1"/>
  <c r="AS37" i="1"/>
  <c r="AU37" i="1" s="1"/>
  <c r="AI46" i="1"/>
  <c r="AG37" i="1"/>
  <c r="AI37" i="1" s="1"/>
  <c r="AF46" i="1"/>
  <c r="AD37" i="1"/>
  <c r="AF37" i="1" s="1"/>
  <c r="AC46" i="1"/>
  <c r="AA37" i="1"/>
  <c r="CW46" i="1"/>
  <c r="CU37" i="1"/>
  <c r="CW37" i="1" s="1"/>
  <c r="BY46" i="1"/>
  <c r="BW37" i="1"/>
  <c r="BY37" i="1" s="1"/>
  <c r="R37" i="1"/>
  <c r="BJ46" i="1"/>
  <c r="AM37" i="1"/>
  <c r="EA46" i="1"/>
  <c r="DY37" i="1"/>
  <c r="EA37" i="1" s="1"/>
  <c r="DU46" i="1"/>
  <c r="DS37" i="1"/>
  <c r="DO46" i="1"/>
  <c r="DM37" i="1"/>
  <c r="DO37" i="1" s="1"/>
  <c r="DI46" i="1"/>
  <c r="DG37" i="1"/>
  <c r="DF46" i="1"/>
  <c r="DD37" i="1"/>
  <c r="DF37" i="1" s="1"/>
  <c r="DC46" i="1"/>
  <c r="DA37" i="1"/>
  <c r="DC37" i="1" s="1"/>
  <c r="CT46" i="1"/>
  <c r="CR37" i="1"/>
  <c r="CT37" i="1" s="1"/>
  <c r="CN46" i="1"/>
  <c r="CL37" i="1"/>
  <c r="CE46" i="1"/>
  <c r="CC37" i="1"/>
  <c r="BS46" i="1"/>
  <c r="BQ37" i="1"/>
  <c r="BS37" i="1" s="1"/>
  <c r="Z46" i="1"/>
  <c r="Y37" i="1"/>
  <c r="Z37" i="1" s="1"/>
  <c r="Q46" i="1"/>
  <c r="P37" i="1"/>
  <c r="Q37" i="1" s="1"/>
  <c r="W37" i="1"/>
  <c r="BM46" i="1"/>
  <c r="BK37" i="1"/>
  <c r="BD46" i="1"/>
  <c r="BB37" i="1"/>
  <c r="AO37" i="1" l="1"/>
  <c r="T37" i="1"/>
  <c r="AC37" i="1"/>
  <c r="DI37" i="1"/>
  <c r="DU37" i="1"/>
  <c r="CE37" i="1"/>
  <c r="CN37" i="1"/>
  <c r="BD37" i="1"/>
  <c r="BM37" i="1"/>
  <c r="Q77" i="1" l="1"/>
</calcChain>
</file>

<file path=xl/sharedStrings.xml><?xml version="1.0" encoding="utf-8"?>
<sst xmlns="http://schemas.openxmlformats.org/spreadsheetml/2006/main" count="251" uniqueCount="78">
  <si>
    <t xml:space="preserve"> </t>
  </si>
  <si>
    <t>BALANCE OF PAYMENTS (provisional data)</t>
  </si>
  <si>
    <t>(US$ MILLION)</t>
  </si>
  <si>
    <t>1st Quater</t>
  </si>
  <si>
    <t>2nd Quater</t>
  </si>
  <si>
    <t>3rd Quater</t>
  </si>
  <si>
    <t>4th Quater</t>
  </si>
  <si>
    <t>3rd Quarter</t>
  </si>
  <si>
    <t>4th Quarter</t>
  </si>
  <si>
    <t>Credit</t>
  </si>
  <si>
    <t>Debit</t>
  </si>
  <si>
    <t>Net</t>
  </si>
  <si>
    <t>A.</t>
  </si>
  <si>
    <t xml:space="preserve">GOODS </t>
  </si>
  <si>
    <t xml:space="preserve">Merchandise      </t>
  </si>
  <si>
    <t>B.</t>
  </si>
  <si>
    <t>SERVICES</t>
  </si>
  <si>
    <t>Transportation</t>
  </si>
  <si>
    <t xml:space="preserve">    Passenger Fares</t>
  </si>
  <si>
    <t xml:space="preserve">    Freight</t>
  </si>
  <si>
    <t xml:space="preserve">    Other</t>
  </si>
  <si>
    <t>Travel</t>
  </si>
  <si>
    <t>Telecommunications Services</t>
  </si>
  <si>
    <t>Computer and Information Services</t>
  </si>
  <si>
    <t>Construction Services</t>
  </si>
  <si>
    <t>Insurance Services</t>
  </si>
  <si>
    <t>Other Business Services</t>
  </si>
  <si>
    <t xml:space="preserve">          of which Hired Power Rental Payments</t>
  </si>
  <si>
    <t>Government Expenditure n.i.e.</t>
  </si>
  <si>
    <t>C.</t>
  </si>
  <si>
    <t>INCOME</t>
  </si>
  <si>
    <t xml:space="preserve">  Compensation of Employees</t>
  </si>
  <si>
    <t xml:space="preserve">  Direct Investment</t>
  </si>
  <si>
    <t xml:space="preserve">  Interest and other charges</t>
  </si>
  <si>
    <t>D.</t>
  </si>
  <si>
    <t>CURRENT TRANSFERS</t>
  </si>
  <si>
    <t>Private</t>
  </si>
  <si>
    <t xml:space="preserve">   of whichTsunami related Inflows</t>
  </si>
  <si>
    <t>General Government</t>
  </si>
  <si>
    <t>CURRENT ACCOUNT</t>
  </si>
  <si>
    <t>CAPITAL AND FINANCIAL ACCOUNT</t>
  </si>
  <si>
    <t>CAPITAL ACCOUNT</t>
  </si>
  <si>
    <t xml:space="preserve">    Capital Transfers</t>
  </si>
  <si>
    <t xml:space="preserve">         General Government (Other)</t>
  </si>
  <si>
    <r>
      <t xml:space="preserve">        </t>
    </r>
    <r>
      <rPr>
        <sz val="10"/>
        <rFont val="Calibri"/>
        <family val="2"/>
      </rPr>
      <t xml:space="preserve"> NGOs</t>
    </r>
  </si>
  <si>
    <t xml:space="preserve">         Other Sector(migrant transfers)</t>
  </si>
  <si>
    <t xml:space="preserve">                of which: Debt forgiveness</t>
  </si>
  <si>
    <t xml:space="preserve">   Acquisition/disposal of non-financial Assets</t>
  </si>
  <si>
    <t>FINANCIAL ACCOUNT</t>
  </si>
  <si>
    <t>Private Investment</t>
  </si>
  <si>
    <t xml:space="preserve">     Long - term</t>
  </si>
  <si>
    <t xml:space="preserve">       Direct Investment</t>
  </si>
  <si>
    <t xml:space="preserve">       Privatisation Proceeds </t>
  </si>
  <si>
    <t xml:space="preserve">       Other Private Long-term</t>
  </si>
  <si>
    <t xml:space="preserve">     Short - term</t>
  </si>
  <si>
    <t xml:space="preserve">       Portfolio Investment</t>
  </si>
  <si>
    <t xml:space="preserve">       Other Private Short-term</t>
  </si>
  <si>
    <t>Commercial Banks</t>
  </si>
  <si>
    <t xml:space="preserve">       Commercial Bank - Assets </t>
  </si>
  <si>
    <t xml:space="preserve">       Commercial Bank - Liabilities</t>
  </si>
  <si>
    <t>Central Government</t>
  </si>
  <si>
    <t xml:space="preserve">       Long-term  </t>
  </si>
  <si>
    <t xml:space="preserve">       Other Long-term  </t>
  </si>
  <si>
    <t xml:space="preserve">       Short - term</t>
  </si>
  <si>
    <t xml:space="preserve">                Treasury Bills</t>
  </si>
  <si>
    <t xml:space="preserve">                Treasury Bonds</t>
  </si>
  <si>
    <t xml:space="preserve">                Sovereign Bonds (recorded seperately after 2012)</t>
  </si>
  <si>
    <t xml:space="preserve">Government - Assets </t>
  </si>
  <si>
    <t>Government - Liabilities</t>
  </si>
  <si>
    <t>Central Bank - Assets</t>
  </si>
  <si>
    <t xml:space="preserve">Central Bank - Liabilities </t>
  </si>
  <si>
    <t>Transactions with IMF</t>
  </si>
  <si>
    <t>Allocation of SDRs</t>
  </si>
  <si>
    <t>Valuation Adjustments</t>
  </si>
  <si>
    <t>Monetary Gold</t>
  </si>
  <si>
    <t>Errors &amp; Omissions</t>
  </si>
  <si>
    <t xml:space="preserve"> Overall Balance</t>
  </si>
  <si>
    <t>Monetary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</si>
</sst>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#,##0.0;\-#,##0.0"/>
    <numFmt numFmtId="165" formatCode="_(* #,##0.0_);_(* \(#,##0.0\);_(* &quot;-&quot;??_);_(@_)"/>
    <numFmt numFmtId="166" formatCode="_(* #,##0_);_(* \(#,##0\);_(* &quot;-&quot;??_);_(@_)"/>
    <numFmt numFmtId="167" formatCode="_-* #,##0.00_-;\-* #,##0.00_-;_-* \-??_-;_-@_-"/>
    <numFmt numFmtId="168" formatCode="#,##0.00\ ;\-#,##0.00\ ;&quot; -&quot;#\ ;@\ "/>
    <numFmt numFmtId="169" formatCode="_(* #,##0.00_);_(* \(#,##0.00\);_(* \-??_);_(@_)"/>
    <numFmt numFmtId="170" formatCode="00000"/>
    <numFmt numFmtId="171" formatCode="&quot; &quot;#,##0.00&quot; &quot;;&quot; (&quot;#,##0.00&quot;)&quot;;&quot; -&quot;00&quot; &quot;;&quot; &quot;@&quot; &quot;"/>
    <numFmt numFmtId="172" formatCode="_-* #,##0.00_-;\-* #,##0.00_-;_-* &quot;-&quot;??_-;_-@_-"/>
    <numFmt numFmtId="173" formatCode="0.0%"/>
    <numFmt numFmtId="174" formatCode="#,##0.00&quot; &quot;;&quot; (&quot;#,##0.00&quot;)&quot;;&quot; -&quot;#&quot; &quot;;@&quot; &quot;"/>
    <numFmt numFmtId="175" formatCode="[$-409]General"/>
    <numFmt numFmtId="176" formatCode="&quot; &quot;#,##0.00&quot; &quot;;&quot; (&quot;#,##0.00&quot;)&quot;;&quot; -&quot;#&quot; &quot;;&quot; &quot;@&quot; &quot;"/>
    <numFmt numFmtId="177" formatCode="0.00_)"/>
    <numFmt numFmtId="178" formatCode="[$$-409]#,##0.00;[Red]&quot;-&quot;[$$-409]#,##0.0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Book Antiqua"/>
      <family val="1"/>
    </font>
    <font>
      <sz val="11"/>
      <color indexed="8"/>
      <name val="Arial1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indexed="8"/>
      <name val="Arial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i/>
      <u/>
      <sz val="11"/>
      <color indexed="8"/>
      <name val="Arial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</borders>
  <cellStyleXfs count="56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8" fillId="5" borderId="0" applyNumberFormat="0" applyBorder="0" applyAlignment="0" applyProtection="0"/>
    <xf numFmtId="0" fontId="19" fillId="22" borderId="3" applyNumberFormat="0" applyAlignment="0" applyProtection="0"/>
    <xf numFmtId="0" fontId="20" fillId="23" borderId="4" applyNumberFormat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21" fillId="0" borderId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8" fontId="21" fillId="0" borderId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23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6" fillId="0" borderId="0" applyBorder="0" applyProtection="0"/>
    <xf numFmtId="175" fontId="16" fillId="0" borderId="0" applyBorder="0" applyProtection="0"/>
    <xf numFmtId="0" fontId="16" fillId="0" borderId="0" applyBorder="0" applyProtection="0"/>
    <xf numFmtId="175" fontId="16" fillId="0" borderId="0" applyBorder="0" applyProtection="0"/>
    <xf numFmtId="176" fontId="23" fillId="0" borderId="0" applyFont="0" applyBorder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7" fillId="0" borderId="0" applyNumberFormat="0" applyBorder="0" applyProtection="0">
      <alignment horizontal="center"/>
    </xf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Border="0" applyProtection="0">
      <alignment horizontal="center" textRotation="9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9" borderId="3" applyNumberFormat="0" applyAlignment="0" applyProtection="0"/>
    <xf numFmtId="0" fontId="33" fillId="0" borderId="8" applyNumberFormat="0" applyFill="0" applyAlignment="0" applyProtection="0"/>
    <xf numFmtId="0" fontId="34" fillId="24" borderId="0" applyNumberFormat="0" applyBorder="0" applyAlignment="0" applyProtection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177" fontId="2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24" fillId="0" borderId="0"/>
    <xf numFmtId="0" fontId="1" fillId="0" borderId="0"/>
    <xf numFmtId="0" fontId="24" fillId="0" borderId="0"/>
    <xf numFmtId="0" fontId="21" fillId="25" borderId="0"/>
    <xf numFmtId="0" fontId="24" fillId="0" borderId="0"/>
    <xf numFmtId="0" fontId="21" fillId="25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4" fillId="0" borderId="0"/>
    <xf numFmtId="0" fontId="16" fillId="0" borderId="0"/>
    <xf numFmtId="0" fontId="2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1" fillId="25" borderId="0"/>
    <xf numFmtId="0" fontId="24" fillId="0" borderId="0"/>
    <xf numFmtId="0" fontId="21" fillId="25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1" fillId="25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25" borderId="0"/>
    <xf numFmtId="0" fontId="21" fillId="25" borderId="0"/>
    <xf numFmtId="0" fontId="2" fillId="0" borderId="0"/>
    <xf numFmtId="0" fontId="1" fillId="0" borderId="0"/>
    <xf numFmtId="0" fontId="1" fillId="0" borderId="0"/>
    <xf numFmtId="0" fontId="2" fillId="0" borderId="0"/>
    <xf numFmtId="0" fontId="22" fillId="0" borderId="0"/>
    <xf numFmtId="0" fontId="21" fillId="25" borderId="0"/>
    <xf numFmtId="0" fontId="21" fillId="25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35" fillId="0" borderId="0" applyNumberFormat="0" applyFill="0" applyBorder="0" applyAlignment="0" applyProtection="0"/>
    <xf numFmtId="0" fontId="21" fillId="25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" fillId="0" borderId="0"/>
    <xf numFmtId="0" fontId="21" fillId="25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26" borderId="9" applyNumberFormat="0" applyFont="0" applyAlignment="0" applyProtection="0"/>
    <xf numFmtId="0" fontId="36" fillId="22" borderId="10" applyNumberFormat="0" applyAlignment="0" applyProtection="0"/>
    <xf numFmtId="40" fontId="37" fillId="25" borderId="0">
      <alignment horizontal="right"/>
    </xf>
    <xf numFmtId="0" fontId="38" fillId="25" borderId="0">
      <alignment horizontal="right"/>
    </xf>
    <xf numFmtId="0" fontId="39" fillId="25" borderId="11"/>
    <xf numFmtId="0" fontId="39" fillId="0" borderId="0" applyBorder="0">
      <alignment horizontal="centerContinuous"/>
    </xf>
    <xf numFmtId="0" fontId="40" fillId="0" borderId="0" applyBorder="0">
      <alignment horizontal="centerContinuous"/>
    </xf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1" fillId="0" borderId="0" applyNumberFormat="0" applyBorder="0" applyProtection="0"/>
    <xf numFmtId="178" fontId="41" fillId="0" borderId="0" applyBorder="0" applyProtection="0"/>
    <xf numFmtId="0" fontId="42" fillId="0" borderId="0" applyNumberFormat="0" applyFill="0" applyBorder="0" applyAlignment="0" applyProtection="0"/>
    <xf numFmtId="0" fontId="43" fillId="0" borderId="12" applyNumberFormat="0" applyFill="0" applyAlignment="0" applyProtection="0"/>
    <xf numFmtId="0" fontId="44" fillId="0" borderId="0" applyNumberFormat="0" applyFill="0" applyBorder="0" applyAlignment="0" applyProtection="0"/>
  </cellStyleXfs>
  <cellXfs count="60">
    <xf numFmtId="0" fontId="0" fillId="0" borderId="0" xfId="0"/>
    <xf numFmtId="0" fontId="3" fillId="2" borderId="0" xfId="2" applyFont="1" applyFill="1"/>
    <xf numFmtId="3" fontId="4" fillId="2" borderId="0" xfId="2" applyNumberFormat="1" applyFont="1" applyFill="1" applyBorder="1" applyAlignment="1"/>
    <xf numFmtId="4" fontId="5" fillId="2" borderId="0" xfId="2" applyNumberFormat="1" applyFont="1" applyFill="1" applyBorder="1" applyAlignment="1">
      <alignment horizontal="left"/>
    </xf>
    <xf numFmtId="4" fontId="3" fillId="2" borderId="0" xfId="2" applyNumberFormat="1" applyFont="1" applyFill="1"/>
    <xf numFmtId="0" fontId="6" fillId="2" borderId="0" xfId="2" applyFont="1" applyFill="1"/>
    <xf numFmtId="0" fontId="7" fillId="2" borderId="0" xfId="2" applyFont="1" applyFill="1"/>
    <xf numFmtId="3" fontId="7" fillId="2" borderId="0" xfId="2" applyNumberFormat="1" applyFont="1" applyFill="1"/>
    <xf numFmtId="3" fontId="3" fillId="2" borderId="0" xfId="2" applyNumberFormat="1" applyFont="1" applyFill="1"/>
    <xf numFmtId="0" fontId="5" fillId="2" borderId="1" xfId="2" applyFont="1" applyFill="1" applyBorder="1" applyAlignment="1"/>
    <xf numFmtId="3" fontId="4" fillId="2" borderId="0" xfId="2" applyNumberFormat="1" applyFont="1" applyFill="1" applyBorder="1" applyAlignment="1">
      <alignment horizontal="center"/>
    </xf>
    <xf numFmtId="0" fontId="5" fillId="2" borderId="0" xfId="2" applyNumberFormat="1" applyFont="1" applyFill="1" applyBorder="1" applyAlignment="1">
      <alignment horizontal="center"/>
    </xf>
    <xf numFmtId="0" fontId="3" fillId="2" borderId="2" xfId="2" applyFont="1" applyFill="1" applyBorder="1" applyAlignment="1"/>
    <xf numFmtId="4" fontId="4" fillId="2" borderId="0" xfId="2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center"/>
    </xf>
    <xf numFmtId="4" fontId="4" fillId="2" borderId="0" xfId="2" applyNumberFormat="1" applyFont="1" applyFill="1" applyBorder="1" applyAlignment="1"/>
    <xf numFmtId="3" fontId="5" fillId="2" borderId="0" xfId="2" applyNumberFormat="1" applyFont="1" applyFill="1" applyBorder="1" applyAlignment="1">
      <alignment horizontal="right"/>
    </xf>
    <xf numFmtId="4" fontId="5" fillId="2" borderId="0" xfId="2" applyNumberFormat="1" applyFont="1" applyFill="1" applyBorder="1" applyAlignment="1"/>
    <xf numFmtId="4" fontId="5" fillId="2" borderId="0" xfId="2" applyNumberFormat="1" applyFont="1" applyFill="1"/>
    <xf numFmtId="4" fontId="4" fillId="2" borderId="0" xfId="2" applyNumberFormat="1" applyFont="1" applyFill="1"/>
    <xf numFmtId="4" fontId="4" fillId="2" borderId="0" xfId="2" applyNumberFormat="1" applyFont="1" applyFill="1" applyBorder="1" applyAlignment="1">
      <alignment horizontal="left"/>
    </xf>
    <xf numFmtId="4" fontId="4" fillId="3" borderId="0" xfId="2" applyNumberFormat="1" applyFont="1" applyFill="1" applyBorder="1" applyAlignment="1"/>
    <xf numFmtId="4" fontId="11" fillId="2" borderId="0" xfId="2" applyNumberFormat="1" applyFont="1" applyFill="1" applyBorder="1" applyAlignment="1"/>
    <xf numFmtId="4" fontId="4" fillId="2" borderId="0" xfId="2" applyNumberFormat="1" applyFont="1" applyFill="1" applyBorder="1"/>
    <xf numFmtId="4" fontId="13" fillId="2" borderId="0" xfId="2" applyNumberFormat="1" applyFont="1" applyFill="1" applyBorder="1" applyAlignment="1"/>
    <xf numFmtId="4" fontId="5" fillId="2" borderId="0" xfId="2" applyNumberFormat="1" applyFont="1" applyFill="1" applyBorder="1"/>
    <xf numFmtId="4" fontId="5" fillId="3" borderId="0" xfId="2" applyNumberFormat="1" applyFont="1" applyFill="1" applyBorder="1" applyAlignment="1"/>
    <xf numFmtId="4" fontId="15" fillId="3" borderId="0" xfId="2" applyNumberFormat="1" applyFont="1" applyFill="1" applyBorder="1" applyAlignment="1"/>
    <xf numFmtId="3" fontId="4" fillId="2" borderId="13" xfId="2" applyNumberFormat="1" applyFont="1" applyFill="1" applyBorder="1" applyAlignment="1"/>
    <xf numFmtId="3" fontId="5" fillId="2" borderId="0" xfId="2" applyNumberFormat="1" applyFont="1" applyFill="1" applyBorder="1"/>
    <xf numFmtId="0" fontId="3" fillId="2" borderId="0" xfId="2" applyFont="1" applyFill="1" applyBorder="1"/>
    <xf numFmtId="0" fontId="9" fillId="2" borderId="0" xfId="2" applyFont="1" applyFill="1" applyBorder="1"/>
    <xf numFmtId="3" fontId="10" fillId="2" borderId="13" xfId="2" applyNumberFormat="1" applyFont="1" applyFill="1" applyBorder="1" applyAlignment="1"/>
    <xf numFmtId="3" fontId="12" fillId="2" borderId="13" xfId="2" applyNumberFormat="1" applyFont="1" applyFill="1" applyBorder="1" applyAlignment="1"/>
    <xf numFmtId="3" fontId="4" fillId="3" borderId="13" xfId="2" applyNumberFormat="1" applyFont="1" applyFill="1" applyBorder="1" applyAlignment="1"/>
    <xf numFmtId="3" fontId="5" fillId="3" borderId="13" xfId="2" applyNumberFormat="1" applyFont="1" applyFill="1" applyBorder="1" applyAlignment="1"/>
    <xf numFmtId="3" fontId="14" fillId="3" borderId="13" xfId="2" applyNumberFormat="1" applyFont="1" applyFill="1" applyBorder="1" applyAlignment="1"/>
    <xf numFmtId="4" fontId="5" fillId="2" borderId="0" xfId="2" applyNumberFormat="1" applyFont="1" applyFill="1" applyBorder="1" applyAlignment="1">
      <alignment horizontal="center"/>
    </xf>
    <xf numFmtId="3" fontId="5" fillId="2" borderId="0" xfId="2" applyNumberFormat="1" applyFont="1" applyFill="1" applyBorder="1" applyAlignment="1"/>
    <xf numFmtId="3" fontId="10" fillId="2" borderId="0" xfId="2" applyNumberFormat="1" applyFont="1" applyFill="1" applyBorder="1" applyAlignment="1"/>
    <xf numFmtId="0" fontId="9" fillId="2" borderId="0" xfId="2" applyFont="1" applyFill="1"/>
    <xf numFmtId="3" fontId="5" fillId="2" borderId="13" xfId="2" applyNumberFormat="1" applyFont="1" applyFill="1" applyBorder="1" applyAlignment="1"/>
    <xf numFmtId="0" fontId="3" fillId="2" borderId="13" xfId="2" applyFont="1" applyFill="1" applyBorder="1"/>
    <xf numFmtId="4" fontId="5" fillId="2" borderId="0" xfId="2" applyNumberFormat="1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4" fontId="5" fillId="2" borderId="2" xfId="2" applyNumberFormat="1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1" fontId="5" fillId="2" borderId="1" xfId="1" applyNumberFormat="1" applyFont="1" applyFill="1" applyBorder="1" applyAlignment="1">
      <alignment horizontal="center"/>
    </xf>
    <xf numFmtId="3" fontId="5" fillId="2" borderId="0" xfId="2" applyNumberFormat="1" applyFont="1" applyFill="1"/>
    <xf numFmtId="3" fontId="4" fillId="2" borderId="0" xfId="2" applyNumberFormat="1" applyFont="1" applyFill="1"/>
    <xf numFmtId="3" fontId="4" fillId="2" borderId="0" xfId="2" applyNumberFormat="1" applyFont="1" applyFill="1" applyBorder="1" applyAlignment="1">
      <alignment horizontal="right"/>
    </xf>
    <xf numFmtId="3" fontId="4" fillId="2" borderId="0" xfId="2" applyNumberFormat="1" applyFont="1" applyFill="1" applyBorder="1"/>
    <xf numFmtId="3" fontId="3" fillId="2" borderId="0" xfId="2" applyNumberFormat="1" applyFont="1" applyFill="1" applyBorder="1"/>
    <xf numFmtId="3" fontId="4" fillId="2" borderId="0" xfId="2" applyNumberFormat="1" applyFont="1" applyFill="1" applyBorder="1" applyAlignment="1">
      <alignment horizontal="left"/>
    </xf>
    <xf numFmtId="3" fontId="4" fillId="3" borderId="0" xfId="2" applyNumberFormat="1" applyFont="1" applyFill="1" applyBorder="1" applyAlignment="1"/>
    <xf numFmtId="3" fontId="4" fillId="3" borderId="0" xfId="2" applyNumberFormat="1" applyFont="1" applyFill="1" applyBorder="1" applyAlignment="1">
      <alignment horizontal="right"/>
    </xf>
    <xf numFmtId="3" fontId="11" fillId="2" borderId="0" xfId="2" applyNumberFormat="1" applyFont="1" applyFill="1" applyBorder="1" applyAlignment="1"/>
    <xf numFmtId="3" fontId="13" fillId="2" borderId="0" xfId="2" applyNumberFormat="1" applyFont="1" applyFill="1" applyBorder="1" applyAlignment="1"/>
    <xf numFmtId="3" fontId="5" fillId="3" borderId="0" xfId="2" applyNumberFormat="1" applyFont="1" applyFill="1" applyBorder="1" applyAlignment="1"/>
    <xf numFmtId="3" fontId="15" fillId="3" borderId="0" xfId="2" applyNumberFormat="1" applyFont="1" applyFill="1" applyBorder="1" applyAlignment="1"/>
  </cellXfs>
  <cellStyles count="56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1" builtinId="3"/>
    <cellStyle name="Comma 10" xfId="30"/>
    <cellStyle name="Comma 10 2" xfId="31"/>
    <cellStyle name="Comma 10 3" xfId="32"/>
    <cellStyle name="Comma 10 4" xfId="33"/>
    <cellStyle name="Comma 10 5" xfId="34"/>
    <cellStyle name="Comma 11" xfId="35"/>
    <cellStyle name="Comma 11 2" xfId="36"/>
    <cellStyle name="Comma 11 3" xfId="37"/>
    <cellStyle name="Comma 11 4" xfId="38"/>
    <cellStyle name="Comma 11 5" xfId="39"/>
    <cellStyle name="Comma 12" xfId="40"/>
    <cellStyle name="Comma 12 2" xfId="41"/>
    <cellStyle name="Comma 12 3" xfId="42"/>
    <cellStyle name="Comma 12 4" xfId="43"/>
    <cellStyle name="Comma 12 5" xfId="44"/>
    <cellStyle name="Comma 13" xfId="45"/>
    <cellStyle name="Comma 13 2" xfId="46"/>
    <cellStyle name="Comma 13 3" xfId="47"/>
    <cellStyle name="Comma 13 4" xfId="48"/>
    <cellStyle name="Comma 13 5" xfId="49"/>
    <cellStyle name="Comma 14" xfId="50"/>
    <cellStyle name="Comma 14 2" xfId="51"/>
    <cellStyle name="Comma 14 2 2" xfId="52"/>
    <cellStyle name="Comma 14 2 3" xfId="53"/>
    <cellStyle name="Comma 14 2 4" xfId="54"/>
    <cellStyle name="Comma 14 2 5" xfId="55"/>
    <cellStyle name="Comma 14 3" xfId="56"/>
    <cellStyle name="Comma 14 4" xfId="57"/>
    <cellStyle name="Comma 14 5" xfId="58"/>
    <cellStyle name="Comma 14 6" xfId="59"/>
    <cellStyle name="Comma 15" xfId="60"/>
    <cellStyle name="Comma 15 2" xfId="61"/>
    <cellStyle name="Comma 15 3" xfId="62"/>
    <cellStyle name="Comma 15 4" xfId="63"/>
    <cellStyle name="Comma 15 5" xfId="64"/>
    <cellStyle name="Comma 16" xfId="65"/>
    <cellStyle name="Comma 16 2" xfId="66"/>
    <cellStyle name="Comma 16 3" xfId="67"/>
    <cellStyle name="Comma 16 4" xfId="68"/>
    <cellStyle name="Comma 16 5" xfId="69"/>
    <cellStyle name="Comma 17" xfId="70"/>
    <cellStyle name="Comma 17 2" xfId="71"/>
    <cellStyle name="Comma 17 3" xfId="72"/>
    <cellStyle name="Comma 17 4" xfId="73"/>
    <cellStyle name="Comma 17 5" xfId="74"/>
    <cellStyle name="Comma 18" xfId="75"/>
    <cellStyle name="Comma 18 2" xfId="76"/>
    <cellStyle name="Comma 18 3" xfId="77"/>
    <cellStyle name="Comma 18 4" xfId="78"/>
    <cellStyle name="Comma 18 5" xfId="79"/>
    <cellStyle name="Comma 19" xfId="80"/>
    <cellStyle name="Comma 2" xfId="81"/>
    <cellStyle name="Comma 2 10" xfId="82"/>
    <cellStyle name="Comma 2 10 2" xfId="83"/>
    <cellStyle name="Comma 2 11" xfId="84"/>
    <cellStyle name="Comma 2 11 2" xfId="85"/>
    <cellStyle name="Comma 2 12" xfId="86"/>
    <cellStyle name="Comma 2 13" xfId="87"/>
    <cellStyle name="Comma 2 14" xfId="88"/>
    <cellStyle name="Comma 2 15" xfId="89"/>
    <cellStyle name="Comma 2 16" xfId="90"/>
    <cellStyle name="Comma 2 17" xfId="91"/>
    <cellStyle name="Comma 2 18" xfId="92"/>
    <cellStyle name="Comma 2 2" xfId="93"/>
    <cellStyle name="Comma 2 2 2" xfId="94"/>
    <cellStyle name="Comma 2 2 3" xfId="95"/>
    <cellStyle name="Comma 2 2 4" xfId="96"/>
    <cellStyle name="Comma 2 2 5" xfId="97"/>
    <cellStyle name="Comma 2 2 6" xfId="98"/>
    <cellStyle name="Comma 2 2 7" xfId="99"/>
    <cellStyle name="Comma 2 3" xfId="100"/>
    <cellStyle name="Comma 2 3 2" xfId="101"/>
    <cellStyle name="Comma 2 3 3" xfId="102"/>
    <cellStyle name="Comma 2 3 4" xfId="103"/>
    <cellStyle name="Comma 2 3 5" xfId="104"/>
    <cellStyle name="Comma 2 3 6" xfId="105"/>
    <cellStyle name="Comma 2 4" xfId="106"/>
    <cellStyle name="Comma 2 4 2" xfId="107"/>
    <cellStyle name="Comma 2 4 3" xfId="108"/>
    <cellStyle name="Comma 2 4 4" xfId="109"/>
    <cellStyle name="Comma 2 4 5" xfId="110"/>
    <cellStyle name="Comma 2 4 6" xfId="111"/>
    <cellStyle name="Comma 2 5" xfId="112"/>
    <cellStyle name="Comma 2 5 2" xfId="113"/>
    <cellStyle name="Comma 2 5 3" xfId="114"/>
    <cellStyle name="Comma 2 5 4" xfId="115"/>
    <cellStyle name="Comma 2 5 5" xfId="116"/>
    <cellStyle name="Comma 2 5 6" xfId="117"/>
    <cellStyle name="Comma 2 6" xfId="118"/>
    <cellStyle name="Comma 2 6 2" xfId="119"/>
    <cellStyle name="Comma 2 6 3" xfId="120"/>
    <cellStyle name="Comma 2 6 4" xfId="121"/>
    <cellStyle name="Comma 2 6 5" xfId="122"/>
    <cellStyle name="Comma 2 6 6" xfId="123"/>
    <cellStyle name="Comma 2 7" xfId="124"/>
    <cellStyle name="Comma 2 7 2" xfId="125"/>
    <cellStyle name="Comma 2 7 3" xfId="126"/>
    <cellStyle name="Comma 2 7 4" xfId="127"/>
    <cellStyle name="Comma 2 7 5" xfId="128"/>
    <cellStyle name="Comma 2 7 6" xfId="129"/>
    <cellStyle name="Comma 2 8" xfId="130"/>
    <cellStyle name="Comma 2 8 2" xfId="131"/>
    <cellStyle name="Comma 2 8 3" xfId="132"/>
    <cellStyle name="Comma 2 8 4" xfId="133"/>
    <cellStyle name="Comma 2 8 5" xfId="134"/>
    <cellStyle name="Comma 2 8 6" xfId="135"/>
    <cellStyle name="Comma 2 9" xfId="136"/>
    <cellStyle name="Comma 2 9 2" xfId="137"/>
    <cellStyle name="Comma 2 9 3" xfId="138"/>
    <cellStyle name="Comma 2 9 4" xfId="139"/>
    <cellStyle name="Comma 2 9 5" xfId="140"/>
    <cellStyle name="Comma 2 9 6" xfId="141"/>
    <cellStyle name="Comma 20" xfId="142"/>
    <cellStyle name="Comma 20 2" xfId="143"/>
    <cellStyle name="Comma 20 3" xfId="144"/>
    <cellStyle name="Comma 20 4" xfId="145"/>
    <cellStyle name="Comma 20 5" xfId="146"/>
    <cellStyle name="Comma 21" xfId="147"/>
    <cellStyle name="Comma 21 2" xfId="148"/>
    <cellStyle name="Comma 21 3" xfId="149"/>
    <cellStyle name="Comma 21 4" xfId="150"/>
    <cellStyle name="Comma 21 5" xfId="151"/>
    <cellStyle name="Comma 22" xfId="152"/>
    <cellStyle name="Comma 22 2" xfId="153"/>
    <cellStyle name="Comma 22 3" xfId="154"/>
    <cellStyle name="Comma 22 4" xfId="155"/>
    <cellStyle name="Comma 22 5" xfId="156"/>
    <cellStyle name="Comma 23" xfId="157"/>
    <cellStyle name="Comma 23 2" xfId="158"/>
    <cellStyle name="Comma 23 2 2" xfId="159"/>
    <cellStyle name="Comma 23 2 3" xfId="160"/>
    <cellStyle name="Comma 23 2 4" xfId="161"/>
    <cellStyle name="Comma 23 2 5" xfId="162"/>
    <cellStyle name="Comma 23 2 6" xfId="163"/>
    <cellStyle name="Comma 23 3" xfId="164"/>
    <cellStyle name="Comma 23 4" xfId="165"/>
    <cellStyle name="Comma 23 5" xfId="166"/>
    <cellStyle name="Comma 23 6" xfId="167"/>
    <cellStyle name="Comma 24" xfId="168"/>
    <cellStyle name="Comma 24 2" xfId="169"/>
    <cellStyle name="Comma 24 2 2" xfId="170"/>
    <cellStyle name="Comma 24 2 3" xfId="171"/>
    <cellStyle name="Comma 24 3" xfId="172"/>
    <cellStyle name="Comma 24 3 2" xfId="173"/>
    <cellStyle name="Comma 24 3 3" xfId="174"/>
    <cellStyle name="Comma 24 4" xfId="175"/>
    <cellStyle name="Comma 24 5" xfId="176"/>
    <cellStyle name="Comma 24 6" xfId="177"/>
    <cellStyle name="Comma 24 7" xfId="178"/>
    <cellStyle name="Comma 25" xfId="179"/>
    <cellStyle name="Comma 25 2" xfId="180"/>
    <cellStyle name="Comma 25 2 2" xfId="181"/>
    <cellStyle name="Comma 25 2 3" xfId="182"/>
    <cellStyle name="Comma 25 3" xfId="183"/>
    <cellStyle name="Comma 25 3 2" xfId="184"/>
    <cellStyle name="Comma 25 3 3" xfId="185"/>
    <cellStyle name="Comma 25 4" xfId="186"/>
    <cellStyle name="Comma 25 5" xfId="187"/>
    <cellStyle name="Comma 26" xfId="188"/>
    <cellStyle name="Comma 26 2" xfId="189"/>
    <cellStyle name="Comma 26 2 2" xfId="190"/>
    <cellStyle name="Comma 26 2 3" xfId="191"/>
    <cellStyle name="Comma 26 3" xfId="192"/>
    <cellStyle name="Comma 26 3 2" xfId="193"/>
    <cellStyle name="Comma 26 3 3" xfId="194"/>
    <cellStyle name="Comma 26 4" xfId="195"/>
    <cellStyle name="Comma 26 5" xfId="196"/>
    <cellStyle name="Comma 27" xfId="197"/>
    <cellStyle name="Comma 28" xfId="198"/>
    <cellStyle name="Comma 29" xfId="199"/>
    <cellStyle name="Comma 3" xfId="200"/>
    <cellStyle name="Comma 3 2" xfId="201"/>
    <cellStyle name="Comma 3 2 2" xfId="202"/>
    <cellStyle name="Comma 3 2 3" xfId="203"/>
    <cellStyle name="Comma 3 2 4" xfId="204"/>
    <cellStyle name="Comma 3 2 5" xfId="205"/>
    <cellStyle name="Comma 3 2 6" xfId="206"/>
    <cellStyle name="Comma 3 3" xfId="207"/>
    <cellStyle name="Comma 3 4" xfId="208"/>
    <cellStyle name="Comma 3 5" xfId="209"/>
    <cellStyle name="Comma 3 6" xfId="210"/>
    <cellStyle name="Comma 3 7" xfId="211"/>
    <cellStyle name="Comma 3 8" xfId="212"/>
    <cellStyle name="Comma 30" xfId="213"/>
    <cellStyle name="Comma 31" xfId="214"/>
    <cellStyle name="Comma 32" xfId="215"/>
    <cellStyle name="Comma 33" xfId="216"/>
    <cellStyle name="Comma 34" xfId="217"/>
    <cellStyle name="Comma 4" xfId="218"/>
    <cellStyle name="Comma 4 2" xfId="219"/>
    <cellStyle name="Comma 4 2 2" xfId="220"/>
    <cellStyle name="Comma 4 2 3" xfId="221"/>
    <cellStyle name="Comma 4 2 4" xfId="222"/>
    <cellStyle name="Comma 4 2 5" xfId="223"/>
    <cellStyle name="Comma 4 2 6" xfId="224"/>
    <cellStyle name="Comma 4 3" xfId="225"/>
    <cellStyle name="Comma 4 4" xfId="226"/>
    <cellStyle name="Comma 4 5" xfId="227"/>
    <cellStyle name="Comma 4 6" xfId="228"/>
    <cellStyle name="Comma 5" xfId="229"/>
    <cellStyle name="Comma 5 2" xfId="230"/>
    <cellStyle name="Comma 5 3" xfId="231"/>
    <cellStyle name="Comma 5 4" xfId="232"/>
    <cellStyle name="Comma 5 5" xfId="233"/>
    <cellStyle name="Comma 5 6" xfId="234"/>
    <cellStyle name="Comma 6" xfId="235"/>
    <cellStyle name="Comma 6 2" xfId="236"/>
    <cellStyle name="Comma 6 3" xfId="237"/>
    <cellStyle name="Comma 7" xfId="238"/>
    <cellStyle name="Comma 7 2" xfId="239"/>
    <cellStyle name="Comma 7 2 2" xfId="240"/>
    <cellStyle name="Comma 7 2 3" xfId="241"/>
    <cellStyle name="Comma 7 2 4" xfId="242"/>
    <cellStyle name="Comma 7 2 5" xfId="243"/>
    <cellStyle name="Comma 7 3" xfId="244"/>
    <cellStyle name="Comma 7 4" xfId="245"/>
    <cellStyle name="Comma 7 5" xfId="246"/>
    <cellStyle name="Comma 7 6" xfId="247"/>
    <cellStyle name="Comma 8" xfId="248"/>
    <cellStyle name="Comma 9" xfId="249"/>
    <cellStyle name="Excel Built-in Comma" xfId="250"/>
    <cellStyle name="Excel Built-in Normal" xfId="251"/>
    <cellStyle name="Excel Built-in Normal 2" xfId="252"/>
    <cellStyle name="Excel Built-in Normal_Data_DK" xfId="253"/>
    <cellStyle name="Excel_BuiltIn_Comma" xfId="254"/>
    <cellStyle name="Explanatory Text 2" xfId="255"/>
    <cellStyle name="Good 2" xfId="256"/>
    <cellStyle name="Heading" xfId="257"/>
    <cellStyle name="Heading 1 2" xfId="258"/>
    <cellStyle name="Heading 2 2" xfId="259"/>
    <cellStyle name="Heading 3 2" xfId="260"/>
    <cellStyle name="Heading 4 2" xfId="261"/>
    <cellStyle name="Heading1" xfId="262"/>
    <cellStyle name="Hyperlink 2" xfId="263"/>
    <cellStyle name="Input 2" xfId="264"/>
    <cellStyle name="Linked Cell 2" xfId="265"/>
    <cellStyle name="Neutral 2" xfId="266"/>
    <cellStyle name="Normal" xfId="0" builtinId="0"/>
    <cellStyle name="Normal 10" xfId="267"/>
    <cellStyle name="Normal 10 2" xfId="268"/>
    <cellStyle name="Normal 10 2 2" xfId="269"/>
    <cellStyle name="Normal 10 2 2 2" xfId="270"/>
    <cellStyle name="Normal 10 2 2 2 2" xfId="271"/>
    <cellStyle name="Normal 10 2 2 2 2 2" xfId="272"/>
    <cellStyle name="Normal 10 2 2 2 2 3" xfId="273"/>
    <cellStyle name="Normal 10 2 2 3" xfId="274"/>
    <cellStyle name="Normal 10 2 2 4" xfId="275"/>
    <cellStyle name="Normal 10 2 2 5" xfId="276"/>
    <cellStyle name="Normal 10 2 2 6" xfId="277"/>
    <cellStyle name="Normal 10 2 2 7" xfId="278"/>
    <cellStyle name="Normal 10 2 3" xfId="279"/>
    <cellStyle name="Normal 10 2 3 2" xfId="280"/>
    <cellStyle name="Normal 10 2 3 3" xfId="281"/>
    <cellStyle name="Normal 10 2 4" xfId="282"/>
    <cellStyle name="Normal 10 2 5" xfId="283"/>
    <cellStyle name="Normal 10 2 6" xfId="284"/>
    <cellStyle name="Normal 10 3" xfId="285"/>
    <cellStyle name="Normal 10 3 2" xfId="286"/>
    <cellStyle name="Normal 10 3 3" xfId="287"/>
    <cellStyle name="Normal 10 4" xfId="288"/>
    <cellStyle name="Normal 10 4 2" xfId="289"/>
    <cellStyle name="Normal 10 4 3" xfId="290"/>
    <cellStyle name="Normal 10 5" xfId="291"/>
    <cellStyle name="Normal 10 6" xfId="292"/>
    <cellStyle name="Normal 10 7" xfId="293"/>
    <cellStyle name="Normal 11" xfId="294"/>
    <cellStyle name="Normal 11 2" xfId="295"/>
    <cellStyle name="Normal 11 2 2" xfId="296"/>
    <cellStyle name="Normal 11 2 3" xfId="297"/>
    <cellStyle name="Normal 11 2 4" xfId="298"/>
    <cellStyle name="Normal 11 3" xfId="299"/>
    <cellStyle name="Normal 11 3 2" xfId="300"/>
    <cellStyle name="Normal 11 3 3" xfId="301"/>
    <cellStyle name="Normal 11 4" xfId="302"/>
    <cellStyle name="Normal 11 5" xfId="303"/>
    <cellStyle name="Normal 11 6" xfId="304"/>
    <cellStyle name="Normal 12" xfId="305"/>
    <cellStyle name="Normal 12 2" xfId="306"/>
    <cellStyle name="Normal 12 3" xfId="307"/>
    <cellStyle name="Normal 12 4" xfId="308"/>
    <cellStyle name="Normal 12 5" xfId="309"/>
    <cellStyle name="Normal 12 6" xfId="310"/>
    <cellStyle name="Normal 13" xfId="311"/>
    <cellStyle name="Normal 13 2" xfId="312"/>
    <cellStyle name="Normal 13 3" xfId="313"/>
    <cellStyle name="Normal 13 4" xfId="314"/>
    <cellStyle name="Normal 13 5" xfId="315"/>
    <cellStyle name="Normal 13 6" xfId="316"/>
    <cellStyle name="Normal 14" xfId="317"/>
    <cellStyle name="Normal 14 2" xfId="318"/>
    <cellStyle name="Normal 14 3" xfId="319"/>
    <cellStyle name="Normal 14 4" xfId="320"/>
    <cellStyle name="Normal 14 5" xfId="321"/>
    <cellStyle name="Normal 15" xfId="322"/>
    <cellStyle name="Normal 15 2" xfId="323"/>
    <cellStyle name="Normal 15 3" xfId="324"/>
    <cellStyle name="Normal 15 4" xfId="325"/>
    <cellStyle name="Normal 15 5" xfId="326"/>
    <cellStyle name="Normal 16" xfId="327"/>
    <cellStyle name="Normal 16 2" xfId="328"/>
    <cellStyle name="Normal 16 3" xfId="329"/>
    <cellStyle name="Normal 16 4" xfId="330"/>
    <cellStyle name="Normal 16 5" xfId="331"/>
    <cellStyle name="Normal 17" xfId="332"/>
    <cellStyle name="Normal 17 2" xfId="333"/>
    <cellStyle name="Normal 17 2 2" xfId="334"/>
    <cellStyle name="Normal 17 2 3" xfId="335"/>
    <cellStyle name="Normal 17 2 4" xfId="336"/>
    <cellStyle name="Normal 17 3" xfId="337"/>
    <cellStyle name="Normal 17 3 2" xfId="338"/>
    <cellStyle name="Normal 17 3 3" xfId="339"/>
    <cellStyle name="Normal 17 4" xfId="340"/>
    <cellStyle name="Normal 17 5" xfId="341"/>
    <cellStyle name="Normal 17 6" xfId="342"/>
    <cellStyle name="Normal 18" xfId="343"/>
    <cellStyle name="Normal 18 2" xfId="344"/>
    <cellStyle name="Normal 18 2 2" xfId="345"/>
    <cellStyle name="Normal 18 3" xfId="346"/>
    <cellStyle name="Normal 18 4" xfId="347"/>
    <cellStyle name="Normal 19" xfId="348"/>
    <cellStyle name="Normal 19 2" xfId="349"/>
    <cellStyle name="Normal 19 3" xfId="350"/>
    <cellStyle name="Normal 2" xfId="2"/>
    <cellStyle name="Normal 2 10" xfId="351"/>
    <cellStyle name="Normal 2 10 2" xfId="352"/>
    <cellStyle name="Normal 2 11" xfId="353"/>
    <cellStyle name="Normal 2 11 2" xfId="354"/>
    <cellStyle name="Normal 2 12" xfId="355"/>
    <cellStyle name="Normal 2 12 2" xfId="356"/>
    <cellStyle name="Normal 2 12 3" xfId="357"/>
    <cellStyle name="Normal 2 13" xfId="358"/>
    <cellStyle name="Normal 2 13 2" xfId="359"/>
    <cellStyle name="Normal 2 13 3" xfId="360"/>
    <cellStyle name="Normal 2 14" xfId="361"/>
    <cellStyle name="Normal 2 15" xfId="362"/>
    <cellStyle name="Normal 2 16" xfId="363"/>
    <cellStyle name="Normal 2 16 2" xfId="364"/>
    <cellStyle name="Normal 2 16 2 2" xfId="365"/>
    <cellStyle name="Normal 2 16 2 2 2" xfId="366"/>
    <cellStyle name="Normal 2 16 3" xfId="367"/>
    <cellStyle name="Normal 2 17" xfId="368"/>
    <cellStyle name="Normal 2 17 2" xfId="369"/>
    <cellStyle name="Normal 2 18" xfId="370"/>
    <cellStyle name="Normal 2 19" xfId="371"/>
    <cellStyle name="Normal 2 19 2" xfId="372"/>
    <cellStyle name="Normal 2 19 3" xfId="373"/>
    <cellStyle name="Normal 2 2" xfId="374"/>
    <cellStyle name="Normal 2 2 2" xfId="375"/>
    <cellStyle name="Normal 2 2 3" xfId="376"/>
    <cellStyle name="Normal 2 20" xfId="377"/>
    <cellStyle name="Normal 2 21" xfId="378"/>
    <cellStyle name="Normal 2 3" xfId="379"/>
    <cellStyle name="Normal 2 3 2" xfId="380"/>
    <cellStyle name="Normal 2 3 3" xfId="381"/>
    <cellStyle name="Normal 2 3 4" xfId="382"/>
    <cellStyle name="Normal 2 3 5" xfId="383"/>
    <cellStyle name="Normal 2 4" xfId="384"/>
    <cellStyle name="Normal 2 4 2" xfId="385"/>
    <cellStyle name="Normal 2 4 3" xfId="386"/>
    <cellStyle name="Normal 2 5" xfId="387"/>
    <cellStyle name="Normal 2 5 2" xfId="388"/>
    <cellStyle name="Normal 2 6" xfId="389"/>
    <cellStyle name="Normal 2 6 2" xfId="390"/>
    <cellStyle name="Normal 2 7" xfId="391"/>
    <cellStyle name="Normal 2 7 2" xfId="392"/>
    <cellStyle name="Normal 2 8" xfId="393"/>
    <cellStyle name="Normal 2 8 2" xfId="394"/>
    <cellStyle name="Normal 2 9" xfId="395"/>
    <cellStyle name="Normal 2 9 2" xfId="396"/>
    <cellStyle name="Normal 20" xfId="397"/>
    <cellStyle name="Normal 20 2" xfId="398"/>
    <cellStyle name="Normal 21" xfId="399"/>
    <cellStyle name="Normal 22" xfId="400"/>
    <cellStyle name="Normal 23" xfId="401"/>
    <cellStyle name="Normal 23 2" xfId="402"/>
    <cellStyle name="Normal 24" xfId="403"/>
    <cellStyle name="Normal 24 2" xfId="404"/>
    <cellStyle name="Normal 25" xfId="405"/>
    <cellStyle name="Normal 25 2" xfId="406"/>
    <cellStyle name="Normal 26" xfId="407"/>
    <cellStyle name="Normal 27" xfId="408"/>
    <cellStyle name="Normal 28" xfId="409"/>
    <cellStyle name="Normal 29" xfId="410"/>
    <cellStyle name="Normal 3" xfId="411"/>
    <cellStyle name="Normal 3 2" xfId="412"/>
    <cellStyle name="Normal 3 2 2" xfId="413"/>
    <cellStyle name="Normal 3 3" xfId="414"/>
    <cellStyle name="Normal 3 4" xfId="415"/>
    <cellStyle name="Normal 30" xfId="416"/>
    <cellStyle name="Normal 31" xfId="417"/>
    <cellStyle name="Normal 4" xfId="418"/>
    <cellStyle name="Normal 4 2" xfId="419"/>
    <cellStyle name="Normal 4 2 2" xfId="420"/>
    <cellStyle name="Normal 4 3" xfId="421"/>
    <cellStyle name="Normal 4 3 2" xfId="422"/>
    <cellStyle name="Normal 4 4" xfId="423"/>
    <cellStyle name="Normal 4 5" xfId="424"/>
    <cellStyle name="Normal 4 6" xfId="425"/>
    <cellStyle name="Normal 4 7" xfId="426"/>
    <cellStyle name="Normal 4 8" xfId="427"/>
    <cellStyle name="Normal 5" xfId="428"/>
    <cellStyle name="Normal 5 2" xfId="429"/>
    <cellStyle name="Normal 5 2 2" xfId="430"/>
    <cellStyle name="Normal 5 3" xfId="431"/>
    <cellStyle name="Normal 5 4" xfId="432"/>
    <cellStyle name="Normal 5 5" xfId="433"/>
    <cellStyle name="Normal 6" xfId="434"/>
    <cellStyle name="Normal 6 2" xfId="435"/>
    <cellStyle name="Normal 6 2 2" xfId="436"/>
    <cellStyle name="Normal 6 2 3" xfId="437"/>
    <cellStyle name="Normal 6 2 4" xfId="438"/>
    <cellStyle name="Normal 6 3" xfId="439"/>
    <cellStyle name="Normal 6 3 2" xfId="440"/>
    <cellStyle name="Normal 6 3 3" xfId="441"/>
    <cellStyle name="Normal 6 4" xfId="442"/>
    <cellStyle name="Normal 6 5" xfId="443"/>
    <cellStyle name="Normal 6 6" xfId="444"/>
    <cellStyle name="Normal 7" xfId="445"/>
    <cellStyle name="Normal 7 2" xfId="446"/>
    <cellStyle name="Normal 7 3" xfId="447"/>
    <cellStyle name="Normal 7 3 2" xfId="448"/>
    <cellStyle name="Normal 7 3 3" xfId="449"/>
    <cellStyle name="Normal 7 4" xfId="450"/>
    <cellStyle name="Normal 7 4 2" xfId="451"/>
    <cellStyle name="Normal 7 4 3" xfId="452"/>
    <cellStyle name="Normal 7 5" xfId="453"/>
    <cellStyle name="Normal 7 6" xfId="454"/>
    <cellStyle name="Normal 7 7" xfId="455"/>
    <cellStyle name="Normal 8" xfId="456"/>
    <cellStyle name="Normal 8 2" xfId="457"/>
    <cellStyle name="Normal 8 3" xfId="458"/>
    <cellStyle name="Normal 8 3 2" xfId="459"/>
    <cellStyle name="Normal 8 3 3" xfId="460"/>
    <cellStyle name="Normal 8 4" xfId="461"/>
    <cellStyle name="Normal 8 4 2" xfId="462"/>
    <cellStyle name="Normal 8 4 3" xfId="463"/>
    <cellStyle name="Normal 8 5" xfId="464"/>
    <cellStyle name="Normal 8 6" xfId="465"/>
    <cellStyle name="Normal 8 7" xfId="466"/>
    <cellStyle name="Normal 9" xfId="467"/>
    <cellStyle name="Normal 9 2" xfId="468"/>
    <cellStyle name="Normal 9 2 2" xfId="469"/>
    <cellStyle name="Normal 9 2 3" xfId="470"/>
    <cellStyle name="Normal 9 2 4" xfId="471"/>
    <cellStyle name="Normal 9 2 5" xfId="472"/>
    <cellStyle name="Normal 9 2 6" xfId="473"/>
    <cellStyle name="Note 2" xfId="474"/>
    <cellStyle name="Output 2" xfId="475"/>
    <cellStyle name="Output Amounts" xfId="476"/>
    <cellStyle name="Output Column Headings" xfId="477"/>
    <cellStyle name="Output Line Items" xfId="478"/>
    <cellStyle name="Output Report Heading" xfId="479"/>
    <cellStyle name="Output Report Title" xfId="480"/>
    <cellStyle name="Percent 2" xfId="481"/>
    <cellStyle name="Percent 2 10" xfId="482"/>
    <cellStyle name="Percent 2 11" xfId="483"/>
    <cellStyle name="Percent 2 12" xfId="484"/>
    <cellStyle name="Percent 2 13" xfId="485"/>
    <cellStyle name="Percent 2 14" xfId="486"/>
    <cellStyle name="Percent 2 2" xfId="487"/>
    <cellStyle name="Percent 2 2 2" xfId="488"/>
    <cellStyle name="Percent 2 2 3" xfId="489"/>
    <cellStyle name="Percent 2 2 4" xfId="490"/>
    <cellStyle name="Percent 2 2 5" xfId="491"/>
    <cellStyle name="Percent 2 3" xfId="492"/>
    <cellStyle name="Percent 2 3 2" xfId="493"/>
    <cellStyle name="Percent 2 3 3" xfId="494"/>
    <cellStyle name="Percent 2 3 4" xfId="495"/>
    <cellStyle name="Percent 2 3 5" xfId="496"/>
    <cellStyle name="Percent 2 4" xfId="497"/>
    <cellStyle name="Percent 2 4 2" xfId="498"/>
    <cellStyle name="Percent 2 4 3" xfId="499"/>
    <cellStyle name="Percent 2 4 4" xfId="500"/>
    <cellStyle name="Percent 2 4 5" xfId="501"/>
    <cellStyle name="Percent 2 5" xfId="502"/>
    <cellStyle name="Percent 2 5 2" xfId="503"/>
    <cellStyle name="Percent 2 5 3" xfId="504"/>
    <cellStyle name="Percent 2 5 4" xfId="505"/>
    <cellStyle name="Percent 2 5 5" xfId="506"/>
    <cellStyle name="Percent 2 6" xfId="507"/>
    <cellStyle name="Percent 2 6 2" xfId="508"/>
    <cellStyle name="Percent 2 6 3" xfId="509"/>
    <cellStyle name="Percent 2 6 4" xfId="510"/>
    <cellStyle name="Percent 2 6 5" xfId="511"/>
    <cellStyle name="Percent 2 7" xfId="512"/>
    <cellStyle name="Percent 2 7 2" xfId="513"/>
    <cellStyle name="Percent 2 7 3" xfId="514"/>
    <cellStyle name="Percent 2 7 4" xfId="515"/>
    <cellStyle name="Percent 2 7 5" xfId="516"/>
    <cellStyle name="Percent 2 8" xfId="517"/>
    <cellStyle name="Percent 2 8 2" xfId="518"/>
    <cellStyle name="Percent 2 8 3" xfId="519"/>
    <cellStyle name="Percent 2 8 4" xfId="520"/>
    <cellStyle name="Percent 2 8 5" xfId="521"/>
    <cellStyle name="Percent 2 9" xfId="522"/>
    <cellStyle name="Percent 2 9 2" xfId="523"/>
    <cellStyle name="Percent 2 9 3" xfId="524"/>
    <cellStyle name="Percent 2 9 4" xfId="525"/>
    <cellStyle name="Percent 2 9 5" xfId="526"/>
    <cellStyle name="Percent 3" xfId="527"/>
    <cellStyle name="Percent 3 2" xfId="528"/>
    <cellStyle name="Percent 3 2 2" xfId="529"/>
    <cellStyle name="Percent 3 2 3" xfId="530"/>
    <cellStyle name="Percent 3 2 4" xfId="531"/>
    <cellStyle name="Percent 3 2 5" xfId="532"/>
    <cellStyle name="Percent 3 3" xfId="533"/>
    <cellStyle name="Percent 3 4" xfId="534"/>
    <cellStyle name="Percent 3 5" xfId="535"/>
    <cellStyle name="Percent 3 6" xfId="536"/>
    <cellStyle name="Percent 4" xfId="537"/>
    <cellStyle name="Percent 5" xfId="538"/>
    <cellStyle name="Percent 5 2" xfId="539"/>
    <cellStyle name="Percent 5 3" xfId="540"/>
    <cellStyle name="Percent 5 4" xfId="541"/>
    <cellStyle name="Percent 5 5" xfId="542"/>
    <cellStyle name="Percent 6" xfId="543"/>
    <cellStyle name="Percent 7" xfId="544"/>
    <cellStyle name="Percent 7 2" xfId="545"/>
    <cellStyle name="Percent 7 3" xfId="546"/>
    <cellStyle name="Percent 7 4" xfId="547"/>
    <cellStyle name="Percent 7 5" xfId="548"/>
    <cellStyle name="Percent 8" xfId="549"/>
    <cellStyle name="Percent 8 2" xfId="550"/>
    <cellStyle name="Percent 8 3" xfId="551"/>
    <cellStyle name="Percent 8 4" xfId="552"/>
    <cellStyle name="Percent 8 5" xfId="553"/>
    <cellStyle name="Percent 8 6" xfId="554"/>
    <cellStyle name="Result" xfId="555"/>
    <cellStyle name="Result2" xfId="556"/>
    <cellStyle name="Title 2" xfId="557"/>
    <cellStyle name="Total 2" xfId="558"/>
    <cellStyle name="Warning Text 2" xfId="559"/>
  </cellStyles>
  <dxfs count="0"/>
  <tableStyles count="0" defaultTableStyle="TableStyleMedium2" defaultPivotStyle="PivotStyleLight16"/>
  <colors>
    <mruColors>
      <color rgb="FFE7E6E1"/>
      <color rgb="FFE2E1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T81"/>
  <sheetViews>
    <sheetView tabSelected="1" zoomScale="93" zoomScaleNormal="93" workbookViewId="0">
      <pane xSplit="2" ySplit="6" topLeftCell="C59" activePane="bottomRight" state="frozen"/>
      <selection pane="topRight" activeCell="C1" sqref="C1"/>
      <selection pane="bottomLeft" activeCell="A7" sqref="A7"/>
      <selection pane="bottomRight" activeCell="F81" sqref="F81"/>
    </sheetView>
  </sheetViews>
  <sheetFormatPr defaultRowHeight="15.75"/>
  <cols>
    <col min="1" max="1" width="4.7109375" style="1" customWidth="1"/>
    <col min="2" max="2" width="35.28515625" style="1" customWidth="1"/>
    <col min="3" max="4" width="9.140625" style="1" customWidth="1"/>
    <col min="5" max="5" width="10.7109375" style="1" customWidth="1"/>
    <col min="6" max="7" width="9.140625" style="1" customWidth="1"/>
    <col min="8" max="8" width="10.7109375" style="1" customWidth="1"/>
    <col min="9" max="10" width="9.140625" style="1" customWidth="1"/>
    <col min="11" max="11" width="10.7109375" style="1" customWidth="1"/>
    <col min="12" max="13" width="9.140625" style="1" customWidth="1"/>
    <col min="14" max="14" width="10.7109375" style="1" customWidth="1"/>
    <col min="15" max="16" width="9.140625" style="1" customWidth="1"/>
    <col min="17" max="17" width="10.7109375" style="1" customWidth="1"/>
    <col min="18" max="19" width="9.140625" style="1" customWidth="1"/>
    <col min="20" max="20" width="10.7109375" style="1" customWidth="1"/>
    <col min="21" max="22" width="9.140625" style="1" customWidth="1"/>
    <col min="23" max="23" width="10.7109375" style="1" customWidth="1"/>
    <col min="24" max="25" width="9.140625" style="1" customWidth="1"/>
    <col min="26" max="26" width="10.7109375" style="1" customWidth="1"/>
    <col min="27" max="28" width="9.140625" style="1" customWidth="1"/>
    <col min="29" max="29" width="10.7109375" style="1" customWidth="1"/>
    <col min="30" max="31" width="9.140625" style="1" customWidth="1"/>
    <col min="32" max="32" width="10.7109375" style="1" customWidth="1"/>
    <col min="33" max="34" width="9.140625" style="1" customWidth="1"/>
    <col min="35" max="35" width="10.7109375" style="1" customWidth="1"/>
    <col min="36" max="37" width="9.140625" style="1" customWidth="1"/>
    <col min="38" max="38" width="10.7109375" style="1" customWidth="1"/>
    <col min="39" max="40" width="9.140625" style="1" customWidth="1"/>
    <col min="41" max="41" width="10.7109375" style="1" customWidth="1"/>
    <col min="42" max="43" width="9.140625" style="1" customWidth="1"/>
    <col min="44" max="44" width="10.7109375" style="1" customWidth="1"/>
    <col min="45" max="46" width="9.140625" style="1" customWidth="1"/>
    <col min="47" max="47" width="10.7109375" style="1" customWidth="1"/>
    <col min="48" max="49" width="9.140625" style="1" customWidth="1"/>
    <col min="50" max="50" width="10.7109375" style="1" customWidth="1"/>
    <col min="51" max="52" width="9.140625" style="1" customWidth="1"/>
    <col min="53" max="53" width="10.7109375" style="1" customWidth="1"/>
    <col min="54" max="55" width="9.140625" style="1" customWidth="1"/>
    <col min="56" max="56" width="10.7109375" style="1" customWidth="1"/>
    <col min="57" max="58" width="9.140625" style="1" customWidth="1"/>
    <col min="59" max="59" width="10.7109375" style="1" customWidth="1"/>
    <col min="60" max="61" width="9.140625" style="1" customWidth="1"/>
    <col min="62" max="62" width="10.7109375" style="1" customWidth="1"/>
    <col min="63" max="64" width="9.140625" style="1" customWidth="1"/>
    <col min="65" max="65" width="10.7109375" style="1" customWidth="1"/>
    <col min="66" max="67" width="9.140625" style="1" customWidth="1"/>
    <col min="68" max="68" width="10.7109375" style="1" customWidth="1"/>
    <col min="69" max="70" width="9.140625" style="1" customWidth="1"/>
    <col min="71" max="71" width="10.7109375" style="1" customWidth="1"/>
    <col min="72" max="73" width="9.140625" style="1" customWidth="1"/>
    <col min="74" max="74" width="10.7109375" style="1" customWidth="1"/>
    <col min="75" max="76" width="9.140625" style="1" customWidth="1"/>
    <col min="77" max="77" width="10.7109375" style="1" customWidth="1"/>
    <col min="78" max="79" width="9.140625" style="1" customWidth="1"/>
    <col min="80" max="80" width="10.7109375" style="1" customWidth="1"/>
    <col min="81" max="82" width="9.140625" style="1" customWidth="1"/>
    <col min="83" max="83" width="10.7109375" style="1" customWidth="1"/>
    <col min="84" max="85" width="9.140625" style="1" customWidth="1"/>
    <col min="86" max="86" width="10.7109375" style="1" customWidth="1"/>
    <col min="87" max="88" width="9.140625" style="1" customWidth="1"/>
    <col min="89" max="89" width="10.7109375" style="1" customWidth="1"/>
    <col min="90" max="91" width="9.140625" style="1" customWidth="1"/>
    <col min="92" max="92" width="10.7109375" style="1" customWidth="1"/>
    <col min="93" max="94" width="9.140625" style="1" customWidth="1"/>
    <col min="95" max="95" width="10.7109375" style="1" customWidth="1"/>
    <col min="96" max="97" width="9.140625" style="1" customWidth="1"/>
    <col min="98" max="98" width="10.7109375" style="1" customWidth="1"/>
    <col min="99" max="99" width="9.85546875" style="1" customWidth="1"/>
    <col min="100" max="100" width="10.28515625" style="1" customWidth="1"/>
    <col min="101" max="101" width="10.7109375" style="1" customWidth="1"/>
    <col min="102" max="110" width="11.42578125" style="1" customWidth="1"/>
    <col min="111" max="111" width="10.140625" style="1" customWidth="1"/>
    <col min="112" max="112" width="10.28515625" style="1" customWidth="1"/>
    <col min="113" max="113" width="10.42578125" style="1" customWidth="1"/>
    <col min="114" max="122" width="11.42578125" style="1" customWidth="1"/>
    <col min="123" max="123" width="9.85546875" style="1" customWidth="1"/>
    <col min="124" max="124" width="10.28515625" style="1" customWidth="1"/>
    <col min="125" max="125" width="10.42578125" style="1" customWidth="1"/>
    <col min="126" max="131" width="11.42578125" style="1" customWidth="1"/>
    <col min="132" max="132" width="12" style="1" customWidth="1"/>
    <col min="133" max="150" width="11.42578125" style="1" customWidth="1"/>
    <col min="151" max="16384" width="9.140625" style="1"/>
  </cols>
  <sheetData>
    <row r="1" spans="1:150">
      <c r="A1" s="1" t="s">
        <v>0</v>
      </c>
    </row>
    <row r="2" spans="1:150">
      <c r="A2" s="2" t="s">
        <v>0</v>
      </c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Y2" s="4"/>
      <c r="CZ2" s="5"/>
      <c r="DA2" s="6"/>
      <c r="DD2" s="6"/>
      <c r="DK2" s="4"/>
      <c r="DL2" s="5"/>
      <c r="DM2" s="6"/>
      <c r="DP2" s="6"/>
      <c r="DW2" s="4"/>
      <c r="DX2" s="5"/>
      <c r="DY2" s="6"/>
      <c r="EB2" s="7"/>
      <c r="ED2" s="8"/>
      <c r="EE2" s="5"/>
      <c r="EI2" s="6"/>
      <c r="EL2" s="6"/>
    </row>
    <row r="3" spans="1:150">
      <c r="A3" s="2" t="s">
        <v>0</v>
      </c>
      <c r="B3" s="37" t="s">
        <v>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</row>
    <row r="4" spans="1:150" ht="16.5" thickBot="1">
      <c r="A4" s="2"/>
      <c r="B4" s="37"/>
      <c r="C4" s="47">
        <v>2001</v>
      </c>
      <c r="D4" s="47"/>
      <c r="E4" s="47"/>
      <c r="F4" s="47">
        <v>2001</v>
      </c>
      <c r="G4" s="47"/>
      <c r="H4" s="47"/>
      <c r="I4" s="47">
        <v>2001</v>
      </c>
      <c r="J4" s="47"/>
      <c r="K4" s="47"/>
      <c r="L4" s="47">
        <v>2001</v>
      </c>
      <c r="M4" s="47"/>
      <c r="N4" s="47"/>
      <c r="O4" s="47">
        <v>2002</v>
      </c>
      <c r="P4" s="47"/>
      <c r="Q4" s="47"/>
      <c r="R4" s="47">
        <v>2002</v>
      </c>
      <c r="S4" s="47"/>
      <c r="T4" s="47"/>
      <c r="U4" s="47">
        <v>2002</v>
      </c>
      <c r="V4" s="47"/>
      <c r="W4" s="47"/>
      <c r="X4" s="47">
        <v>2002</v>
      </c>
      <c r="Y4" s="47"/>
      <c r="Z4" s="47"/>
      <c r="AA4" s="47">
        <v>2003</v>
      </c>
      <c r="AB4" s="47"/>
      <c r="AC4" s="47"/>
      <c r="AD4" s="47">
        <v>2003</v>
      </c>
      <c r="AE4" s="47"/>
      <c r="AF4" s="47"/>
      <c r="AG4" s="47">
        <v>2003</v>
      </c>
      <c r="AH4" s="47"/>
      <c r="AI4" s="47"/>
      <c r="AJ4" s="47">
        <v>2003</v>
      </c>
      <c r="AK4" s="47"/>
      <c r="AL4" s="47"/>
      <c r="AM4" s="47">
        <v>2004</v>
      </c>
      <c r="AN4" s="47"/>
      <c r="AO4" s="47"/>
      <c r="AP4" s="47">
        <v>2004</v>
      </c>
      <c r="AQ4" s="47"/>
      <c r="AR4" s="47"/>
      <c r="AS4" s="47">
        <v>2004</v>
      </c>
      <c r="AT4" s="47"/>
      <c r="AU4" s="47"/>
      <c r="AV4" s="47">
        <v>2004</v>
      </c>
      <c r="AW4" s="47"/>
      <c r="AX4" s="47"/>
      <c r="AY4" s="47">
        <v>2005</v>
      </c>
      <c r="AZ4" s="47"/>
      <c r="BA4" s="47"/>
      <c r="BB4" s="47">
        <v>2005</v>
      </c>
      <c r="BC4" s="47"/>
      <c r="BD4" s="47"/>
      <c r="BE4" s="47">
        <v>2005</v>
      </c>
      <c r="BF4" s="47"/>
      <c r="BG4" s="47"/>
      <c r="BH4" s="47">
        <v>2005</v>
      </c>
      <c r="BI4" s="47"/>
      <c r="BJ4" s="47"/>
      <c r="BK4" s="47">
        <v>2006</v>
      </c>
      <c r="BL4" s="47"/>
      <c r="BM4" s="47"/>
      <c r="BN4" s="47">
        <v>2006</v>
      </c>
      <c r="BO4" s="47"/>
      <c r="BP4" s="47"/>
      <c r="BQ4" s="47">
        <v>2006</v>
      </c>
      <c r="BR4" s="47"/>
      <c r="BS4" s="47"/>
      <c r="BT4" s="47">
        <v>2006</v>
      </c>
      <c r="BU4" s="47"/>
      <c r="BV4" s="47"/>
      <c r="BW4" s="47">
        <v>2007</v>
      </c>
      <c r="BX4" s="47"/>
      <c r="BY4" s="47"/>
      <c r="BZ4" s="47">
        <v>2007</v>
      </c>
      <c r="CA4" s="47"/>
      <c r="CB4" s="47"/>
      <c r="CC4" s="47">
        <v>2007</v>
      </c>
      <c r="CD4" s="47"/>
      <c r="CE4" s="47"/>
      <c r="CF4" s="47">
        <v>2007</v>
      </c>
      <c r="CG4" s="47"/>
      <c r="CH4" s="47"/>
      <c r="CI4" s="47">
        <v>2008</v>
      </c>
      <c r="CJ4" s="47"/>
      <c r="CK4" s="47"/>
      <c r="CL4" s="47">
        <v>2008</v>
      </c>
      <c r="CM4" s="47"/>
      <c r="CN4" s="47"/>
      <c r="CO4" s="47">
        <v>2008</v>
      </c>
      <c r="CP4" s="47"/>
      <c r="CQ4" s="47"/>
      <c r="CR4" s="47">
        <v>2008</v>
      </c>
      <c r="CS4" s="47"/>
      <c r="CT4" s="47"/>
      <c r="CU4" s="46">
        <v>2009</v>
      </c>
      <c r="CV4" s="46"/>
      <c r="CW4" s="46"/>
      <c r="CX4" s="46">
        <v>2009</v>
      </c>
      <c r="CY4" s="46"/>
      <c r="CZ4" s="46"/>
      <c r="DA4" s="46">
        <v>2009</v>
      </c>
      <c r="DB4" s="46"/>
      <c r="DC4" s="46"/>
      <c r="DD4" s="46">
        <v>2009</v>
      </c>
      <c r="DE4" s="46"/>
      <c r="DF4" s="46"/>
      <c r="DG4" s="46">
        <v>2010</v>
      </c>
      <c r="DH4" s="46"/>
      <c r="DI4" s="46"/>
      <c r="DJ4" s="46">
        <v>2010</v>
      </c>
      <c r="DK4" s="46"/>
      <c r="DL4" s="46"/>
      <c r="DM4" s="46">
        <v>2010</v>
      </c>
      <c r="DN4" s="46"/>
      <c r="DO4" s="46"/>
      <c r="DP4" s="46">
        <v>2010</v>
      </c>
      <c r="DQ4" s="46"/>
      <c r="DR4" s="46"/>
      <c r="DS4" s="46">
        <v>2011</v>
      </c>
      <c r="DT4" s="46"/>
      <c r="DU4" s="46"/>
      <c r="DV4" s="46">
        <v>2011</v>
      </c>
      <c r="DW4" s="46"/>
      <c r="DX4" s="46"/>
      <c r="DY4" s="46">
        <v>2011</v>
      </c>
      <c r="DZ4" s="46"/>
      <c r="EA4" s="46"/>
      <c r="EB4" s="46">
        <v>2011</v>
      </c>
      <c r="EC4" s="46"/>
      <c r="ED4" s="46"/>
      <c r="EE4" s="9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</row>
    <row r="5" spans="1:150">
      <c r="A5" s="10"/>
      <c r="B5" s="11"/>
      <c r="C5" s="43" t="s">
        <v>3</v>
      </c>
      <c r="D5" s="44"/>
      <c r="E5" s="44"/>
      <c r="F5" s="43" t="s">
        <v>4</v>
      </c>
      <c r="G5" s="44"/>
      <c r="H5" s="44"/>
      <c r="I5" s="43" t="s">
        <v>5</v>
      </c>
      <c r="J5" s="44"/>
      <c r="K5" s="44"/>
      <c r="L5" s="43" t="s">
        <v>6</v>
      </c>
      <c r="M5" s="44"/>
      <c r="N5" s="44"/>
      <c r="O5" s="43" t="s">
        <v>3</v>
      </c>
      <c r="P5" s="44"/>
      <c r="Q5" s="44"/>
      <c r="R5" s="43" t="s">
        <v>4</v>
      </c>
      <c r="S5" s="44"/>
      <c r="T5" s="44"/>
      <c r="U5" s="43" t="s">
        <v>5</v>
      </c>
      <c r="V5" s="44"/>
      <c r="W5" s="44"/>
      <c r="X5" s="43" t="s">
        <v>6</v>
      </c>
      <c r="Y5" s="44"/>
      <c r="Z5" s="44"/>
      <c r="AA5" s="43" t="s">
        <v>3</v>
      </c>
      <c r="AB5" s="44"/>
      <c r="AC5" s="44"/>
      <c r="AD5" s="43" t="s">
        <v>4</v>
      </c>
      <c r="AE5" s="44"/>
      <c r="AF5" s="44"/>
      <c r="AG5" s="43" t="s">
        <v>5</v>
      </c>
      <c r="AH5" s="44"/>
      <c r="AI5" s="44"/>
      <c r="AJ5" s="43" t="s">
        <v>6</v>
      </c>
      <c r="AK5" s="44"/>
      <c r="AL5" s="44"/>
      <c r="AM5" s="43" t="s">
        <v>3</v>
      </c>
      <c r="AN5" s="44"/>
      <c r="AO5" s="44"/>
      <c r="AP5" s="43" t="s">
        <v>4</v>
      </c>
      <c r="AQ5" s="44"/>
      <c r="AR5" s="44"/>
      <c r="AS5" s="43" t="s">
        <v>5</v>
      </c>
      <c r="AT5" s="44"/>
      <c r="AU5" s="44"/>
      <c r="AV5" s="43" t="s">
        <v>6</v>
      </c>
      <c r="AW5" s="44"/>
      <c r="AX5" s="44"/>
      <c r="AY5" s="43" t="s">
        <v>3</v>
      </c>
      <c r="AZ5" s="44"/>
      <c r="BA5" s="44"/>
      <c r="BB5" s="43" t="s">
        <v>4</v>
      </c>
      <c r="BC5" s="44"/>
      <c r="BD5" s="44"/>
      <c r="BE5" s="43" t="s">
        <v>5</v>
      </c>
      <c r="BF5" s="44"/>
      <c r="BG5" s="44"/>
      <c r="BH5" s="43" t="s">
        <v>6</v>
      </c>
      <c r="BI5" s="44"/>
      <c r="BJ5" s="44"/>
      <c r="BK5" s="43" t="s">
        <v>3</v>
      </c>
      <c r="BL5" s="44"/>
      <c r="BM5" s="44"/>
      <c r="BN5" s="43" t="s">
        <v>4</v>
      </c>
      <c r="BO5" s="44"/>
      <c r="BP5" s="44"/>
      <c r="BQ5" s="43" t="s">
        <v>5</v>
      </c>
      <c r="BR5" s="44"/>
      <c r="BS5" s="44"/>
      <c r="BT5" s="43" t="s">
        <v>6</v>
      </c>
      <c r="BU5" s="44"/>
      <c r="BV5" s="44"/>
      <c r="BW5" s="45" t="s">
        <v>3</v>
      </c>
      <c r="BX5" s="45"/>
      <c r="BY5" s="45"/>
      <c r="BZ5" s="45" t="s">
        <v>4</v>
      </c>
      <c r="CA5" s="45"/>
      <c r="CB5" s="45"/>
      <c r="CC5" s="43" t="s">
        <v>5</v>
      </c>
      <c r="CD5" s="44"/>
      <c r="CE5" s="44"/>
      <c r="CF5" s="43" t="s">
        <v>6</v>
      </c>
      <c r="CG5" s="44"/>
      <c r="CH5" s="44"/>
      <c r="CI5" s="43" t="s">
        <v>3</v>
      </c>
      <c r="CJ5" s="44"/>
      <c r="CK5" s="44"/>
      <c r="CL5" s="43" t="s">
        <v>4</v>
      </c>
      <c r="CM5" s="44"/>
      <c r="CN5" s="44"/>
      <c r="CO5" s="43" t="s">
        <v>5</v>
      </c>
      <c r="CP5" s="44"/>
      <c r="CQ5" s="44"/>
      <c r="CR5" s="43" t="s">
        <v>6</v>
      </c>
      <c r="CS5" s="44"/>
      <c r="CT5" s="44"/>
      <c r="CU5" s="45" t="s">
        <v>3</v>
      </c>
      <c r="CV5" s="45"/>
      <c r="CW5" s="45"/>
      <c r="CX5" s="45" t="s">
        <v>4</v>
      </c>
      <c r="CY5" s="45"/>
      <c r="CZ5" s="45"/>
      <c r="DA5" s="43" t="s">
        <v>7</v>
      </c>
      <c r="DB5" s="44"/>
      <c r="DC5" s="44"/>
      <c r="DD5" s="43" t="s">
        <v>8</v>
      </c>
      <c r="DE5" s="44"/>
      <c r="DF5" s="44"/>
      <c r="DG5" s="43" t="s">
        <v>3</v>
      </c>
      <c r="DH5" s="44"/>
      <c r="DI5" s="44"/>
      <c r="DJ5" s="43" t="s">
        <v>4</v>
      </c>
      <c r="DK5" s="44"/>
      <c r="DL5" s="44"/>
      <c r="DM5" s="43" t="s">
        <v>7</v>
      </c>
      <c r="DN5" s="44"/>
      <c r="DO5" s="44"/>
      <c r="DP5" s="43" t="s">
        <v>8</v>
      </c>
      <c r="DQ5" s="44"/>
      <c r="DR5" s="44"/>
      <c r="DS5" s="43" t="s">
        <v>3</v>
      </c>
      <c r="DT5" s="44"/>
      <c r="DU5" s="44"/>
      <c r="DV5" s="43" t="s">
        <v>4</v>
      </c>
      <c r="DW5" s="44"/>
      <c r="DX5" s="44"/>
      <c r="DY5" s="43" t="s">
        <v>7</v>
      </c>
      <c r="DZ5" s="44"/>
      <c r="EA5" s="44"/>
      <c r="EB5" s="43" t="s">
        <v>8</v>
      </c>
      <c r="EC5" s="44"/>
      <c r="ED5" s="44"/>
      <c r="EE5" s="12"/>
      <c r="EF5" s="43"/>
      <c r="EG5" s="44"/>
      <c r="EH5" s="44"/>
      <c r="EI5" s="43"/>
      <c r="EJ5" s="44"/>
      <c r="EK5" s="44"/>
      <c r="EL5" s="43"/>
      <c r="EM5" s="44"/>
      <c r="EN5" s="44"/>
      <c r="EO5" s="43"/>
      <c r="EP5" s="44"/>
      <c r="EQ5" s="44"/>
      <c r="ER5" s="43"/>
      <c r="ES5" s="44"/>
      <c r="ET5" s="44"/>
    </row>
    <row r="6" spans="1:150" ht="16.5" thickBot="1">
      <c r="A6" s="10"/>
      <c r="B6" s="13"/>
      <c r="C6" s="14" t="s">
        <v>9</v>
      </c>
      <c r="D6" s="14" t="s">
        <v>10</v>
      </c>
      <c r="E6" s="14" t="s">
        <v>11</v>
      </c>
      <c r="F6" s="14" t="s">
        <v>9</v>
      </c>
      <c r="G6" s="14" t="s">
        <v>10</v>
      </c>
      <c r="H6" s="14" t="s">
        <v>11</v>
      </c>
      <c r="I6" s="14" t="s">
        <v>9</v>
      </c>
      <c r="J6" s="14" t="s">
        <v>10</v>
      </c>
      <c r="K6" s="14" t="s">
        <v>11</v>
      </c>
      <c r="L6" s="14" t="s">
        <v>9</v>
      </c>
      <c r="M6" s="14" t="s">
        <v>10</v>
      </c>
      <c r="N6" s="14" t="s">
        <v>11</v>
      </c>
      <c r="O6" s="14" t="s">
        <v>9</v>
      </c>
      <c r="P6" s="14" t="s">
        <v>10</v>
      </c>
      <c r="Q6" s="14" t="s">
        <v>11</v>
      </c>
      <c r="R6" s="14" t="s">
        <v>9</v>
      </c>
      <c r="S6" s="14" t="s">
        <v>10</v>
      </c>
      <c r="T6" s="14" t="s">
        <v>11</v>
      </c>
      <c r="U6" s="14" t="s">
        <v>9</v>
      </c>
      <c r="V6" s="14" t="s">
        <v>10</v>
      </c>
      <c r="W6" s="14" t="s">
        <v>11</v>
      </c>
      <c r="X6" s="14" t="s">
        <v>9</v>
      </c>
      <c r="Y6" s="14" t="s">
        <v>10</v>
      </c>
      <c r="Z6" s="14" t="s">
        <v>11</v>
      </c>
      <c r="AA6" s="14" t="s">
        <v>9</v>
      </c>
      <c r="AB6" s="14" t="s">
        <v>10</v>
      </c>
      <c r="AC6" s="14" t="s">
        <v>11</v>
      </c>
      <c r="AD6" s="14" t="s">
        <v>9</v>
      </c>
      <c r="AE6" s="14" t="s">
        <v>10</v>
      </c>
      <c r="AF6" s="14" t="s">
        <v>11</v>
      </c>
      <c r="AG6" s="14" t="s">
        <v>9</v>
      </c>
      <c r="AH6" s="14" t="s">
        <v>10</v>
      </c>
      <c r="AI6" s="14" t="s">
        <v>11</v>
      </c>
      <c r="AJ6" s="14" t="s">
        <v>9</v>
      </c>
      <c r="AK6" s="14" t="s">
        <v>10</v>
      </c>
      <c r="AL6" s="14" t="s">
        <v>11</v>
      </c>
      <c r="AM6" s="14" t="s">
        <v>9</v>
      </c>
      <c r="AN6" s="14" t="s">
        <v>10</v>
      </c>
      <c r="AO6" s="14" t="s">
        <v>11</v>
      </c>
      <c r="AP6" s="14" t="s">
        <v>9</v>
      </c>
      <c r="AQ6" s="14" t="s">
        <v>10</v>
      </c>
      <c r="AR6" s="14" t="s">
        <v>11</v>
      </c>
      <c r="AS6" s="14" t="s">
        <v>9</v>
      </c>
      <c r="AT6" s="14" t="s">
        <v>10</v>
      </c>
      <c r="AU6" s="14" t="s">
        <v>11</v>
      </c>
      <c r="AV6" s="14" t="s">
        <v>9</v>
      </c>
      <c r="AW6" s="14" t="s">
        <v>10</v>
      </c>
      <c r="AX6" s="14" t="s">
        <v>11</v>
      </c>
      <c r="AY6" s="14" t="s">
        <v>9</v>
      </c>
      <c r="AZ6" s="14" t="s">
        <v>10</v>
      </c>
      <c r="BA6" s="14" t="s">
        <v>11</v>
      </c>
      <c r="BB6" s="14" t="s">
        <v>9</v>
      </c>
      <c r="BC6" s="14" t="s">
        <v>10</v>
      </c>
      <c r="BD6" s="14" t="s">
        <v>11</v>
      </c>
      <c r="BE6" s="14" t="s">
        <v>9</v>
      </c>
      <c r="BF6" s="14" t="s">
        <v>10</v>
      </c>
      <c r="BG6" s="14" t="s">
        <v>11</v>
      </c>
      <c r="BH6" s="14" t="s">
        <v>9</v>
      </c>
      <c r="BI6" s="14" t="s">
        <v>10</v>
      </c>
      <c r="BJ6" s="14" t="s">
        <v>11</v>
      </c>
      <c r="BK6" s="14" t="s">
        <v>9</v>
      </c>
      <c r="BL6" s="14" t="s">
        <v>10</v>
      </c>
      <c r="BM6" s="14" t="s">
        <v>11</v>
      </c>
      <c r="BN6" s="14" t="s">
        <v>9</v>
      </c>
      <c r="BO6" s="14" t="s">
        <v>10</v>
      </c>
      <c r="BP6" s="14" t="s">
        <v>11</v>
      </c>
      <c r="BQ6" s="14" t="s">
        <v>9</v>
      </c>
      <c r="BR6" s="14" t="s">
        <v>10</v>
      </c>
      <c r="BS6" s="14" t="s">
        <v>11</v>
      </c>
      <c r="BT6" s="14" t="s">
        <v>9</v>
      </c>
      <c r="BU6" s="14" t="s">
        <v>10</v>
      </c>
      <c r="BV6" s="14" t="s">
        <v>11</v>
      </c>
      <c r="BW6" s="14" t="s">
        <v>9</v>
      </c>
      <c r="BX6" s="14" t="s">
        <v>10</v>
      </c>
      <c r="BY6" s="14" t="s">
        <v>11</v>
      </c>
      <c r="BZ6" s="14" t="s">
        <v>9</v>
      </c>
      <c r="CA6" s="14" t="s">
        <v>10</v>
      </c>
      <c r="CB6" s="14" t="s">
        <v>11</v>
      </c>
      <c r="CC6" s="14" t="s">
        <v>9</v>
      </c>
      <c r="CD6" s="14" t="s">
        <v>10</v>
      </c>
      <c r="CE6" s="14" t="s">
        <v>11</v>
      </c>
      <c r="CF6" s="14" t="s">
        <v>9</v>
      </c>
      <c r="CG6" s="14" t="s">
        <v>10</v>
      </c>
      <c r="CH6" s="14" t="s">
        <v>11</v>
      </c>
      <c r="CI6" s="14" t="s">
        <v>9</v>
      </c>
      <c r="CJ6" s="14" t="s">
        <v>10</v>
      </c>
      <c r="CK6" s="14" t="s">
        <v>11</v>
      </c>
      <c r="CL6" s="14" t="s">
        <v>9</v>
      </c>
      <c r="CM6" s="14" t="s">
        <v>10</v>
      </c>
      <c r="CN6" s="14" t="s">
        <v>11</v>
      </c>
      <c r="CO6" s="14" t="s">
        <v>9</v>
      </c>
      <c r="CP6" s="14" t="s">
        <v>10</v>
      </c>
      <c r="CQ6" s="14" t="s">
        <v>11</v>
      </c>
      <c r="CR6" s="14" t="s">
        <v>9</v>
      </c>
      <c r="CS6" s="14" t="s">
        <v>10</v>
      </c>
      <c r="CT6" s="14" t="s">
        <v>11</v>
      </c>
      <c r="CU6" s="14" t="s">
        <v>9</v>
      </c>
      <c r="CV6" s="14" t="s">
        <v>10</v>
      </c>
      <c r="CW6" s="14" t="s">
        <v>11</v>
      </c>
      <c r="CX6" s="14" t="s">
        <v>9</v>
      </c>
      <c r="CY6" s="14" t="s">
        <v>10</v>
      </c>
      <c r="CZ6" s="14" t="s">
        <v>11</v>
      </c>
      <c r="DA6" s="14" t="s">
        <v>9</v>
      </c>
      <c r="DB6" s="14" t="s">
        <v>10</v>
      </c>
      <c r="DC6" s="14" t="s">
        <v>11</v>
      </c>
      <c r="DD6" s="14" t="s">
        <v>9</v>
      </c>
      <c r="DE6" s="14" t="s">
        <v>10</v>
      </c>
      <c r="DF6" s="14" t="s">
        <v>11</v>
      </c>
      <c r="DG6" s="14" t="s">
        <v>9</v>
      </c>
      <c r="DH6" s="14" t="s">
        <v>10</v>
      </c>
      <c r="DI6" s="14" t="s">
        <v>11</v>
      </c>
      <c r="DJ6" s="14" t="s">
        <v>9</v>
      </c>
      <c r="DK6" s="14" t="s">
        <v>10</v>
      </c>
      <c r="DL6" s="14" t="s">
        <v>11</v>
      </c>
      <c r="DM6" s="14" t="s">
        <v>9</v>
      </c>
      <c r="DN6" s="14" t="s">
        <v>10</v>
      </c>
      <c r="DO6" s="14" t="s">
        <v>11</v>
      </c>
      <c r="DP6" s="14" t="s">
        <v>9</v>
      </c>
      <c r="DQ6" s="14" t="s">
        <v>10</v>
      </c>
      <c r="DR6" s="14" t="s">
        <v>11</v>
      </c>
      <c r="DS6" s="14" t="s">
        <v>9</v>
      </c>
      <c r="DT6" s="14" t="s">
        <v>10</v>
      </c>
      <c r="DU6" s="14" t="s">
        <v>11</v>
      </c>
      <c r="DV6" s="14" t="s">
        <v>9</v>
      </c>
      <c r="DW6" s="14" t="s">
        <v>10</v>
      </c>
      <c r="DX6" s="14" t="s">
        <v>11</v>
      </c>
      <c r="DY6" s="14" t="s">
        <v>9</v>
      </c>
      <c r="DZ6" s="14" t="s">
        <v>10</v>
      </c>
      <c r="EA6" s="14" t="s">
        <v>11</v>
      </c>
      <c r="EB6" s="14" t="s">
        <v>9</v>
      </c>
      <c r="EC6" s="14" t="s">
        <v>10</v>
      </c>
      <c r="ED6" s="14" t="s">
        <v>11</v>
      </c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</row>
    <row r="7" spans="1:150">
      <c r="A7" s="2"/>
      <c r="B7" s="15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</row>
    <row r="8" spans="1:150" s="40" customFormat="1">
      <c r="A8" s="16" t="s">
        <v>12</v>
      </c>
      <c r="B8" s="17" t="s">
        <v>13</v>
      </c>
      <c r="C8" s="38">
        <f>C9</f>
        <v>1274.2897170656161</v>
      </c>
      <c r="D8" s="38">
        <f>D9</f>
        <v>1614.5775887986981</v>
      </c>
      <c r="E8" s="38">
        <f>C8-D8</f>
        <v>-340.28787173308206</v>
      </c>
      <c r="F8" s="38">
        <f>F9</f>
        <v>1158.1250927693491</v>
      </c>
      <c r="G8" s="38">
        <f>G9</f>
        <v>1596.5163788469029</v>
      </c>
      <c r="H8" s="38">
        <f>F8-G8</f>
        <v>-438.39128607755379</v>
      </c>
      <c r="I8" s="38">
        <f>I9</f>
        <v>1296.5668150172637</v>
      </c>
      <c r="J8" s="38">
        <f>J9</f>
        <v>1375.6588432821718</v>
      </c>
      <c r="K8" s="38">
        <f>I8-J8</f>
        <v>-79.092028264908095</v>
      </c>
      <c r="L8" s="38">
        <f>L9</f>
        <v>1087.9028253192332</v>
      </c>
      <c r="M8" s="38">
        <f>M9</f>
        <v>1387.6017179676603</v>
      </c>
      <c r="N8" s="38">
        <f>L8-M8</f>
        <v>-299.69889264842709</v>
      </c>
      <c r="O8" s="38">
        <f>O9</f>
        <v>1080.2256937094749</v>
      </c>
      <c r="P8" s="38">
        <f>P9</f>
        <v>1357.6066849666829</v>
      </c>
      <c r="Q8" s="38">
        <f>O8-P8</f>
        <v>-277.38099125720805</v>
      </c>
      <c r="R8" s="38">
        <f>R9</f>
        <v>931.73974457516078</v>
      </c>
      <c r="S8" s="38">
        <f>S9</f>
        <v>1517.9208296108984</v>
      </c>
      <c r="T8" s="38">
        <f>R8-S8</f>
        <v>-586.18108503573762</v>
      </c>
      <c r="U8" s="38">
        <f>U9</f>
        <v>1405.7795463150578</v>
      </c>
      <c r="V8" s="38">
        <f>V9</f>
        <v>1490.754495285086</v>
      </c>
      <c r="W8" s="38">
        <f>U8-V8</f>
        <v>-84.974948970028208</v>
      </c>
      <c r="X8" s="38">
        <f>X9</f>
        <v>1281.403193094488</v>
      </c>
      <c r="Y8" s="38">
        <f>Y9</f>
        <v>1739.3182823506243</v>
      </c>
      <c r="Z8" s="38">
        <f>X8-Y8</f>
        <v>-457.9150892561363</v>
      </c>
      <c r="AA8" s="38">
        <f>AA9</f>
        <v>1197.4495634834066</v>
      </c>
      <c r="AB8" s="38">
        <f>AB9</f>
        <v>1533.5418374456344</v>
      </c>
      <c r="AC8" s="38">
        <f>AA8-AB8</f>
        <v>-336.09227396222786</v>
      </c>
      <c r="AD8" s="38">
        <f>AD9</f>
        <v>1180.2604305426833</v>
      </c>
      <c r="AE8" s="38">
        <f>AE9</f>
        <v>1544.6213973793281</v>
      </c>
      <c r="AF8" s="38">
        <f>AD8-AE8</f>
        <v>-364.36096683664482</v>
      </c>
      <c r="AG8" s="38">
        <f>AG9</f>
        <v>1424.0743817274424</v>
      </c>
      <c r="AH8" s="38">
        <f>AH9</f>
        <v>1663.6444335602955</v>
      </c>
      <c r="AI8" s="38">
        <f>AG8-AH8</f>
        <v>-239.5700518328531</v>
      </c>
      <c r="AJ8" s="38">
        <f>AJ9</f>
        <v>1331.4294637916432</v>
      </c>
      <c r="AK8" s="38">
        <f>AK9</f>
        <v>1930.1817563405143</v>
      </c>
      <c r="AL8" s="38">
        <f>AJ8-AK8</f>
        <v>-598.75229254887108</v>
      </c>
      <c r="AM8" s="38">
        <f>AM9</f>
        <v>1872.44565840274</v>
      </c>
      <c r="AN8" s="38">
        <f>AN9</f>
        <v>2222.0773099076</v>
      </c>
      <c r="AO8" s="38">
        <f>AM8-AN8</f>
        <v>-349.63165150485997</v>
      </c>
      <c r="AP8" s="38">
        <f>AP9</f>
        <v>1749.4905448869899</v>
      </c>
      <c r="AQ8" s="38">
        <f>AQ9</f>
        <v>2295.7753438596501</v>
      </c>
      <c r="AR8" s="38">
        <f>AP8-AQ8</f>
        <v>-546.28479897266016</v>
      </c>
      <c r="AS8" s="38">
        <f>AS9</f>
        <v>1044.97787311451</v>
      </c>
      <c r="AT8" s="38">
        <f>AT9</f>
        <v>2374.2326059259199</v>
      </c>
      <c r="AU8" s="38">
        <f>AS8-AT8</f>
        <v>-1329.2547328114099</v>
      </c>
      <c r="AV8" s="38">
        <f>AV9</f>
        <v>1090.0862833288711</v>
      </c>
      <c r="AW8" s="38">
        <f>AW9</f>
        <v>1107.9168703369439</v>
      </c>
      <c r="AX8" s="38">
        <f>AV8-AW8</f>
        <v>-17.830587008072825</v>
      </c>
      <c r="AY8" s="38">
        <f>AY9</f>
        <v>1532.6909040331905</v>
      </c>
      <c r="AZ8" s="38">
        <f>AZ9</f>
        <v>1929.1283718691682</v>
      </c>
      <c r="BA8" s="38">
        <f>AY8-AZ8</f>
        <v>-396.43746783597771</v>
      </c>
      <c r="BB8" s="38">
        <f>BB9</f>
        <v>1373.6897474188006</v>
      </c>
      <c r="BC8" s="38">
        <f>BC9</f>
        <v>2188.548525830663</v>
      </c>
      <c r="BD8" s="38">
        <f>BB8-BC8</f>
        <v>-814.85877841186243</v>
      </c>
      <c r="BE8" s="38">
        <f>BE9</f>
        <v>1704.9552221596357</v>
      </c>
      <c r="BF8" s="38">
        <f>BF9</f>
        <v>2370.0583739481199</v>
      </c>
      <c r="BG8" s="38">
        <f>BE8-BF8</f>
        <v>-665.10315178848418</v>
      </c>
      <c r="BH8" s="38">
        <f>BH9</f>
        <v>1735.66224365382</v>
      </c>
      <c r="BI8" s="38">
        <f>BI9</f>
        <v>2375.26855188954</v>
      </c>
      <c r="BJ8" s="38">
        <f>BH8-BI8</f>
        <v>-639.60630823572001</v>
      </c>
      <c r="BK8" s="38">
        <f>BK9</f>
        <v>1518.9275624755051</v>
      </c>
      <c r="BL8" s="38">
        <f>BL9</f>
        <v>2302.7747415301737</v>
      </c>
      <c r="BM8" s="38">
        <f>BK8-BL8</f>
        <v>-783.84717905466869</v>
      </c>
      <c r="BN8" s="38">
        <f>BN9</f>
        <v>1642.9136493455744</v>
      </c>
      <c r="BO8" s="38">
        <f>BO9</f>
        <v>2652.3368404460825</v>
      </c>
      <c r="BP8" s="38">
        <f>BN8-BO8</f>
        <v>-1009.4231911005081</v>
      </c>
      <c r="BQ8" s="38">
        <f>BQ9</f>
        <v>1857.5218185472181</v>
      </c>
      <c r="BR8" s="38">
        <f>BR9</f>
        <v>2661.6353942060869</v>
      </c>
      <c r="BS8" s="38">
        <f>BQ8-BR8</f>
        <v>-804.11357565886874</v>
      </c>
      <c r="BT8" s="38">
        <f>BT9</f>
        <v>1863.3436366819319</v>
      </c>
      <c r="BU8" s="38">
        <f>BU9</f>
        <v>2636.2150111327783</v>
      </c>
      <c r="BV8" s="38">
        <f>BT8-BU8</f>
        <v>-772.87137445084636</v>
      </c>
      <c r="BW8" s="38">
        <f>BW9</f>
        <v>1691.8983147809561</v>
      </c>
      <c r="BX8" s="38">
        <f>BX9</f>
        <v>2375.4380033716302</v>
      </c>
      <c r="BY8" s="38">
        <f>BW8-BX8</f>
        <v>-683.53968859067413</v>
      </c>
      <c r="BZ8" s="38">
        <f>BZ9</f>
        <v>1826.3924942114361</v>
      </c>
      <c r="CA8" s="38">
        <f>CA9</f>
        <v>2772.1122815207</v>
      </c>
      <c r="CB8" s="38">
        <f>BZ8-CA8</f>
        <v>-945.71978730926389</v>
      </c>
      <c r="CC8" s="38">
        <f>CC9</f>
        <v>2057.7392061681362</v>
      </c>
      <c r="CD8" s="38">
        <f>CD9</f>
        <v>2903.7932267108799</v>
      </c>
      <c r="CE8" s="38">
        <f>CC8-CD8</f>
        <v>-846.05402054274373</v>
      </c>
      <c r="CF8" s="38">
        <f>CF9</f>
        <v>2063.9699848394762</v>
      </c>
      <c r="CG8" s="38">
        <f>CG9</f>
        <v>3244.6564883967803</v>
      </c>
      <c r="CH8" s="38">
        <f>CF8-CG8</f>
        <v>-1180.6865035573041</v>
      </c>
      <c r="CI8" s="38">
        <f>CI9</f>
        <v>1869.1896124459236</v>
      </c>
      <c r="CJ8" s="38">
        <f>CJ9</f>
        <v>3294.4965204945047</v>
      </c>
      <c r="CK8" s="38">
        <f>CI8-CJ8</f>
        <v>-1425.3069080485811</v>
      </c>
      <c r="CL8" s="38">
        <f>CL9</f>
        <v>2005.0179479816495</v>
      </c>
      <c r="CM8" s="38">
        <f>CM9</f>
        <v>3739.138168609953</v>
      </c>
      <c r="CN8" s="38">
        <f>CL8-CM8</f>
        <v>-1734.1202206283035</v>
      </c>
      <c r="CO8" s="38">
        <f>CO9</f>
        <v>2252.8613816045608</v>
      </c>
      <c r="CP8" s="38">
        <f>CP9</f>
        <v>3774.0628986398037</v>
      </c>
      <c r="CQ8" s="38">
        <f>CO8-CP8</f>
        <v>-1521.2015170352429</v>
      </c>
      <c r="CR8" s="38">
        <f>CR9</f>
        <v>1983.5271717460989</v>
      </c>
      <c r="CS8" s="38">
        <f>CS9</f>
        <v>3283.477900119562</v>
      </c>
      <c r="CT8" s="38">
        <f>CR8-CS8</f>
        <v>-1299.9507283734631</v>
      </c>
      <c r="CU8" s="38">
        <f>CU9</f>
        <v>1647.3724841002704</v>
      </c>
      <c r="CV8" s="38">
        <f>CV9</f>
        <v>2312.4822371423897</v>
      </c>
      <c r="CW8" s="38">
        <f>CU8-CV8</f>
        <v>-665.10975304211934</v>
      </c>
      <c r="CX8" s="38">
        <f>CX9</f>
        <v>1541.2865297648016</v>
      </c>
      <c r="CY8" s="38">
        <f>CY9</f>
        <v>2239.1107919780475</v>
      </c>
      <c r="CZ8" s="38">
        <f>CX8-CY8</f>
        <v>-697.8242622132459</v>
      </c>
      <c r="DA8" s="38">
        <f>DA9</f>
        <v>1930.8332117103851</v>
      </c>
      <c r="DB8" s="38">
        <f>DB9</f>
        <v>2584.9922439638426</v>
      </c>
      <c r="DC8" s="38">
        <f>DA8-DB8</f>
        <v>-654.15903225345755</v>
      </c>
      <c r="DD8" s="38">
        <f>DD9</f>
        <v>1965.0294793257353</v>
      </c>
      <c r="DE8" s="38">
        <f>DE9</f>
        <v>3070.0479574614665</v>
      </c>
      <c r="DF8" s="38">
        <f>DD8-DE8</f>
        <v>-1105.0184781357311</v>
      </c>
      <c r="DG8" s="48">
        <f>DG9</f>
        <v>2095.4516257583182</v>
      </c>
      <c r="DH8" s="48">
        <f>DH9</f>
        <v>3187.5550582532919</v>
      </c>
      <c r="DI8" s="48">
        <f>DG8-DH8</f>
        <v>-1092.1034324949737</v>
      </c>
      <c r="DJ8" s="48">
        <f>DJ9</f>
        <v>1678.6631722355687</v>
      </c>
      <c r="DK8" s="48">
        <f>DK9</f>
        <v>3166.1411751855194</v>
      </c>
      <c r="DL8" s="48">
        <f>DJ8-DK8</f>
        <v>-1487.4780029499507</v>
      </c>
      <c r="DM8" s="48">
        <f>DM9</f>
        <v>2395.9726100033254</v>
      </c>
      <c r="DN8" s="48">
        <f>DN9</f>
        <v>3317.375139215741</v>
      </c>
      <c r="DO8" s="48">
        <f>DM8-DN8</f>
        <v>-921.40252921241563</v>
      </c>
      <c r="DP8" s="48">
        <f>DP9</f>
        <v>2455.7404686772184</v>
      </c>
      <c r="DQ8" s="48">
        <f>DQ9</f>
        <v>3779.8672441173585</v>
      </c>
      <c r="DR8" s="48">
        <f>DP8-DQ8</f>
        <v>-1324.1267754401401</v>
      </c>
      <c r="DS8" s="48">
        <f>DS9</f>
        <v>2670.7194982459569</v>
      </c>
      <c r="DT8" s="48">
        <f>DT9</f>
        <v>4437.8969131414324</v>
      </c>
      <c r="DU8" s="48">
        <f>DS8-DT8</f>
        <v>-1767.1774148954755</v>
      </c>
      <c r="DV8" s="48">
        <f>DV9</f>
        <v>2405.1737911569489</v>
      </c>
      <c r="DW8" s="48">
        <f>DW9</f>
        <v>4842.2004108918318</v>
      </c>
      <c r="DX8" s="48">
        <f>DV8-DW8</f>
        <v>-2437.0266197348828</v>
      </c>
      <c r="DY8" s="48">
        <f>DY9</f>
        <v>2774.6494338963457</v>
      </c>
      <c r="DZ8" s="48">
        <f>DZ9</f>
        <v>5369.4977796755711</v>
      </c>
      <c r="EA8" s="48">
        <f>DY8-DZ8</f>
        <v>-2594.8483457792254</v>
      </c>
      <c r="EB8" s="48">
        <f>EB9</f>
        <v>2708.2773024670041</v>
      </c>
      <c r="EC8" s="48">
        <f>EC9</f>
        <v>5619.2072360994962</v>
      </c>
      <c r="ED8" s="48">
        <f>EB8-EC8</f>
        <v>-2910.9299336324921</v>
      </c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</row>
    <row r="9" spans="1:150">
      <c r="A9" s="2"/>
      <c r="B9" s="15" t="s">
        <v>14</v>
      </c>
      <c r="C9" s="2">
        <v>1274.2897170656161</v>
      </c>
      <c r="D9" s="2">
        <v>1614.5775887986981</v>
      </c>
      <c r="E9" s="2">
        <f t="shared" ref="E9:E72" si="0">C9-D9</f>
        <v>-340.28787173308206</v>
      </c>
      <c r="F9" s="2">
        <v>1158.1250927693491</v>
      </c>
      <c r="G9" s="2">
        <v>1596.5163788469029</v>
      </c>
      <c r="H9" s="2">
        <f t="shared" ref="H9:H72" si="1">F9-G9</f>
        <v>-438.39128607755379</v>
      </c>
      <c r="I9" s="2">
        <v>1296.5668150172637</v>
      </c>
      <c r="J9" s="2">
        <v>1375.6588432821718</v>
      </c>
      <c r="K9" s="2">
        <f t="shared" ref="K9:K72" si="2">I9-J9</f>
        <v>-79.092028264908095</v>
      </c>
      <c r="L9" s="2">
        <v>1087.9028253192332</v>
      </c>
      <c r="M9" s="2">
        <v>1387.6017179676603</v>
      </c>
      <c r="N9" s="2">
        <f t="shared" ref="N9:N72" si="3">L9-M9</f>
        <v>-299.69889264842709</v>
      </c>
      <c r="O9" s="2">
        <v>1080.2256937094749</v>
      </c>
      <c r="P9" s="2">
        <v>1357.6066849666829</v>
      </c>
      <c r="Q9" s="2">
        <f t="shared" ref="Q9:Q72" si="4">O9-P9</f>
        <v>-277.38099125720805</v>
      </c>
      <c r="R9" s="2">
        <v>931.73974457516078</v>
      </c>
      <c r="S9" s="2">
        <v>1517.9208296108984</v>
      </c>
      <c r="T9" s="2">
        <f t="shared" ref="T9:T72" si="5">R9-S9</f>
        <v>-586.18108503573762</v>
      </c>
      <c r="U9" s="2">
        <v>1405.7795463150578</v>
      </c>
      <c r="V9" s="2">
        <v>1490.754495285086</v>
      </c>
      <c r="W9" s="2">
        <f t="shared" ref="W9:W72" si="6">U9-V9</f>
        <v>-84.974948970028208</v>
      </c>
      <c r="X9" s="2">
        <v>1281.403193094488</v>
      </c>
      <c r="Y9" s="2">
        <v>1739.3182823506243</v>
      </c>
      <c r="Z9" s="2">
        <f t="shared" ref="Z9:Z72" si="7">X9-Y9</f>
        <v>-457.9150892561363</v>
      </c>
      <c r="AA9" s="2">
        <v>1197.4495634834066</v>
      </c>
      <c r="AB9" s="2">
        <v>1533.5418374456344</v>
      </c>
      <c r="AC9" s="2">
        <f t="shared" ref="AC9:AC72" si="8">AA9-AB9</f>
        <v>-336.09227396222786</v>
      </c>
      <c r="AD9" s="2">
        <v>1180.2604305426833</v>
      </c>
      <c r="AE9" s="2">
        <v>1544.6213973793281</v>
      </c>
      <c r="AF9" s="2">
        <f t="shared" ref="AF9:AF72" si="9">AD9-AE9</f>
        <v>-364.36096683664482</v>
      </c>
      <c r="AG9" s="2">
        <v>1424.0743817274424</v>
      </c>
      <c r="AH9" s="2">
        <v>1663.6444335602955</v>
      </c>
      <c r="AI9" s="2">
        <f t="shared" ref="AI9:AI72" si="10">AG9-AH9</f>
        <v>-239.5700518328531</v>
      </c>
      <c r="AJ9" s="2">
        <v>1331.4294637916432</v>
      </c>
      <c r="AK9" s="2">
        <v>1930.1817563405143</v>
      </c>
      <c r="AL9" s="2">
        <f t="shared" ref="AL9:AL72" si="11">AJ9-AK9</f>
        <v>-598.75229254887108</v>
      </c>
      <c r="AM9" s="2">
        <v>1872.44565840274</v>
      </c>
      <c r="AN9" s="2">
        <v>2222.0773099076</v>
      </c>
      <c r="AO9" s="2">
        <f t="shared" ref="AO9:AO72" si="12">AM9-AN9</f>
        <v>-349.63165150485997</v>
      </c>
      <c r="AP9" s="2">
        <v>1749.4905448869899</v>
      </c>
      <c r="AQ9" s="2">
        <v>2295.7753438596501</v>
      </c>
      <c r="AR9" s="2">
        <f t="shared" ref="AR9:AR72" si="13">AP9-AQ9</f>
        <v>-546.28479897266016</v>
      </c>
      <c r="AS9" s="2">
        <v>1044.97787311451</v>
      </c>
      <c r="AT9" s="2">
        <v>2374.2326059259199</v>
      </c>
      <c r="AU9" s="2">
        <f t="shared" ref="AU9:AU72" si="14">AS9-AT9</f>
        <v>-1329.2547328114099</v>
      </c>
      <c r="AV9" s="2">
        <v>1090.0862833288711</v>
      </c>
      <c r="AW9" s="2">
        <v>1107.9168703369439</v>
      </c>
      <c r="AX9" s="2">
        <f t="shared" ref="AX9:AX72" si="15">AV9-AW9</f>
        <v>-17.830587008072825</v>
      </c>
      <c r="AY9" s="2">
        <v>1532.6909040331905</v>
      </c>
      <c r="AZ9" s="2">
        <v>1929.1283718691682</v>
      </c>
      <c r="BA9" s="2">
        <f t="shared" ref="BA9:BA72" si="16">AY9-AZ9</f>
        <v>-396.43746783597771</v>
      </c>
      <c r="BB9" s="2">
        <v>1373.6897474188006</v>
      </c>
      <c r="BC9" s="2">
        <v>2188.548525830663</v>
      </c>
      <c r="BD9" s="2">
        <f t="shared" ref="BD9:BD72" si="17">BB9-BC9</f>
        <v>-814.85877841186243</v>
      </c>
      <c r="BE9" s="2">
        <v>1704.9552221596357</v>
      </c>
      <c r="BF9" s="2">
        <v>2370.0583739481199</v>
      </c>
      <c r="BG9" s="2">
        <f t="shared" ref="BG9:BG72" si="18">BE9-BF9</f>
        <v>-665.10315178848418</v>
      </c>
      <c r="BH9" s="2">
        <v>1735.66224365382</v>
      </c>
      <c r="BI9" s="2">
        <v>2375.26855188954</v>
      </c>
      <c r="BJ9" s="2">
        <f t="shared" ref="BJ9:BJ72" si="19">BH9-BI9</f>
        <v>-639.60630823572001</v>
      </c>
      <c r="BK9" s="2">
        <v>1518.9275624755051</v>
      </c>
      <c r="BL9" s="2">
        <v>2302.7747415301737</v>
      </c>
      <c r="BM9" s="2">
        <f t="shared" ref="BM9:BM72" si="20">BK9-BL9</f>
        <v>-783.84717905466869</v>
      </c>
      <c r="BN9" s="2">
        <v>1642.9136493455744</v>
      </c>
      <c r="BO9" s="2">
        <v>2652.3368404460825</v>
      </c>
      <c r="BP9" s="2">
        <f t="shared" ref="BP9:BP72" si="21">BN9-BO9</f>
        <v>-1009.4231911005081</v>
      </c>
      <c r="BQ9" s="2">
        <v>1857.5218185472181</v>
      </c>
      <c r="BR9" s="2">
        <v>2661.6353942060869</v>
      </c>
      <c r="BS9" s="2">
        <f t="shared" ref="BS9:BS72" si="22">BQ9-BR9</f>
        <v>-804.11357565886874</v>
      </c>
      <c r="BT9" s="2">
        <v>1863.3436366819319</v>
      </c>
      <c r="BU9" s="2">
        <v>2636.2150111327783</v>
      </c>
      <c r="BV9" s="2">
        <f t="shared" ref="BV9:BV72" si="23">BT9-BU9</f>
        <v>-772.87137445084636</v>
      </c>
      <c r="BW9" s="2">
        <v>1691.8983147809561</v>
      </c>
      <c r="BX9" s="2">
        <v>2375.4380033716302</v>
      </c>
      <c r="BY9" s="2">
        <f t="shared" ref="BY9:BY72" si="24">BW9-BX9</f>
        <v>-683.53968859067413</v>
      </c>
      <c r="BZ9" s="2">
        <v>1826.3924942114361</v>
      </c>
      <c r="CA9" s="2">
        <v>2772.1122815207</v>
      </c>
      <c r="CB9" s="2">
        <f t="shared" ref="CB9:CB72" si="25">BZ9-CA9</f>
        <v>-945.71978730926389</v>
      </c>
      <c r="CC9" s="2">
        <v>2057.7392061681362</v>
      </c>
      <c r="CD9" s="2">
        <v>2903.7932267108799</v>
      </c>
      <c r="CE9" s="2">
        <f t="shared" ref="CE9:CE72" si="26">CC9-CD9</f>
        <v>-846.05402054274373</v>
      </c>
      <c r="CF9" s="2">
        <v>2063.9699848394762</v>
      </c>
      <c r="CG9" s="2">
        <v>3244.6564883967803</v>
      </c>
      <c r="CH9" s="2">
        <f t="shared" ref="CH9:CH72" si="27">CF9-CG9</f>
        <v>-1180.6865035573041</v>
      </c>
      <c r="CI9" s="2">
        <v>1869.1896124459236</v>
      </c>
      <c r="CJ9" s="2">
        <v>3294.4965204945047</v>
      </c>
      <c r="CK9" s="2">
        <f t="shared" ref="CK9:CK72" si="28">CI9-CJ9</f>
        <v>-1425.3069080485811</v>
      </c>
      <c r="CL9" s="2">
        <v>2005.0179479816495</v>
      </c>
      <c r="CM9" s="2">
        <v>3739.138168609953</v>
      </c>
      <c r="CN9" s="2">
        <f t="shared" ref="CN9:CN72" si="29">CL9-CM9</f>
        <v>-1734.1202206283035</v>
      </c>
      <c r="CO9" s="2">
        <v>2252.8613816045608</v>
      </c>
      <c r="CP9" s="2">
        <v>3774.0628986398037</v>
      </c>
      <c r="CQ9" s="2">
        <f t="shared" ref="CQ9:CQ72" si="30">CO9-CP9</f>
        <v>-1521.2015170352429</v>
      </c>
      <c r="CR9" s="2">
        <v>1983.5271717460989</v>
      </c>
      <c r="CS9" s="2">
        <v>3283.477900119562</v>
      </c>
      <c r="CT9" s="2">
        <f t="shared" ref="CT9:CT72" si="31">CR9-CS9</f>
        <v>-1299.9507283734631</v>
      </c>
      <c r="CU9" s="49">
        <v>1647.3724841002704</v>
      </c>
      <c r="CV9" s="49">
        <v>2312.4822371423897</v>
      </c>
      <c r="CW9" s="2">
        <f t="shared" ref="CW9:CW72" si="32">CU9-CV9</f>
        <v>-665.10975304211934</v>
      </c>
      <c r="CX9" s="49">
        <v>1541.2865297648016</v>
      </c>
      <c r="CY9" s="49">
        <v>2239.1107919780475</v>
      </c>
      <c r="CZ9" s="2">
        <f t="shared" ref="CZ9:CZ72" si="33">CX9-CY9</f>
        <v>-697.8242622132459</v>
      </c>
      <c r="DA9" s="49">
        <v>1930.8332117103851</v>
      </c>
      <c r="DB9" s="49">
        <v>2584.9922439638426</v>
      </c>
      <c r="DC9" s="2">
        <f t="shared" ref="DC9:DC72" si="34">DA9-DB9</f>
        <v>-654.15903225345755</v>
      </c>
      <c r="DD9" s="49">
        <v>1965.0294793257353</v>
      </c>
      <c r="DE9" s="49">
        <v>3070.0479574614665</v>
      </c>
      <c r="DF9" s="2">
        <f t="shared" ref="DF9:DF72" si="35">DD9-DE9</f>
        <v>-1105.0184781357311</v>
      </c>
      <c r="DG9" s="49">
        <v>2095.4516257583182</v>
      </c>
      <c r="DH9" s="49">
        <v>3187.5550582532919</v>
      </c>
      <c r="DI9" s="49">
        <f t="shared" ref="DI9:DI72" si="36">DG9-DH9</f>
        <v>-1092.1034324949737</v>
      </c>
      <c r="DJ9" s="49">
        <v>1678.6631722355687</v>
      </c>
      <c r="DK9" s="49">
        <v>3166.1411751855194</v>
      </c>
      <c r="DL9" s="49">
        <f t="shared" ref="DL9:DL72" si="37">DJ9-DK9</f>
        <v>-1487.4780029499507</v>
      </c>
      <c r="DM9" s="49">
        <v>2395.9726100033254</v>
      </c>
      <c r="DN9" s="49">
        <v>3317.375139215741</v>
      </c>
      <c r="DO9" s="49">
        <f t="shared" ref="DO9:DO72" si="38">DM9-DN9</f>
        <v>-921.40252921241563</v>
      </c>
      <c r="DP9" s="49">
        <v>2455.7404686772184</v>
      </c>
      <c r="DQ9" s="49">
        <v>3779.8672441173585</v>
      </c>
      <c r="DR9" s="49">
        <f t="shared" ref="DR9:DR72" si="39">DP9-DQ9</f>
        <v>-1324.1267754401401</v>
      </c>
      <c r="DS9" s="49">
        <v>2670.7194982459569</v>
      </c>
      <c r="DT9" s="49">
        <v>4437.8969131414324</v>
      </c>
      <c r="DU9" s="49">
        <f t="shared" ref="DU9:DU72" si="40">DS9-DT9</f>
        <v>-1767.1774148954755</v>
      </c>
      <c r="DV9" s="49">
        <v>2405.1737911569489</v>
      </c>
      <c r="DW9" s="49">
        <v>4842.2004108918318</v>
      </c>
      <c r="DX9" s="49">
        <f t="shared" ref="DX9:DX72" si="41">DV9-DW9</f>
        <v>-2437.0266197348828</v>
      </c>
      <c r="DY9" s="49">
        <v>2774.6494338963457</v>
      </c>
      <c r="DZ9" s="49">
        <v>5369.4977796755711</v>
      </c>
      <c r="EA9" s="49">
        <f t="shared" ref="EA9:EA72" si="42">DY9-DZ9</f>
        <v>-2594.8483457792254</v>
      </c>
      <c r="EB9" s="49">
        <v>2708.2773024670041</v>
      </c>
      <c r="EC9" s="49">
        <v>5619.2072360994962</v>
      </c>
      <c r="ED9" s="49">
        <f t="shared" ref="ED9:ED72" si="43">EB9-EC9</f>
        <v>-2910.9299336324921</v>
      </c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</row>
    <row r="10" spans="1:150">
      <c r="A10" s="2"/>
      <c r="B10" s="15"/>
      <c r="C10" s="2"/>
      <c r="D10" s="2"/>
      <c r="E10" s="38"/>
      <c r="F10" s="2"/>
      <c r="G10" s="2"/>
      <c r="H10" s="38"/>
      <c r="I10" s="2"/>
      <c r="J10" s="2"/>
      <c r="K10" s="38"/>
      <c r="L10" s="2"/>
      <c r="M10" s="2"/>
      <c r="N10" s="38"/>
      <c r="O10" s="2"/>
      <c r="P10" s="2"/>
      <c r="Q10" s="38"/>
      <c r="R10" s="2"/>
      <c r="S10" s="2"/>
      <c r="T10" s="38"/>
      <c r="U10" s="2"/>
      <c r="V10" s="2"/>
      <c r="W10" s="38"/>
      <c r="X10" s="2"/>
      <c r="Y10" s="2"/>
      <c r="Z10" s="38"/>
      <c r="AA10" s="2"/>
      <c r="AB10" s="2"/>
      <c r="AC10" s="38"/>
      <c r="AD10" s="2"/>
      <c r="AE10" s="2"/>
      <c r="AF10" s="38"/>
      <c r="AG10" s="2"/>
      <c r="AH10" s="2"/>
      <c r="AI10" s="38"/>
      <c r="AJ10" s="2"/>
      <c r="AK10" s="2"/>
      <c r="AL10" s="38"/>
      <c r="AM10" s="2"/>
      <c r="AN10" s="2"/>
      <c r="AO10" s="38"/>
      <c r="AP10" s="2"/>
      <c r="AQ10" s="2"/>
      <c r="AR10" s="38"/>
      <c r="AS10" s="2"/>
      <c r="AT10" s="2"/>
      <c r="AU10" s="38"/>
      <c r="AV10" s="2"/>
      <c r="AW10" s="2"/>
      <c r="AX10" s="38"/>
      <c r="AY10" s="2"/>
      <c r="AZ10" s="2"/>
      <c r="BA10" s="38"/>
      <c r="BB10" s="2"/>
      <c r="BC10" s="2"/>
      <c r="BD10" s="38"/>
      <c r="BE10" s="2"/>
      <c r="BF10" s="2"/>
      <c r="BG10" s="38"/>
      <c r="BH10" s="2"/>
      <c r="BI10" s="2"/>
      <c r="BJ10" s="38"/>
      <c r="BK10" s="2"/>
      <c r="BL10" s="2"/>
      <c r="BM10" s="38"/>
      <c r="BN10" s="2"/>
      <c r="BO10" s="2"/>
      <c r="BP10" s="38"/>
      <c r="BQ10" s="2"/>
      <c r="BR10" s="2"/>
      <c r="BS10" s="38"/>
      <c r="BT10" s="2"/>
      <c r="BU10" s="2"/>
      <c r="BV10" s="38"/>
      <c r="BW10" s="2"/>
      <c r="BX10" s="2"/>
      <c r="BY10" s="38"/>
      <c r="BZ10" s="2"/>
      <c r="CA10" s="2"/>
      <c r="CB10" s="38"/>
      <c r="CC10" s="2"/>
      <c r="CD10" s="2"/>
      <c r="CE10" s="38"/>
      <c r="CF10" s="2"/>
      <c r="CG10" s="2"/>
      <c r="CH10" s="38"/>
      <c r="CI10" s="2"/>
      <c r="CJ10" s="2"/>
      <c r="CK10" s="38"/>
      <c r="CL10" s="2"/>
      <c r="CM10" s="2"/>
      <c r="CN10" s="38"/>
      <c r="CO10" s="2"/>
      <c r="CP10" s="2"/>
      <c r="CQ10" s="38"/>
      <c r="CR10" s="2"/>
      <c r="CS10" s="2"/>
      <c r="CT10" s="38"/>
      <c r="CU10" s="48"/>
      <c r="CV10" s="48"/>
      <c r="CW10" s="38"/>
      <c r="CX10" s="48"/>
      <c r="CY10" s="48"/>
      <c r="CZ10" s="38"/>
      <c r="DA10" s="48"/>
      <c r="DB10" s="48"/>
      <c r="DC10" s="38"/>
      <c r="DD10" s="48"/>
      <c r="DE10" s="48"/>
      <c r="DF10" s="3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18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</row>
    <row r="11" spans="1:150" s="40" customFormat="1">
      <c r="A11" s="16" t="s">
        <v>15</v>
      </c>
      <c r="B11" s="17" t="s">
        <v>16</v>
      </c>
      <c r="C11" s="38">
        <f>C12+C16+C17+C18+C19+C20+C21+C23</f>
        <v>309.75682689406932</v>
      </c>
      <c r="D11" s="38">
        <f>D12+D16+D17+D18+D19+D20+D21+D23</f>
        <v>249.01508775824297</v>
      </c>
      <c r="E11" s="38">
        <f t="shared" si="0"/>
        <v>60.74173913582635</v>
      </c>
      <c r="F11" s="38">
        <f>F12+F16+F17+F18+F19+F20+F21+F23</f>
        <v>261.73332539735094</v>
      </c>
      <c r="G11" s="38">
        <f>G12+G16+G17+G18+G19+G20+G21+G23</f>
        <v>215.97362838338381</v>
      </c>
      <c r="H11" s="38">
        <f t="shared" si="1"/>
        <v>45.759697013967127</v>
      </c>
      <c r="I11" s="38">
        <f>I12+I16+I17+I18+I19+I20+I21+I23</f>
        <v>591.93577072723031</v>
      </c>
      <c r="J11" s="38">
        <f>J12+J16+J17+J18+J19+J20+J21+J23</f>
        <v>517.65730511569984</v>
      </c>
      <c r="K11" s="38">
        <f t="shared" si="2"/>
        <v>74.278465611530464</v>
      </c>
      <c r="L11" s="38">
        <f>L12+L16+L17+L18+L19+L20+L21+L23</f>
        <v>192.06351866296757</v>
      </c>
      <c r="M11" s="38">
        <f>M12+M16+M17+M18+M19+M20+M21+M23</f>
        <v>197.17284485333479</v>
      </c>
      <c r="N11" s="38">
        <f t="shared" si="3"/>
        <v>-5.1093261903672271</v>
      </c>
      <c r="O11" s="38">
        <f>O12+O16+O17+O18+O19+O20+O21+O23</f>
        <v>320.09409773934448</v>
      </c>
      <c r="P11" s="38">
        <f>P12+P16+P17+P18+P19+P20+P21+P23</f>
        <v>256.77358637301938</v>
      </c>
      <c r="Q11" s="38">
        <f t="shared" si="4"/>
        <v>63.320511366325093</v>
      </c>
      <c r="R11" s="38">
        <f>R12+R16+R17+R18+R19+R20+R21+R23</f>
        <v>299.68697504662561</v>
      </c>
      <c r="S11" s="38">
        <f>S12+S16+S17+S18+S19+S20+S21+S23</f>
        <v>235.78055705144499</v>
      </c>
      <c r="T11" s="38">
        <f t="shared" si="5"/>
        <v>63.906417995180618</v>
      </c>
      <c r="U11" s="38">
        <f>U12+U16+U17+U18+U19+U20+U21+U23</f>
        <v>327.3090893064458</v>
      </c>
      <c r="V11" s="38">
        <f>V12+V16+V17+V18+V19+V20+V21+V23</f>
        <v>253.97213558136772</v>
      </c>
      <c r="W11" s="38">
        <f t="shared" si="6"/>
        <v>73.336953725078075</v>
      </c>
      <c r="X11" s="38">
        <f>X12+X16+X17+X18+X19+X20+X21+X23</f>
        <v>321.22878578938122</v>
      </c>
      <c r="Y11" s="38">
        <f>Y12+Y16+Y17+Y18+Y19+Y20+Y21+Y23</f>
        <v>227.21405938216699</v>
      </c>
      <c r="Z11" s="38">
        <f t="shared" si="7"/>
        <v>94.014726407214226</v>
      </c>
      <c r="AA11" s="38">
        <f>AA12+AA16+AA17+AA18+AA19+AA20+AA21+AA23</f>
        <v>358.52989143078389</v>
      </c>
      <c r="AB11" s="38">
        <f>AB12+AB16+AB17+AB18+AB19+AB20+AB21+AB23</f>
        <v>261.22323268631078</v>
      </c>
      <c r="AC11" s="38">
        <f t="shared" si="8"/>
        <v>97.306658744473111</v>
      </c>
      <c r="AD11" s="38">
        <f>AD12+AD16+AD17+AD18+AD19+AD20+AD21+AD23</f>
        <v>319.51470333902432</v>
      </c>
      <c r="AE11" s="38">
        <f>AE12+AE16+AE17+AE18+AE19+AE20+AE21+AE23</f>
        <v>240.29866599167616</v>
      </c>
      <c r="AF11" s="38">
        <f t="shared" si="9"/>
        <v>79.216037347348163</v>
      </c>
      <c r="AG11" s="38">
        <f>AG12+AG16+AG17+AG18+AG19+AG20+AG21+AG23</f>
        <v>354.0760418991585</v>
      </c>
      <c r="AH11" s="38">
        <f>AH12+AH16+AH17+AH18+AH19+AH20+AH21+AH23</f>
        <v>267.420088132047</v>
      </c>
      <c r="AI11" s="38">
        <f t="shared" si="10"/>
        <v>86.655953767111498</v>
      </c>
      <c r="AJ11" s="38">
        <f>AJ12+AJ16+AJ17+AJ18+AJ19+AJ20+AJ21+AJ23</f>
        <v>378.04006732496595</v>
      </c>
      <c r="AK11" s="38">
        <f>AK12+AK16+AK17+AK18+AK19+AK20+AK21+AK23</f>
        <v>243.10778277298488</v>
      </c>
      <c r="AL11" s="38">
        <f t="shared" si="11"/>
        <v>134.93228455198107</v>
      </c>
      <c r="AM11" s="38">
        <f>AM12+AM16+AM17+AM18+AM19+AM20+AM21+AM23</f>
        <v>454.32980202192277</v>
      </c>
      <c r="AN11" s="38">
        <f>AN12+AN16+AN17+AN18+AN19+AN20+AN21+AN23</f>
        <v>305.43624947947023</v>
      </c>
      <c r="AO11" s="38">
        <f t="shared" si="12"/>
        <v>148.89355254245254</v>
      </c>
      <c r="AP11" s="38">
        <f>AP12+AP16+AP17+AP18+AP19+AP20+AP21+AP23</f>
        <v>413.0790573742064</v>
      </c>
      <c r="AQ11" s="38">
        <f>AQ12+AQ16+AQ17+AQ18+AQ19+AQ20+AQ21+AQ23</f>
        <v>270.83097908139217</v>
      </c>
      <c r="AR11" s="38">
        <f t="shared" si="13"/>
        <v>142.24807829281423</v>
      </c>
      <c r="AS11" s="38">
        <f>AS12+AS16+AS17+AS18+AS19+AS20+AS21+AS23</f>
        <v>364.5580653011358</v>
      </c>
      <c r="AT11" s="38">
        <f>AT12+AT16+AT17+AT18+AT19+AT20+AT21+AT23</f>
        <v>290.36856362031835</v>
      </c>
      <c r="AU11" s="38">
        <f t="shared" si="14"/>
        <v>74.189501680817443</v>
      </c>
      <c r="AV11" s="38">
        <f>AV12+AV16+AV17+AV18+AV19+AV20+AV21+AV23</f>
        <v>294.69408617713384</v>
      </c>
      <c r="AW11" s="38">
        <f>AW12+AW16+AW17+AW18+AW19+AW20+AW21+AW23</f>
        <v>241.4412553724552</v>
      </c>
      <c r="AX11" s="38">
        <f t="shared" si="15"/>
        <v>53.252830804678638</v>
      </c>
      <c r="AY11" s="38">
        <f>AY12+AY16+AY17+AY18+AY19+AY20+AY21+AY23</f>
        <v>349.0609236445618</v>
      </c>
      <c r="AZ11" s="38">
        <f>AZ12+AZ16+AZ17+AZ18+AZ19+AZ20+AZ21+AZ23</f>
        <v>300.53789372846273</v>
      </c>
      <c r="BA11" s="38">
        <f t="shared" si="16"/>
        <v>48.523029916099063</v>
      </c>
      <c r="BB11" s="38">
        <f>BB12+BB16+BB17+BB18+BB19+BB20+BB21+BB23</f>
        <v>401.10281122989829</v>
      </c>
      <c r="BC11" s="38">
        <f>BC12+BC16+BC17+BC18+BC19+BC20+BC21+BC23</f>
        <v>292.39722533609921</v>
      </c>
      <c r="BD11" s="38">
        <f t="shared" si="17"/>
        <v>108.70558589379908</v>
      </c>
      <c r="BE11" s="38">
        <f>BE12+BE16+BE17+BE18+BE19+BE20+BE21+BE23</f>
        <v>415.26389409391913</v>
      </c>
      <c r="BF11" s="38">
        <f>BF12+BF16+BF17+BF18+BF19+BF20+BF21+BF23</f>
        <v>326.71560128173422</v>
      </c>
      <c r="BG11" s="38">
        <f t="shared" si="18"/>
        <v>88.548292812184911</v>
      </c>
      <c r="BH11" s="38">
        <f>BH12+BH16+BH17+BH18+BH19+BH20+BH21+BH23</f>
        <v>373.89312910420705</v>
      </c>
      <c r="BI11" s="38">
        <f>BI12+BI16+BI17+BI18+BI19+BI20+BI21+BI23</f>
        <v>282.79838958990001</v>
      </c>
      <c r="BJ11" s="38">
        <f t="shared" si="19"/>
        <v>91.094739514307037</v>
      </c>
      <c r="BK11" s="38">
        <f>BK12+BK16+BK17+BK18+BK19+BK20+BK21+BK23</f>
        <v>396.4366729338135</v>
      </c>
      <c r="BL11" s="38">
        <f>BL12+BL16+BL17+BL18+BL19+BL20+BL21+BL23</f>
        <v>343.08850206573857</v>
      </c>
      <c r="BM11" s="38">
        <f t="shared" si="20"/>
        <v>53.348170868074931</v>
      </c>
      <c r="BN11" s="38">
        <f>BN12+BN16+BN17+BN18+BN19+BN20+BN21+BN23</f>
        <v>415.5745024103349</v>
      </c>
      <c r="BO11" s="38">
        <f>BO12+BO16+BO17+BO18+BO19+BO20+BO21+BO23</f>
        <v>331.39875637787117</v>
      </c>
      <c r="BP11" s="38">
        <f t="shared" si="21"/>
        <v>84.175746032463735</v>
      </c>
      <c r="BQ11" s="38">
        <f>BQ12+BQ16+BQ17+BQ18+BQ19+BQ20+BQ21+BQ23</f>
        <v>442.63296693221491</v>
      </c>
      <c r="BR11" s="38">
        <f>BR12+BR16+BR17+BR18+BR19+BR20+BR21+BR23</f>
        <v>384.55747368282874</v>
      </c>
      <c r="BS11" s="38">
        <f t="shared" si="22"/>
        <v>58.07549324938617</v>
      </c>
      <c r="BT11" s="38">
        <f>BT12+BT16+BT17+BT18+BT19+BT20+BT21+BT23</f>
        <v>370.20238961534386</v>
      </c>
      <c r="BU11" s="38">
        <f>BU12+BU16+BU17+BU18+BU19+BU20+BU21+BU23</f>
        <v>309.28220607018818</v>
      </c>
      <c r="BV11" s="38">
        <f t="shared" si="23"/>
        <v>60.92018354515568</v>
      </c>
      <c r="BW11" s="38">
        <v>442.37527886402336</v>
      </c>
      <c r="BX11" s="38">
        <v>375.95158241695884</v>
      </c>
      <c r="BY11" s="38">
        <f t="shared" si="24"/>
        <v>66.423696447064515</v>
      </c>
      <c r="BZ11" s="38">
        <v>418.09055207954162</v>
      </c>
      <c r="CA11" s="38">
        <v>346.19144930551209</v>
      </c>
      <c r="CB11" s="38">
        <f t="shared" si="25"/>
        <v>71.899102774029529</v>
      </c>
      <c r="CC11" s="38">
        <v>438.16263443595744</v>
      </c>
      <c r="CD11" s="38">
        <v>385.16292464021262</v>
      </c>
      <c r="CE11" s="38">
        <f t="shared" si="26"/>
        <v>52.99970979574482</v>
      </c>
      <c r="CF11" s="38">
        <v>476.2488501246952</v>
      </c>
      <c r="CG11" s="38">
        <v>364.52456116161767</v>
      </c>
      <c r="CH11" s="38">
        <f t="shared" si="27"/>
        <v>111.72428896307753</v>
      </c>
      <c r="CI11" s="38">
        <f>CI12+CI16+CI17+CI18+CI19+CI20+CI21+CI23</f>
        <v>511.05142034996487</v>
      </c>
      <c r="CJ11" s="38">
        <f>CJ12+CJ16+CJ17+CJ18+CJ19+CJ20+CJ21+CJ23</f>
        <v>426.88050702533411</v>
      </c>
      <c r="CK11" s="38">
        <f t="shared" si="28"/>
        <v>84.17091332463076</v>
      </c>
      <c r="CL11" s="38">
        <f>CL12+CL16+CL17+CL18+CL19+CL20+CL21+CL23</f>
        <v>485.77666469870286</v>
      </c>
      <c r="CM11" s="38">
        <f>CM12+CM16+CM17+CM18+CM19+CM20+CM21+CM23</f>
        <v>397.58231438466782</v>
      </c>
      <c r="CN11" s="38">
        <f t="shared" si="29"/>
        <v>88.194350314035034</v>
      </c>
      <c r="CO11" s="38">
        <f>CO12+CO16+CO17+CO18+CO19+CO20+CO21+CO23</f>
        <v>499.16496150883967</v>
      </c>
      <c r="CP11" s="38">
        <f>CP12+CP16+CP17+CP18+CP19+CP20+CP21+CP23</f>
        <v>374.09718807232741</v>
      </c>
      <c r="CQ11" s="38">
        <f t="shared" si="30"/>
        <v>125.06777343651225</v>
      </c>
      <c r="CR11" s="38">
        <f>CR12+CR16+CR17+CR18+CR19+CR20+CR21+CR23</f>
        <v>508.38982095614068</v>
      </c>
      <c r="CS11" s="38">
        <f>CS12+CS16+CS17+CS18+CS19+CS20+CS21+CS23</f>
        <v>404.56365166803653</v>
      </c>
      <c r="CT11" s="38">
        <f t="shared" si="31"/>
        <v>103.82616928810415</v>
      </c>
      <c r="CU11" s="38">
        <f>CU12+CU16+CU17+CU18+CU19+CU20+CU21+CU23</f>
        <v>484.15211279170575</v>
      </c>
      <c r="CV11" s="38">
        <f>CV12+CV16+CV17+CV18+CV19+CV20+CV21+CV23</f>
        <v>404.53804807255767</v>
      </c>
      <c r="CW11" s="38">
        <f t="shared" si="32"/>
        <v>79.614064719148075</v>
      </c>
      <c r="CX11" s="38">
        <f>CX12+CX16+CX17+CX18+CX19+CX20+CX21+CX23</f>
        <v>416.40788906708752</v>
      </c>
      <c r="CY11" s="38">
        <f>CY12+CY16+CY17+CY18+CY19+CY20+CY21+CY23</f>
        <v>372.22752556537739</v>
      </c>
      <c r="CZ11" s="38">
        <f t="shared" si="33"/>
        <v>44.180363501710133</v>
      </c>
      <c r="DA11" s="38">
        <f>DA12+DA16+DA17+DA18+DA19+DA20+DA21+DA23</f>
        <v>490.88604985162914</v>
      </c>
      <c r="DB11" s="38">
        <f>DB12+DB16+DB17+DB18+DB19+DB20+DB21+DB23</f>
        <v>309.65350729107018</v>
      </c>
      <c r="DC11" s="38">
        <f t="shared" si="34"/>
        <v>181.23254256055895</v>
      </c>
      <c r="DD11" s="38">
        <f>DD12+DD16+DD17+DD18+DD19+DD20+DD21+DD23</f>
        <v>500.76975100148508</v>
      </c>
      <c r="DE11" s="38">
        <f>DE12+DE16+DE17+DE18+DE19+DE20+DE21+DE23</f>
        <v>415.01606741025302</v>
      </c>
      <c r="DF11" s="38">
        <f t="shared" si="35"/>
        <v>85.753683591232061</v>
      </c>
      <c r="DG11" s="38">
        <f>DG12+DG16+DG17+DG18+DG19+DG20+DG21+DG23</f>
        <v>655.81107955268033</v>
      </c>
      <c r="DH11" s="38">
        <f>DH12+DH16+DH17+DH18+DH19+DH20+DH21+DH23</f>
        <v>465.1820037433402</v>
      </c>
      <c r="DI11" s="48">
        <f t="shared" si="36"/>
        <v>190.62907580934012</v>
      </c>
      <c r="DJ11" s="38">
        <f>DJ12+DJ16+DJ17+DJ18+DJ19+DJ20+DJ21+DJ23</f>
        <v>552.55844462987307</v>
      </c>
      <c r="DK11" s="38">
        <f>DK12+DK16+DK17+DK18+DK19+DK20+DK21+DK23</f>
        <v>449.55996871051349</v>
      </c>
      <c r="DL11" s="48">
        <f t="shared" si="37"/>
        <v>102.99847591935958</v>
      </c>
      <c r="DM11" s="38">
        <f>DM12+DM16+DM17+DM18+DM19+DM20+DM21+DM23</f>
        <v>554.96788766663963</v>
      </c>
      <c r="DN11" s="38">
        <f>DN12+DN16+DN17+DN18+DN19+DN20+DN21+DN23</f>
        <v>361.13896996184423</v>
      </c>
      <c r="DO11" s="48">
        <f t="shared" si="38"/>
        <v>193.8289177047954</v>
      </c>
      <c r="DP11" s="38">
        <f>DP12+DP16+DP17+DP18+DP19+DP20+DP21+DP23</f>
        <v>710.86546731974283</v>
      </c>
      <c r="DQ11" s="38">
        <f>DQ12+DQ16+DQ17+DQ18+DQ19+DQ20+DQ21+DQ23</f>
        <v>491.68017789680704</v>
      </c>
      <c r="DR11" s="48">
        <f t="shared" si="39"/>
        <v>219.1852894229358</v>
      </c>
      <c r="DS11" s="38">
        <f>DS12+DS16+DS17+DS18+DS19+DS20+DS21+DS23</f>
        <v>819.67487547646942</v>
      </c>
      <c r="DT11" s="38">
        <f>DT12+DT16+DT17+DT18+DT19+DT20+DT21+DT23</f>
        <v>547.64857434610212</v>
      </c>
      <c r="DU11" s="48">
        <f t="shared" si="40"/>
        <v>272.0263011303673</v>
      </c>
      <c r="DV11" s="38">
        <f>DV12+DV16+DV17+DV18+DV19+DV20+DV21+DV23</f>
        <v>779.69072512625667</v>
      </c>
      <c r="DW11" s="38">
        <f>DW12+DW16+DW17+DW18+DW19+DW20+DW21+DW23</f>
        <v>470.72936907572068</v>
      </c>
      <c r="DX11" s="48">
        <f t="shared" si="41"/>
        <v>308.96135605053598</v>
      </c>
      <c r="DY11" s="38">
        <f>DY12+DY16+DY17+DY18+DY19+DY20+DY21+DY23</f>
        <v>713.98043827995923</v>
      </c>
      <c r="DZ11" s="38">
        <f>DZ12+DZ16+DZ17+DZ18+DZ19+DZ20+DZ21+DZ23</f>
        <v>507.58715801931396</v>
      </c>
      <c r="EA11" s="48">
        <f t="shared" si="42"/>
        <v>206.39328026064527</v>
      </c>
      <c r="EB11" s="38">
        <f>EB12+EB16+EB17+EB18+EB19+EB20+EB21+EB23</f>
        <v>770.54195565875295</v>
      </c>
      <c r="EC11" s="38">
        <f>EC12+EC16+EC17+EC18+EC19+EC20+EC21+EC23</f>
        <v>459.11983160379049</v>
      </c>
      <c r="ED11" s="48">
        <f t="shared" si="43"/>
        <v>311.42212405496247</v>
      </c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</row>
    <row r="12" spans="1:150">
      <c r="A12" s="2"/>
      <c r="B12" s="15" t="s">
        <v>17</v>
      </c>
      <c r="C12" s="2">
        <v>118.8704071181597</v>
      </c>
      <c r="D12" s="2">
        <v>83.761556636584345</v>
      </c>
      <c r="E12" s="2">
        <f t="shared" si="0"/>
        <v>35.108850481575359</v>
      </c>
      <c r="F12" s="2">
        <v>109.39879540698571</v>
      </c>
      <c r="G12" s="2">
        <v>72.832143524223227</v>
      </c>
      <c r="H12" s="2">
        <f t="shared" si="1"/>
        <v>36.566651882762486</v>
      </c>
      <c r="I12" s="2">
        <v>81.935248397710978</v>
      </c>
      <c r="J12" s="2">
        <v>74.596803215278669</v>
      </c>
      <c r="K12" s="2">
        <f t="shared" si="2"/>
        <v>7.3384451824323094</v>
      </c>
      <c r="L12" s="2">
        <v>73.914019670033326</v>
      </c>
      <c r="M12" s="2">
        <v>75.937453596474967</v>
      </c>
      <c r="N12" s="2">
        <f t="shared" si="3"/>
        <v>-2.0234339264416406</v>
      </c>
      <c r="O12" s="2">
        <v>119.93106048701168</v>
      </c>
      <c r="P12" s="2">
        <v>77.910266867240821</v>
      </c>
      <c r="Q12" s="2">
        <f t="shared" si="4"/>
        <v>42.020793619770856</v>
      </c>
      <c r="R12" s="2">
        <v>127.18281536422106</v>
      </c>
      <c r="S12" s="2">
        <v>81.069760762269922</v>
      </c>
      <c r="T12" s="2">
        <f t="shared" si="5"/>
        <v>46.113054601951134</v>
      </c>
      <c r="U12" s="2">
        <v>134.63326123787735</v>
      </c>
      <c r="V12" s="2">
        <v>82.459587049219593</v>
      </c>
      <c r="W12" s="2">
        <f t="shared" si="6"/>
        <v>52.173674188657756</v>
      </c>
      <c r="X12" s="2">
        <v>132.48181126348504</v>
      </c>
      <c r="Y12" s="2">
        <v>89.57963852865322</v>
      </c>
      <c r="Z12" s="2">
        <f t="shared" si="7"/>
        <v>42.902172734831822</v>
      </c>
      <c r="AA12" s="2">
        <v>135.28159723415399</v>
      </c>
      <c r="AB12" s="2">
        <v>86.813478246566262</v>
      </c>
      <c r="AC12" s="2">
        <f t="shared" si="8"/>
        <v>48.468118987587729</v>
      </c>
      <c r="AD12" s="2">
        <v>137.18746440513002</v>
      </c>
      <c r="AE12" s="2">
        <v>85.010809393615546</v>
      </c>
      <c r="AF12" s="2">
        <f t="shared" si="9"/>
        <v>52.17665501151447</v>
      </c>
      <c r="AG12" s="2">
        <v>138.69790633996001</v>
      </c>
      <c r="AH12" s="2">
        <v>92.06594178441938</v>
      </c>
      <c r="AI12" s="2">
        <f t="shared" si="10"/>
        <v>46.631964555540634</v>
      </c>
      <c r="AJ12" s="2">
        <v>150.832961428619</v>
      </c>
      <c r="AK12" s="2">
        <v>97.260301011891627</v>
      </c>
      <c r="AL12" s="2">
        <f t="shared" si="11"/>
        <v>53.572660416727373</v>
      </c>
      <c r="AM12" s="2">
        <v>205.65003198692</v>
      </c>
      <c r="AN12" s="2">
        <v>113.641325054074</v>
      </c>
      <c r="AO12" s="2">
        <f t="shared" si="12"/>
        <v>92.008706932845996</v>
      </c>
      <c r="AP12" s="2">
        <v>196.462942833851</v>
      </c>
      <c r="AQ12" s="2">
        <v>104.45853787095129</v>
      </c>
      <c r="AR12" s="2">
        <f t="shared" si="13"/>
        <v>92.004404962899713</v>
      </c>
      <c r="AS12" s="2">
        <v>106.67694212398</v>
      </c>
      <c r="AT12" s="2">
        <v>117.938686771134</v>
      </c>
      <c r="AU12" s="2">
        <f t="shared" si="14"/>
        <v>-11.261744647154003</v>
      </c>
      <c r="AV12" s="2">
        <v>115.21054921450629</v>
      </c>
      <c r="AW12" s="2">
        <v>78.961220527452895</v>
      </c>
      <c r="AX12" s="2">
        <f t="shared" si="15"/>
        <v>36.249328687053392</v>
      </c>
      <c r="AY12" s="2">
        <v>153.92454729440135</v>
      </c>
      <c r="AZ12" s="2">
        <v>108.50427895702362</v>
      </c>
      <c r="BA12" s="2">
        <f t="shared" si="16"/>
        <v>45.420268337377735</v>
      </c>
      <c r="BB12" s="2">
        <v>172.02601335561036</v>
      </c>
      <c r="BC12" s="2">
        <v>114.50830383994335</v>
      </c>
      <c r="BD12" s="2">
        <f t="shared" si="17"/>
        <v>57.517709515667008</v>
      </c>
      <c r="BE12" s="2">
        <v>181.99456935731536</v>
      </c>
      <c r="BF12" s="2">
        <v>120.6612255586941</v>
      </c>
      <c r="BG12" s="2">
        <f t="shared" si="18"/>
        <v>61.333343798621257</v>
      </c>
      <c r="BH12" s="2">
        <v>165.05486999267237</v>
      </c>
      <c r="BI12" s="2">
        <v>126.11156366700121</v>
      </c>
      <c r="BJ12" s="2">
        <f t="shared" si="19"/>
        <v>38.943306325671159</v>
      </c>
      <c r="BK12" s="2">
        <v>160.25384543253728</v>
      </c>
      <c r="BL12" s="2">
        <v>125.48102339941724</v>
      </c>
      <c r="BM12" s="2">
        <f t="shared" si="20"/>
        <v>34.772822033120036</v>
      </c>
      <c r="BN12" s="2">
        <v>192.47760216301776</v>
      </c>
      <c r="BO12" s="2">
        <v>140.61879606932428</v>
      </c>
      <c r="BP12" s="2">
        <f t="shared" si="21"/>
        <v>51.858806093693488</v>
      </c>
      <c r="BQ12" s="2">
        <v>216.12227274398185</v>
      </c>
      <c r="BR12" s="2">
        <v>131.91037974379606</v>
      </c>
      <c r="BS12" s="2">
        <f t="shared" si="22"/>
        <v>84.211893000185796</v>
      </c>
      <c r="BT12" s="2">
        <v>181.74543269892612</v>
      </c>
      <c r="BU12" s="2">
        <v>141.6297553220125</v>
      </c>
      <c r="BV12" s="2">
        <f t="shared" si="23"/>
        <v>40.115677376913624</v>
      </c>
      <c r="BW12" s="2">
        <v>188.35422327543256</v>
      </c>
      <c r="BX12" s="2">
        <v>129.38326050463809</v>
      </c>
      <c r="BY12" s="2">
        <f t="shared" si="24"/>
        <v>58.970962770794472</v>
      </c>
      <c r="BZ12" s="2">
        <v>203.72024604974357</v>
      </c>
      <c r="CA12" s="2">
        <v>148.64292314128008</v>
      </c>
      <c r="CB12" s="2">
        <f t="shared" si="25"/>
        <v>55.077322908463486</v>
      </c>
      <c r="CC12" s="2">
        <v>210.09882350562057</v>
      </c>
      <c r="CD12" s="2">
        <v>137.8031997066301</v>
      </c>
      <c r="CE12" s="2">
        <f t="shared" si="26"/>
        <v>72.295623798990476</v>
      </c>
      <c r="CF12" s="2">
        <v>235.82670716920458</v>
      </c>
      <c r="CG12" s="2">
        <v>180.17061664745208</v>
      </c>
      <c r="CH12" s="2">
        <f t="shared" si="27"/>
        <v>55.656090521752503</v>
      </c>
      <c r="CI12" s="2">
        <v>222.13275282328564</v>
      </c>
      <c r="CJ12" s="2">
        <v>158.34587058386748</v>
      </c>
      <c r="CK12" s="2">
        <f t="shared" si="28"/>
        <v>63.786882239418162</v>
      </c>
      <c r="CL12" s="2">
        <v>240.49678721652276</v>
      </c>
      <c r="CM12" s="2">
        <v>178.84882370371091</v>
      </c>
      <c r="CN12" s="2">
        <f t="shared" si="29"/>
        <v>61.647963512811856</v>
      </c>
      <c r="CO12" s="2">
        <v>271.90804090092877</v>
      </c>
      <c r="CP12" s="2">
        <v>160.78155006312969</v>
      </c>
      <c r="CQ12" s="2">
        <f t="shared" si="30"/>
        <v>111.12649083779908</v>
      </c>
      <c r="CR12" s="2">
        <v>265.88028210807465</v>
      </c>
      <c r="CS12" s="2">
        <v>204.06472199963025</v>
      </c>
      <c r="CT12" s="2">
        <f t="shared" si="31"/>
        <v>61.815560108444402</v>
      </c>
      <c r="CU12" s="49">
        <v>198.04617634840372</v>
      </c>
      <c r="CV12" s="49">
        <v>136.13153644107842</v>
      </c>
      <c r="CW12" s="2">
        <f t="shared" si="32"/>
        <v>61.914639907325295</v>
      </c>
      <c r="CX12" s="49">
        <v>176.09083351159285</v>
      </c>
      <c r="CY12" s="49">
        <v>161.67223652909101</v>
      </c>
      <c r="CZ12" s="2">
        <f t="shared" si="33"/>
        <v>14.418596982501839</v>
      </c>
      <c r="DA12" s="49">
        <v>248.30725731339481</v>
      </c>
      <c r="DB12" s="49">
        <v>117.42023603193348</v>
      </c>
      <c r="DC12" s="2">
        <f t="shared" si="34"/>
        <v>130.88702128146133</v>
      </c>
      <c r="DD12" s="49">
        <v>242.98504756892783</v>
      </c>
      <c r="DE12" s="49">
        <v>215.64599154000427</v>
      </c>
      <c r="DF12" s="2">
        <f t="shared" si="35"/>
        <v>27.339056028923551</v>
      </c>
      <c r="DG12" s="49">
        <v>277.29879257660804</v>
      </c>
      <c r="DH12" s="49">
        <v>156.06015662514329</v>
      </c>
      <c r="DI12" s="49">
        <f t="shared" si="36"/>
        <v>121.23863595146474</v>
      </c>
      <c r="DJ12" s="49">
        <v>255.47296586908064</v>
      </c>
      <c r="DK12" s="49">
        <v>210.61183791004285</v>
      </c>
      <c r="DL12" s="49">
        <f t="shared" si="37"/>
        <v>44.861127959037788</v>
      </c>
      <c r="DM12" s="49">
        <v>260.96411624837015</v>
      </c>
      <c r="DN12" s="49">
        <v>172.92439177310712</v>
      </c>
      <c r="DO12" s="49">
        <f t="shared" si="38"/>
        <v>88.039724475263029</v>
      </c>
      <c r="DP12" s="49">
        <v>367.8226095004859</v>
      </c>
      <c r="DQ12" s="49">
        <v>277.27446676851326</v>
      </c>
      <c r="DR12" s="49">
        <f t="shared" si="39"/>
        <v>90.548142731972632</v>
      </c>
      <c r="DS12" s="49">
        <v>335.66418880891069</v>
      </c>
      <c r="DT12" s="49">
        <v>205.42200076494248</v>
      </c>
      <c r="DU12" s="49">
        <f t="shared" si="40"/>
        <v>130.24218804396821</v>
      </c>
      <c r="DV12" s="49">
        <v>386.71470463466119</v>
      </c>
      <c r="DW12" s="49">
        <v>211.45865852629177</v>
      </c>
      <c r="DX12" s="49">
        <f t="shared" si="41"/>
        <v>175.25604610836942</v>
      </c>
      <c r="DY12" s="49">
        <v>335.34930872210168</v>
      </c>
      <c r="DZ12" s="49">
        <v>305.27999223883364</v>
      </c>
      <c r="EA12" s="49">
        <f t="shared" si="42"/>
        <v>30.06931648326804</v>
      </c>
      <c r="EB12" s="49">
        <v>334.30146004867981</v>
      </c>
      <c r="EC12" s="49">
        <v>230.95136844766546</v>
      </c>
      <c r="ED12" s="49">
        <f t="shared" si="43"/>
        <v>103.35009160101436</v>
      </c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</row>
    <row r="13" spans="1:150">
      <c r="A13" s="2"/>
      <c r="B13" s="15" t="s">
        <v>18</v>
      </c>
      <c r="C13" s="2">
        <v>47.606073848702103</v>
      </c>
      <c r="D13" s="2">
        <v>40.782761685697139</v>
      </c>
      <c r="E13" s="2">
        <f t="shared" si="0"/>
        <v>6.8233121630049638</v>
      </c>
      <c r="F13" s="2">
        <v>43.271638528230099</v>
      </c>
      <c r="G13" s="2">
        <v>35.224915349206249</v>
      </c>
      <c r="H13" s="2">
        <f t="shared" si="1"/>
        <v>8.04672317902385</v>
      </c>
      <c r="I13" s="2">
        <v>22.769653222048504</v>
      </c>
      <c r="J13" s="2">
        <v>38.602323557637575</v>
      </c>
      <c r="K13" s="2">
        <f t="shared" si="2"/>
        <v>-15.832670335589071</v>
      </c>
      <c r="L13" s="2">
        <v>20.415204185316817</v>
      </c>
      <c r="M13" s="2">
        <v>37.879749125603738</v>
      </c>
      <c r="N13" s="2">
        <f t="shared" si="3"/>
        <v>-17.46454494028692</v>
      </c>
      <c r="O13" s="2">
        <v>48.946577470549911</v>
      </c>
      <c r="P13" s="2">
        <v>42.419527170525797</v>
      </c>
      <c r="Q13" s="2">
        <f t="shared" si="4"/>
        <v>6.5270503000241149</v>
      </c>
      <c r="R13" s="2">
        <v>59.89009367589199</v>
      </c>
      <c r="S13" s="2">
        <v>45.760137538922557</v>
      </c>
      <c r="T13" s="2">
        <f t="shared" si="5"/>
        <v>14.129956136969433</v>
      </c>
      <c r="U13" s="2">
        <v>60.722098660334183</v>
      </c>
      <c r="V13" s="2">
        <v>44.305412121224002</v>
      </c>
      <c r="W13" s="2">
        <f t="shared" si="6"/>
        <v>16.416686539110181</v>
      </c>
      <c r="X13" s="2">
        <v>61.510133361834754</v>
      </c>
      <c r="Y13" s="2">
        <v>42.925521557239996</v>
      </c>
      <c r="Z13" s="2">
        <f t="shared" si="7"/>
        <v>18.584611804594758</v>
      </c>
      <c r="AA13" s="2">
        <v>56.767498766965602</v>
      </c>
      <c r="AB13" s="2">
        <v>43.212807059595086</v>
      </c>
      <c r="AC13" s="2">
        <f t="shared" si="8"/>
        <v>13.554691707370516</v>
      </c>
      <c r="AD13" s="2">
        <v>64.977069511079605</v>
      </c>
      <c r="AE13" s="2">
        <v>44.965072694678625</v>
      </c>
      <c r="AF13" s="2">
        <f t="shared" si="9"/>
        <v>20.01199681640098</v>
      </c>
      <c r="AG13" s="2">
        <v>66.571842203697202</v>
      </c>
      <c r="AH13" s="2">
        <v>48.365989946780672</v>
      </c>
      <c r="AI13" s="2">
        <f t="shared" si="10"/>
        <v>18.205852256916529</v>
      </c>
      <c r="AJ13" s="2">
        <v>79.68672060530119</v>
      </c>
      <c r="AK13" s="2">
        <v>46.058702295500737</v>
      </c>
      <c r="AL13" s="2">
        <f t="shared" si="11"/>
        <v>33.628018309800453</v>
      </c>
      <c r="AM13" s="2">
        <v>74.563814682158707</v>
      </c>
      <c r="AN13" s="2">
        <v>52.38112887827274</v>
      </c>
      <c r="AO13" s="2">
        <f t="shared" si="12"/>
        <v>22.182685803885967</v>
      </c>
      <c r="AP13" s="2">
        <v>77.361737528638898</v>
      </c>
      <c r="AQ13" s="2">
        <v>45.315434904229363</v>
      </c>
      <c r="AR13" s="2">
        <f t="shared" si="13"/>
        <v>32.046302624409535</v>
      </c>
      <c r="AS13" s="2">
        <v>93.465536989221704</v>
      </c>
      <c r="AT13" s="2">
        <v>56.028913803932596</v>
      </c>
      <c r="AU13" s="2">
        <f t="shared" si="14"/>
        <v>37.436623185289108</v>
      </c>
      <c r="AV13" s="2">
        <v>49.606155423669797</v>
      </c>
      <c r="AW13" s="2">
        <v>49.275679294840096</v>
      </c>
      <c r="AX13" s="2">
        <f t="shared" si="15"/>
        <v>0.33047612882970157</v>
      </c>
      <c r="AY13" s="2">
        <v>49.806119544587133</v>
      </c>
      <c r="AZ13" s="2">
        <v>54.688475146749141</v>
      </c>
      <c r="BA13" s="2">
        <f t="shared" si="16"/>
        <v>-4.8823556021620078</v>
      </c>
      <c r="BB13" s="2">
        <v>77.372706659765825</v>
      </c>
      <c r="BC13" s="2">
        <v>60.541705421671487</v>
      </c>
      <c r="BD13" s="2">
        <f t="shared" si="17"/>
        <v>16.831001238094338</v>
      </c>
      <c r="BE13" s="2">
        <v>87.283824961403354</v>
      </c>
      <c r="BF13" s="2">
        <v>61.725848122631227</v>
      </c>
      <c r="BG13" s="2">
        <f t="shared" si="18"/>
        <v>25.557976838772127</v>
      </c>
      <c r="BH13" s="2">
        <v>85.901664530431816</v>
      </c>
      <c r="BI13" s="2">
        <v>61.101891451947836</v>
      </c>
      <c r="BJ13" s="2">
        <f t="shared" si="19"/>
        <v>24.79977307848398</v>
      </c>
      <c r="BK13" s="2">
        <v>62.681106527631812</v>
      </c>
      <c r="BL13" s="2">
        <v>69.684109260369809</v>
      </c>
      <c r="BM13" s="2">
        <f t="shared" si="20"/>
        <v>-7.0030027327379969</v>
      </c>
      <c r="BN13" s="2">
        <v>64.47049595801127</v>
      </c>
      <c r="BO13" s="2">
        <v>80.309022183414285</v>
      </c>
      <c r="BP13" s="2">
        <f t="shared" si="21"/>
        <v>-15.838526225403015</v>
      </c>
      <c r="BQ13" s="2">
        <v>98.474525576303307</v>
      </c>
      <c r="BR13" s="2">
        <v>71.039332780023187</v>
      </c>
      <c r="BS13" s="2">
        <f t="shared" si="22"/>
        <v>27.43519279628012</v>
      </c>
      <c r="BT13" s="2">
        <v>97.149696234216989</v>
      </c>
      <c r="BU13" s="2">
        <v>71.887195202280054</v>
      </c>
      <c r="BV13" s="2">
        <f t="shared" si="23"/>
        <v>25.262501031936935</v>
      </c>
      <c r="BW13" s="2">
        <v>73.446069537363897</v>
      </c>
      <c r="BX13" s="2">
        <v>65.862259271491865</v>
      </c>
      <c r="BY13" s="2">
        <f t="shared" si="24"/>
        <v>7.5838102658720317</v>
      </c>
      <c r="BZ13" s="2">
        <v>51.735539661097718</v>
      </c>
      <c r="CA13" s="2">
        <v>90.988913653048073</v>
      </c>
      <c r="CB13" s="2">
        <f t="shared" si="25"/>
        <v>-39.253373991950355</v>
      </c>
      <c r="CC13" s="2">
        <v>92.019447203833053</v>
      </c>
      <c r="CD13" s="2">
        <v>73.131657894022425</v>
      </c>
      <c r="CE13" s="2">
        <f t="shared" si="26"/>
        <v>18.887789309810628</v>
      </c>
      <c r="CF13" s="2">
        <v>147.42829913318937</v>
      </c>
      <c r="CG13" s="2">
        <v>85.679968279656919</v>
      </c>
      <c r="CH13" s="2">
        <f t="shared" si="27"/>
        <v>61.748330853532451</v>
      </c>
      <c r="CI13" s="2">
        <v>88.861856873536638</v>
      </c>
      <c r="CJ13" s="2">
        <v>69.734011990337478</v>
      </c>
      <c r="CK13" s="2">
        <f t="shared" si="28"/>
        <v>19.12784488319916</v>
      </c>
      <c r="CL13" s="2">
        <v>60.80415596536276</v>
      </c>
      <c r="CM13" s="2">
        <v>108.60525474169741</v>
      </c>
      <c r="CN13" s="2">
        <f t="shared" si="29"/>
        <v>-47.801098776334648</v>
      </c>
      <c r="CO13" s="2">
        <v>124.31999385383178</v>
      </c>
      <c r="CP13" s="2">
        <v>75.677107023888524</v>
      </c>
      <c r="CQ13" s="2">
        <f t="shared" si="30"/>
        <v>48.642886829943251</v>
      </c>
      <c r="CR13" s="2">
        <v>186.68790192100812</v>
      </c>
      <c r="CS13" s="2">
        <v>95.417516132500424</v>
      </c>
      <c r="CT13" s="2">
        <f t="shared" si="31"/>
        <v>91.270385788507696</v>
      </c>
      <c r="CU13" s="49">
        <v>103.49451341265049</v>
      </c>
      <c r="CV13" s="49">
        <v>70.682102448763771</v>
      </c>
      <c r="CW13" s="2">
        <f t="shared" si="32"/>
        <v>32.81241096388672</v>
      </c>
      <c r="CX13" s="49">
        <v>58.700634455338111</v>
      </c>
      <c r="CY13" s="49">
        <v>114.7272106497968</v>
      </c>
      <c r="CZ13" s="2">
        <f t="shared" si="33"/>
        <v>-56.026576194458691</v>
      </c>
      <c r="DA13" s="49">
        <v>121.5630237012931</v>
      </c>
      <c r="DB13" s="49">
        <v>42.072315031097915</v>
      </c>
      <c r="DC13" s="2">
        <f t="shared" si="34"/>
        <v>79.49070867019519</v>
      </c>
      <c r="DD13" s="49">
        <v>120.44313364905203</v>
      </c>
      <c r="DE13" s="49">
        <v>96.295267108606126</v>
      </c>
      <c r="DF13" s="2">
        <f t="shared" si="35"/>
        <v>24.147866540445904</v>
      </c>
      <c r="DG13" s="49">
        <v>144.44386588188112</v>
      </c>
      <c r="DH13" s="49">
        <v>70.558248339259208</v>
      </c>
      <c r="DI13" s="49">
        <f t="shared" si="36"/>
        <v>73.885617542621915</v>
      </c>
      <c r="DJ13" s="49">
        <v>106.00499661782601</v>
      </c>
      <c r="DK13" s="49">
        <v>137.50435225870552</v>
      </c>
      <c r="DL13" s="49">
        <f t="shared" si="37"/>
        <v>-31.499355640879514</v>
      </c>
      <c r="DM13" s="49">
        <v>97.952362847013291</v>
      </c>
      <c r="DN13" s="49">
        <v>63.513165657670569</v>
      </c>
      <c r="DO13" s="49">
        <f t="shared" si="38"/>
        <v>34.439197189342721</v>
      </c>
      <c r="DP13" s="49">
        <v>119.36599497138907</v>
      </c>
      <c r="DQ13" s="49">
        <v>103.69532175332904</v>
      </c>
      <c r="DR13" s="49">
        <f t="shared" si="39"/>
        <v>15.670673218060031</v>
      </c>
      <c r="DS13" s="49">
        <v>162.68285039257165</v>
      </c>
      <c r="DT13" s="49">
        <v>102.39324816290986</v>
      </c>
      <c r="DU13" s="49">
        <f t="shared" si="40"/>
        <v>60.289602229661796</v>
      </c>
      <c r="DV13" s="49">
        <v>181.27964455930388</v>
      </c>
      <c r="DW13" s="49">
        <v>115.04898053171956</v>
      </c>
      <c r="DX13" s="49">
        <f t="shared" si="41"/>
        <v>66.230664027584311</v>
      </c>
      <c r="DY13" s="49">
        <v>129.84844068527138</v>
      </c>
      <c r="DZ13" s="49">
        <v>103.09605638640463</v>
      </c>
      <c r="EA13" s="49">
        <f t="shared" si="42"/>
        <v>26.752384298866758</v>
      </c>
      <c r="EB13" s="49">
        <v>117.35233724547771</v>
      </c>
      <c r="EC13" s="49">
        <v>104.12090614187878</v>
      </c>
      <c r="ED13" s="49">
        <f t="shared" si="43"/>
        <v>13.231431103598936</v>
      </c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</row>
    <row r="14" spans="1:150">
      <c r="A14" s="2"/>
      <c r="B14" s="15" t="s">
        <v>19</v>
      </c>
      <c r="C14" s="2">
        <v>11.733614253732672</v>
      </c>
      <c r="D14" s="2">
        <v>17.090597890117984</v>
      </c>
      <c r="E14" s="2">
        <f t="shared" si="0"/>
        <v>-5.3569836363853121</v>
      </c>
      <c r="F14" s="2">
        <v>11.155566761700962</v>
      </c>
      <c r="G14" s="2">
        <v>15.090190807226655</v>
      </c>
      <c r="H14" s="2">
        <f t="shared" si="1"/>
        <v>-3.9346240455256929</v>
      </c>
      <c r="I14" s="2">
        <v>8.8217177922663232</v>
      </c>
      <c r="J14" s="2">
        <v>14.313271900613788</v>
      </c>
      <c r="K14" s="2">
        <f t="shared" si="2"/>
        <v>-5.491554108347465</v>
      </c>
      <c r="L14" s="2">
        <v>7.8692986217539254</v>
      </c>
      <c r="M14" s="2">
        <v>15.603658833057203</v>
      </c>
      <c r="N14" s="2">
        <f t="shared" si="3"/>
        <v>-7.7343602113032777</v>
      </c>
      <c r="O14" s="2">
        <v>11.58043427581369</v>
      </c>
      <c r="P14" s="2">
        <v>14.112958766585503</v>
      </c>
      <c r="Q14" s="2">
        <f t="shared" si="4"/>
        <v>-2.532524490771813</v>
      </c>
      <c r="R14" s="2">
        <v>11.230061948111226</v>
      </c>
      <c r="S14" s="2">
        <v>14.172467650900765</v>
      </c>
      <c r="T14" s="2">
        <f t="shared" si="5"/>
        <v>-2.9424057027895394</v>
      </c>
      <c r="U14" s="2">
        <v>10.491964691314523</v>
      </c>
      <c r="V14" s="2">
        <v>15.172078748804781</v>
      </c>
      <c r="W14" s="2">
        <f t="shared" si="6"/>
        <v>-4.6801140574902576</v>
      </c>
      <c r="X14" s="2">
        <v>9.9222609840265186</v>
      </c>
      <c r="Y14" s="2">
        <v>19.128187958279419</v>
      </c>
      <c r="Z14" s="2">
        <f t="shared" si="7"/>
        <v>-9.2059269742529004</v>
      </c>
      <c r="AA14" s="2">
        <v>12.807745685668138</v>
      </c>
      <c r="AB14" s="2">
        <v>17.337888134073786</v>
      </c>
      <c r="AC14" s="2">
        <f t="shared" si="8"/>
        <v>-4.5301424484056483</v>
      </c>
      <c r="AD14" s="2">
        <v>12.017416275504061</v>
      </c>
      <c r="AE14" s="2">
        <v>16.093838098350083</v>
      </c>
      <c r="AF14" s="2">
        <f t="shared" si="9"/>
        <v>-4.0764218228460223</v>
      </c>
      <c r="AG14" s="2">
        <v>10.233186391491436</v>
      </c>
      <c r="AH14" s="2">
        <v>17.377367269790987</v>
      </c>
      <c r="AI14" s="2">
        <f t="shared" si="10"/>
        <v>-7.1441808782995508</v>
      </c>
      <c r="AJ14" s="2">
        <v>9.9435327208835371</v>
      </c>
      <c r="AK14" s="2">
        <v>20.992655473720266</v>
      </c>
      <c r="AL14" s="2">
        <f t="shared" si="11"/>
        <v>-11.049122752836729</v>
      </c>
      <c r="AM14" s="2">
        <v>18.452576049751201</v>
      </c>
      <c r="AN14" s="2">
        <v>24.381379694205702</v>
      </c>
      <c r="AO14" s="2">
        <f t="shared" si="12"/>
        <v>-5.9288036444545007</v>
      </c>
      <c r="AP14" s="2">
        <v>17.0465454142368</v>
      </c>
      <c r="AQ14" s="2">
        <v>23.739370497805503</v>
      </c>
      <c r="AR14" s="2">
        <f t="shared" si="13"/>
        <v>-6.6928250835687031</v>
      </c>
      <c r="AS14" s="2">
        <v>10.676608004713813</v>
      </c>
      <c r="AT14" s="2">
        <v>24.639685115594702</v>
      </c>
      <c r="AU14" s="2">
        <f t="shared" si="14"/>
        <v>-13.963077110880889</v>
      </c>
      <c r="AV14" s="2">
        <v>3.8216405228739996</v>
      </c>
      <c r="AW14" s="2">
        <v>12.240371905371219</v>
      </c>
      <c r="AX14" s="2">
        <f t="shared" si="15"/>
        <v>-8.4187313824972207</v>
      </c>
      <c r="AY14" s="2">
        <v>16.696671404770939</v>
      </c>
      <c r="AZ14" s="2">
        <v>19.416588253750398</v>
      </c>
      <c r="BA14" s="2">
        <f t="shared" si="16"/>
        <v>-2.7199168489794587</v>
      </c>
      <c r="BB14" s="2">
        <v>14.673001507020444</v>
      </c>
      <c r="BC14" s="2">
        <v>21.52216474159551</v>
      </c>
      <c r="BD14" s="2">
        <f t="shared" si="17"/>
        <v>-6.8491632345750659</v>
      </c>
      <c r="BE14" s="2">
        <v>11.322482112857687</v>
      </c>
      <c r="BF14" s="2">
        <v>23.86186056826098</v>
      </c>
      <c r="BG14" s="2">
        <f t="shared" si="18"/>
        <v>-12.539378455403293</v>
      </c>
      <c r="BH14" s="2">
        <v>10.910623016366898</v>
      </c>
      <c r="BI14" s="2">
        <v>26.413820177026096</v>
      </c>
      <c r="BJ14" s="2">
        <f t="shared" si="19"/>
        <v>-15.503197160659198</v>
      </c>
      <c r="BK14" s="2">
        <v>18.338662634144374</v>
      </c>
      <c r="BL14" s="2">
        <v>23.875704503113568</v>
      </c>
      <c r="BM14" s="2">
        <f t="shared" si="20"/>
        <v>-5.5370418689691938</v>
      </c>
      <c r="BN14" s="2">
        <v>18.853469695407419</v>
      </c>
      <c r="BO14" s="2">
        <v>25.156558129858595</v>
      </c>
      <c r="BP14" s="2">
        <f t="shared" si="21"/>
        <v>-6.3030884344511762</v>
      </c>
      <c r="BQ14" s="2">
        <v>14.068082188644363</v>
      </c>
      <c r="BR14" s="2">
        <v>26.064448023661715</v>
      </c>
      <c r="BS14" s="2">
        <f t="shared" si="22"/>
        <v>-11.996365835017352</v>
      </c>
      <c r="BT14" s="2">
        <v>11.652404088292824</v>
      </c>
      <c r="BU14" s="2">
        <v>29.604137277789345</v>
      </c>
      <c r="BV14" s="2">
        <f t="shared" si="23"/>
        <v>-17.951733189496522</v>
      </c>
      <c r="BW14" s="2">
        <v>18.982849288872092</v>
      </c>
      <c r="BX14" s="2">
        <v>25.370083713724021</v>
      </c>
      <c r="BY14" s="2">
        <f t="shared" si="24"/>
        <v>-6.387234424851929</v>
      </c>
      <c r="BZ14" s="2">
        <v>22.380656174376792</v>
      </c>
      <c r="CA14" s="2">
        <v>24.097608676517964</v>
      </c>
      <c r="CB14" s="2">
        <f t="shared" si="25"/>
        <v>-1.7169525021411722</v>
      </c>
      <c r="CC14" s="2">
        <v>16.789655927249392</v>
      </c>
      <c r="CD14" s="2">
        <v>25.744842802055995</v>
      </c>
      <c r="CE14" s="2">
        <f t="shared" si="26"/>
        <v>-8.9551868748066035</v>
      </c>
      <c r="CF14" s="2">
        <v>12.846838609501694</v>
      </c>
      <c r="CG14" s="2">
        <v>40.192262871139356</v>
      </c>
      <c r="CH14" s="2">
        <f t="shared" si="27"/>
        <v>-27.34542426163766</v>
      </c>
      <c r="CI14" s="2">
        <v>26.919747156540438</v>
      </c>
      <c r="CJ14" s="2">
        <v>38.854409104674041</v>
      </c>
      <c r="CK14" s="2">
        <f t="shared" si="28"/>
        <v>-11.934661948133602</v>
      </c>
      <c r="CL14" s="2">
        <v>30.11288436723634</v>
      </c>
      <c r="CM14" s="2">
        <v>29.269186133923768</v>
      </c>
      <c r="CN14" s="2">
        <f t="shared" si="29"/>
        <v>0.84369823331257265</v>
      </c>
      <c r="CO14" s="2">
        <v>35.82461932504161</v>
      </c>
      <c r="CP14" s="2">
        <v>33.105365179625366</v>
      </c>
      <c r="CQ14" s="2">
        <f t="shared" si="30"/>
        <v>2.7192541454162438</v>
      </c>
      <c r="CR14" s="2">
        <v>11.493822377822742</v>
      </c>
      <c r="CS14" s="2">
        <v>46.173772557899227</v>
      </c>
      <c r="CT14" s="2">
        <f t="shared" si="31"/>
        <v>-34.679950180076489</v>
      </c>
      <c r="CU14" s="49">
        <v>17.526565198799045</v>
      </c>
      <c r="CV14" s="49">
        <v>18.816156352258201</v>
      </c>
      <c r="CW14" s="2">
        <f t="shared" si="32"/>
        <v>-1.2895911534591562</v>
      </c>
      <c r="CX14" s="49">
        <v>19.14594586136673</v>
      </c>
      <c r="CY14" s="49">
        <v>16.313743836224585</v>
      </c>
      <c r="CZ14" s="2">
        <f t="shared" si="33"/>
        <v>2.8322020251421449</v>
      </c>
      <c r="DA14" s="49">
        <v>27.622367480035876</v>
      </c>
      <c r="DB14" s="49">
        <v>30.436613871325363</v>
      </c>
      <c r="DC14" s="2">
        <f t="shared" si="34"/>
        <v>-2.8142463912894868</v>
      </c>
      <c r="DD14" s="49">
        <v>9.7732814782723025</v>
      </c>
      <c r="DE14" s="49">
        <v>50.671335809584782</v>
      </c>
      <c r="DF14" s="2">
        <f t="shared" si="35"/>
        <v>-40.89805433131248</v>
      </c>
      <c r="DG14" s="49">
        <v>23.870479606540567</v>
      </c>
      <c r="DH14" s="49">
        <v>27.291587175381107</v>
      </c>
      <c r="DI14" s="49">
        <f t="shared" si="36"/>
        <v>-3.4211075688405401</v>
      </c>
      <c r="DJ14" s="49">
        <v>23.922613341202229</v>
      </c>
      <c r="DK14" s="49">
        <v>25.166322258790132</v>
      </c>
      <c r="DL14" s="49">
        <f t="shared" si="37"/>
        <v>-1.2437089175879024</v>
      </c>
      <c r="DM14" s="49">
        <v>40.21948307214096</v>
      </c>
      <c r="DN14" s="49">
        <v>48.730201337624592</v>
      </c>
      <c r="DO14" s="49">
        <f t="shared" si="38"/>
        <v>-8.5107182654836322</v>
      </c>
      <c r="DP14" s="49">
        <v>19.815558213977049</v>
      </c>
      <c r="DQ14" s="49">
        <v>73.685473811042669</v>
      </c>
      <c r="DR14" s="49">
        <f t="shared" si="39"/>
        <v>-53.869915597065621</v>
      </c>
      <c r="DS14" s="49">
        <v>30.460200446667049</v>
      </c>
      <c r="DT14" s="49">
        <v>38.916620457083738</v>
      </c>
      <c r="DU14" s="49">
        <f t="shared" si="40"/>
        <v>-8.4564200104166893</v>
      </c>
      <c r="DV14" s="49">
        <v>35.395383262809958</v>
      </c>
      <c r="DW14" s="49">
        <v>42.834471689085639</v>
      </c>
      <c r="DX14" s="49">
        <f t="shared" si="41"/>
        <v>-7.4390884262756813</v>
      </c>
      <c r="DY14" s="49">
        <v>58.193971019612597</v>
      </c>
      <c r="DZ14" s="49">
        <v>90.021490139190078</v>
      </c>
      <c r="EA14" s="49">
        <f t="shared" si="42"/>
        <v>-31.827519119577481</v>
      </c>
      <c r="EB14" s="49">
        <v>42.56165268019263</v>
      </c>
      <c r="EC14" s="49">
        <v>52.745789240025573</v>
      </c>
      <c r="ED14" s="49">
        <f t="shared" si="43"/>
        <v>-10.184136559832943</v>
      </c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</row>
    <row r="15" spans="1:150">
      <c r="A15" s="2"/>
      <c r="B15" s="15" t="s">
        <v>20</v>
      </c>
      <c r="C15" s="2">
        <v>59.530719015724927</v>
      </c>
      <c r="D15" s="2">
        <v>25.888197060769222</v>
      </c>
      <c r="E15" s="2">
        <f t="shared" si="0"/>
        <v>33.642521954955704</v>
      </c>
      <c r="F15" s="2">
        <v>54.971590117054653</v>
      </c>
      <c r="G15" s="2">
        <v>22.517037367790316</v>
      </c>
      <c r="H15" s="2">
        <f t="shared" si="1"/>
        <v>32.454552749264337</v>
      </c>
      <c r="I15" s="2">
        <v>50.343877383396148</v>
      </c>
      <c r="J15" s="2">
        <v>21.681207757027305</v>
      </c>
      <c r="K15" s="2">
        <f t="shared" si="2"/>
        <v>28.662669626368842</v>
      </c>
      <c r="L15" s="2">
        <v>45.629516862962589</v>
      </c>
      <c r="M15" s="2">
        <v>22.454045637814023</v>
      </c>
      <c r="N15" s="2">
        <f t="shared" si="3"/>
        <v>23.175471225148566</v>
      </c>
      <c r="O15" s="2">
        <v>59.404048740648079</v>
      </c>
      <c r="P15" s="2">
        <v>21.377780930129518</v>
      </c>
      <c r="Q15" s="2">
        <f t="shared" si="4"/>
        <v>38.026267810518561</v>
      </c>
      <c r="R15" s="2">
        <v>56.062659740217832</v>
      </c>
      <c r="S15" s="2">
        <v>21.137155572446602</v>
      </c>
      <c r="T15" s="2">
        <f t="shared" si="5"/>
        <v>34.92550416777123</v>
      </c>
      <c r="U15" s="2">
        <v>63.419197886228652</v>
      </c>
      <c r="V15" s="2">
        <v>22.982096179190812</v>
      </c>
      <c r="W15" s="2">
        <f t="shared" si="6"/>
        <v>40.43710170703784</v>
      </c>
      <c r="X15" s="2">
        <v>61.049416917623773</v>
      </c>
      <c r="Y15" s="2">
        <v>27.525929013133798</v>
      </c>
      <c r="Z15" s="2">
        <f t="shared" si="7"/>
        <v>33.523487904489976</v>
      </c>
      <c r="AA15" s="2">
        <v>65.726352781520006</v>
      </c>
      <c r="AB15" s="2">
        <v>26.26278305289739</v>
      </c>
      <c r="AC15" s="2">
        <f t="shared" si="8"/>
        <v>39.463569728622616</v>
      </c>
      <c r="AD15" s="2">
        <v>60.212978618546089</v>
      </c>
      <c r="AE15" s="2">
        <v>23.95189860058683</v>
      </c>
      <c r="AF15" s="2">
        <f t="shared" si="9"/>
        <v>36.261080017959259</v>
      </c>
      <c r="AG15" s="2">
        <v>61.912877744771897</v>
      </c>
      <c r="AH15" s="2">
        <v>26.322584567847709</v>
      </c>
      <c r="AI15" s="2">
        <f t="shared" si="10"/>
        <v>35.590293176924192</v>
      </c>
      <c r="AJ15" s="2">
        <v>61.232708102434316</v>
      </c>
      <c r="AK15" s="2">
        <v>30.208943242670632</v>
      </c>
      <c r="AL15" s="2">
        <f t="shared" si="11"/>
        <v>31.023764859763684</v>
      </c>
      <c r="AM15" s="2">
        <v>89.4336412550104</v>
      </c>
      <c r="AN15" s="2">
        <v>36.768816481595401</v>
      </c>
      <c r="AO15" s="2">
        <f t="shared" si="12"/>
        <v>52.664824773414999</v>
      </c>
      <c r="AP15" s="2">
        <v>78.854659890975299</v>
      </c>
      <c r="AQ15" s="2">
        <v>35.293732468916502</v>
      </c>
      <c r="AR15" s="2">
        <f t="shared" si="13"/>
        <v>43.560927422058796</v>
      </c>
      <c r="AS15" s="2">
        <v>75.7347971300442</v>
      </c>
      <c r="AT15" s="2">
        <v>37.160087851606804</v>
      </c>
      <c r="AU15" s="2">
        <f t="shared" si="14"/>
        <v>38.574709278437396</v>
      </c>
      <c r="AV15" s="2">
        <v>34.972753267962503</v>
      </c>
      <c r="AW15" s="2">
        <v>17.7751693272415</v>
      </c>
      <c r="AX15" s="2">
        <f t="shared" si="15"/>
        <v>17.197583940721003</v>
      </c>
      <c r="AY15" s="2">
        <v>87.413529779344557</v>
      </c>
      <c r="AZ15" s="2">
        <v>34.399215556524062</v>
      </c>
      <c r="BA15" s="2">
        <f t="shared" si="16"/>
        <v>53.014314222820495</v>
      </c>
      <c r="BB15" s="2">
        <v>79.972078623125057</v>
      </c>
      <c r="BC15" s="2">
        <v>32.444433676676361</v>
      </c>
      <c r="BD15" s="2">
        <f t="shared" si="17"/>
        <v>47.527644946448696</v>
      </c>
      <c r="BE15" s="2">
        <v>83.380035717355653</v>
      </c>
      <c r="BF15" s="2">
        <v>35.073516867801885</v>
      </c>
      <c r="BG15" s="2">
        <f t="shared" si="18"/>
        <v>48.306518849553768</v>
      </c>
      <c r="BH15" s="2">
        <v>68.234355880174761</v>
      </c>
      <c r="BI15" s="2">
        <v>38.595852038027267</v>
      </c>
      <c r="BJ15" s="2">
        <f t="shared" si="19"/>
        <v>29.638503842147493</v>
      </c>
      <c r="BK15" s="2">
        <v>79.234076270761093</v>
      </c>
      <c r="BL15" s="2">
        <v>31.921209635933856</v>
      </c>
      <c r="BM15" s="2">
        <f t="shared" si="20"/>
        <v>47.312866634827238</v>
      </c>
      <c r="BN15" s="2">
        <v>109.15363650959907</v>
      </c>
      <c r="BO15" s="2">
        <v>35.153215756051395</v>
      </c>
      <c r="BP15" s="2">
        <f t="shared" si="21"/>
        <v>74.000420753547672</v>
      </c>
      <c r="BQ15" s="2">
        <v>103.57966497903418</v>
      </c>
      <c r="BR15" s="2">
        <v>34.806598940111144</v>
      </c>
      <c r="BS15" s="2">
        <f t="shared" si="22"/>
        <v>68.773066038923034</v>
      </c>
      <c r="BT15" s="2">
        <v>72.943332376416308</v>
      </c>
      <c r="BU15" s="2">
        <v>40.138422841943111</v>
      </c>
      <c r="BV15" s="2">
        <f t="shared" si="23"/>
        <v>32.804909534473197</v>
      </c>
      <c r="BW15" s="2">
        <v>95.832643333067111</v>
      </c>
      <c r="BX15" s="2">
        <v>38.167816809836552</v>
      </c>
      <c r="BY15" s="2">
        <f t="shared" si="24"/>
        <v>57.664826523230559</v>
      </c>
      <c r="BZ15" s="2">
        <v>129.5113890981394</v>
      </c>
      <c r="CA15" s="2">
        <v>33.573300102128051</v>
      </c>
      <c r="CB15" s="2">
        <f t="shared" si="25"/>
        <v>95.938088996011345</v>
      </c>
      <c r="CC15" s="2">
        <v>101.19705925840941</v>
      </c>
      <c r="CD15" s="2">
        <v>38.943598300965654</v>
      </c>
      <c r="CE15" s="2">
        <f t="shared" si="26"/>
        <v>62.253460957443757</v>
      </c>
      <c r="CF15" s="2">
        <v>75.458908310384317</v>
      </c>
      <c r="CG15" s="2">
        <v>54.31528478706965</v>
      </c>
      <c r="CH15" s="2">
        <f t="shared" si="27"/>
        <v>21.143623523314666</v>
      </c>
      <c r="CI15" s="2">
        <v>106.35114879320857</v>
      </c>
      <c r="CJ15" s="2">
        <v>49.757449488855968</v>
      </c>
      <c r="CK15" s="2">
        <f t="shared" si="28"/>
        <v>56.593699304352597</v>
      </c>
      <c r="CL15" s="2">
        <v>149.57974688392366</v>
      </c>
      <c r="CM15" s="2">
        <v>40.974382828089716</v>
      </c>
      <c r="CN15" s="2">
        <f t="shared" si="29"/>
        <v>108.60536405583395</v>
      </c>
      <c r="CO15" s="2">
        <v>111.76342772205535</v>
      </c>
      <c r="CP15" s="2">
        <v>51.999077859615795</v>
      </c>
      <c r="CQ15" s="2">
        <f t="shared" si="30"/>
        <v>59.764349862439559</v>
      </c>
      <c r="CR15" s="2">
        <v>67.698557809243766</v>
      </c>
      <c r="CS15" s="2">
        <v>62.473433309230586</v>
      </c>
      <c r="CT15" s="2">
        <f t="shared" si="31"/>
        <v>5.2251245000131803</v>
      </c>
      <c r="CU15" s="49">
        <v>77.025097736954166</v>
      </c>
      <c r="CV15" s="49">
        <v>46.633277640056448</v>
      </c>
      <c r="CW15" s="2">
        <f t="shared" si="32"/>
        <v>30.391820096897717</v>
      </c>
      <c r="CX15" s="49">
        <v>98.244253194888017</v>
      </c>
      <c r="CY15" s="49">
        <v>30.631282043069639</v>
      </c>
      <c r="CZ15" s="2">
        <f t="shared" si="33"/>
        <v>67.612971151818385</v>
      </c>
      <c r="DA15" s="49">
        <v>99.121866132065819</v>
      </c>
      <c r="DB15" s="49">
        <v>44.911307129510199</v>
      </c>
      <c r="DC15" s="2">
        <f t="shared" si="34"/>
        <v>54.21055900255562</v>
      </c>
      <c r="DD15" s="49">
        <v>112.7686324416035</v>
      </c>
      <c r="DE15" s="49">
        <v>68.679388621813345</v>
      </c>
      <c r="DF15" s="2">
        <f t="shared" si="35"/>
        <v>44.089243819790155</v>
      </c>
      <c r="DG15" s="49">
        <v>108.98444708818637</v>
      </c>
      <c r="DH15" s="49">
        <v>58.210321110502967</v>
      </c>
      <c r="DI15" s="49">
        <f t="shared" si="36"/>
        <v>50.774125977683404</v>
      </c>
      <c r="DJ15" s="49">
        <v>125.54535591005239</v>
      </c>
      <c r="DK15" s="49">
        <v>47.941163392547203</v>
      </c>
      <c r="DL15" s="49">
        <f t="shared" si="37"/>
        <v>77.604192517505197</v>
      </c>
      <c r="DM15" s="49">
        <v>122.79227032921594</v>
      </c>
      <c r="DN15" s="49">
        <v>60.681024777811956</v>
      </c>
      <c r="DO15" s="49">
        <f t="shared" si="38"/>
        <v>62.111245551403982</v>
      </c>
      <c r="DP15" s="49">
        <v>228.64105631511976</v>
      </c>
      <c r="DQ15" s="49">
        <v>99.893671204141555</v>
      </c>
      <c r="DR15" s="49">
        <f t="shared" si="39"/>
        <v>128.7473851109782</v>
      </c>
      <c r="DS15" s="49">
        <v>142.521137969672</v>
      </c>
      <c r="DT15" s="49">
        <v>64.112132144948873</v>
      </c>
      <c r="DU15" s="49">
        <f t="shared" si="40"/>
        <v>78.409005824723124</v>
      </c>
      <c r="DV15" s="49">
        <v>170.03967681254733</v>
      </c>
      <c r="DW15" s="49">
        <v>53.575206305486574</v>
      </c>
      <c r="DX15" s="49">
        <f t="shared" si="41"/>
        <v>116.46447050706075</v>
      </c>
      <c r="DY15" s="49">
        <v>147.30689701721769</v>
      </c>
      <c r="DZ15" s="49">
        <v>112.1624457132389</v>
      </c>
      <c r="EA15" s="49">
        <f t="shared" si="42"/>
        <v>35.144451303978798</v>
      </c>
      <c r="EB15" s="49">
        <v>174.38747012300945</v>
      </c>
      <c r="EC15" s="49">
        <v>74.084673065761095</v>
      </c>
      <c r="ED15" s="49">
        <f t="shared" si="43"/>
        <v>100.30279705724836</v>
      </c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</row>
    <row r="16" spans="1:150">
      <c r="A16" s="2"/>
      <c r="B16" s="15" t="s">
        <v>21</v>
      </c>
      <c r="C16" s="2">
        <v>85.251574999999988</v>
      </c>
      <c r="D16" s="2">
        <v>71.632873017348885</v>
      </c>
      <c r="E16" s="2">
        <f t="shared" si="0"/>
        <v>13.618701982651103</v>
      </c>
      <c r="F16" s="2">
        <v>58.171581250000003</v>
      </c>
      <c r="G16" s="2">
        <v>56.499509975524852</v>
      </c>
      <c r="H16" s="2">
        <f t="shared" si="1"/>
        <v>1.6720712744751509</v>
      </c>
      <c r="I16" s="2">
        <v>35.375881249999999</v>
      </c>
      <c r="J16" s="2">
        <v>66.226334833115331</v>
      </c>
      <c r="K16" s="2">
        <f t="shared" si="2"/>
        <v>-30.850453583115332</v>
      </c>
      <c r="L16" s="2">
        <v>33.802174999999998</v>
      </c>
      <c r="M16" s="2">
        <v>56.090504214671952</v>
      </c>
      <c r="N16" s="2">
        <f t="shared" si="3"/>
        <v>-22.288329214671954</v>
      </c>
      <c r="O16" s="2">
        <v>87.496018750000005</v>
      </c>
      <c r="P16" s="2">
        <v>68.91393554519297</v>
      </c>
      <c r="Q16" s="2">
        <f t="shared" si="4"/>
        <v>18.582083204807034</v>
      </c>
      <c r="R16" s="2">
        <v>79.29608125</v>
      </c>
      <c r="S16" s="2">
        <v>69.317571315835735</v>
      </c>
      <c r="T16" s="2">
        <f t="shared" si="5"/>
        <v>9.9785099341642649</v>
      </c>
      <c r="U16" s="2">
        <v>94.525618750000007</v>
      </c>
      <c r="V16" s="2">
        <v>63.997035921157675</v>
      </c>
      <c r="W16" s="2">
        <f t="shared" si="6"/>
        <v>30.528582828842332</v>
      </c>
      <c r="X16" s="2">
        <v>101.871475</v>
      </c>
      <c r="Y16" s="2">
        <v>60.553082263909374</v>
      </c>
      <c r="Z16" s="2">
        <f t="shared" si="7"/>
        <v>41.31839273609063</v>
      </c>
      <c r="AA16" s="2">
        <v>106.98621168</v>
      </c>
      <c r="AB16" s="2">
        <v>71.084960301523111</v>
      </c>
      <c r="AC16" s="2">
        <f t="shared" si="8"/>
        <v>35.901251378476886</v>
      </c>
      <c r="AD16" s="2">
        <v>89.321031839999989</v>
      </c>
      <c r="AE16" s="2">
        <v>70.251803643619425</v>
      </c>
      <c r="AF16" s="2">
        <f t="shared" si="9"/>
        <v>19.069228196380564</v>
      </c>
      <c r="AG16" s="2">
        <v>107.95061663999999</v>
      </c>
      <c r="AH16" s="2">
        <v>70.101823511980371</v>
      </c>
      <c r="AI16" s="2">
        <f t="shared" si="10"/>
        <v>37.848793128019622</v>
      </c>
      <c r="AJ16" s="2">
        <v>136.74672720000001</v>
      </c>
      <c r="AK16" s="2">
        <v>67.430006294093232</v>
      </c>
      <c r="AL16" s="2">
        <f t="shared" si="11"/>
        <v>69.316720905906777</v>
      </c>
      <c r="AM16" s="2">
        <v>144.67257216000002</v>
      </c>
      <c r="AN16" s="2">
        <v>85.526408362551891</v>
      </c>
      <c r="AO16" s="2">
        <f t="shared" si="12"/>
        <v>59.146163797448125</v>
      </c>
      <c r="AP16" s="2">
        <v>117.04824712</v>
      </c>
      <c r="AQ16" s="2">
        <v>70.860704825936992</v>
      </c>
      <c r="AR16" s="2">
        <f t="shared" si="13"/>
        <v>46.187542294063007</v>
      </c>
      <c r="AS16" s="2">
        <v>157.96535800000001</v>
      </c>
      <c r="AT16" s="2">
        <v>70.717779198809794</v>
      </c>
      <c r="AU16" s="2">
        <f t="shared" si="14"/>
        <v>87.247578801190215</v>
      </c>
      <c r="AV16" s="2">
        <v>93.309691360000002</v>
      </c>
      <c r="AW16" s="2">
        <v>68.893046783977198</v>
      </c>
      <c r="AX16" s="2">
        <f t="shared" si="15"/>
        <v>24.416644576022804</v>
      </c>
      <c r="AY16" s="2">
        <v>82.386200635189383</v>
      </c>
      <c r="AZ16" s="2">
        <v>82.505153723173635</v>
      </c>
      <c r="BA16" s="2">
        <f t="shared" si="16"/>
        <v>-0.11895308798425219</v>
      </c>
      <c r="BB16" s="2">
        <v>114.27177200295328</v>
      </c>
      <c r="BC16" s="2">
        <v>78.193448818647113</v>
      </c>
      <c r="BD16" s="2">
        <f t="shared" si="17"/>
        <v>36.078323184306171</v>
      </c>
      <c r="BE16" s="2">
        <v>119.36067634781404</v>
      </c>
      <c r="BF16" s="2">
        <v>76.252800912249086</v>
      </c>
      <c r="BG16" s="2">
        <f t="shared" si="18"/>
        <v>43.107875435564949</v>
      </c>
      <c r="BH16" s="2">
        <v>113.05244767151524</v>
      </c>
      <c r="BI16" s="2">
        <v>77.510440682311668</v>
      </c>
      <c r="BJ16" s="2">
        <f t="shared" si="19"/>
        <v>35.542006989203571</v>
      </c>
      <c r="BK16" s="2">
        <v>116.9717952</v>
      </c>
      <c r="BL16" s="2">
        <v>108.40719072128412</v>
      </c>
      <c r="BM16" s="2">
        <f t="shared" si="20"/>
        <v>8.5646044787158786</v>
      </c>
      <c r="BN16" s="2">
        <v>100.9367112</v>
      </c>
      <c r="BO16" s="2">
        <v>92.444164072855997</v>
      </c>
      <c r="BP16" s="2">
        <f t="shared" si="21"/>
        <v>8.4925471271440074</v>
      </c>
      <c r="BQ16" s="2">
        <v>107.61176400000001</v>
      </c>
      <c r="BR16" s="2">
        <v>89.510060367632022</v>
      </c>
      <c r="BS16" s="2">
        <f t="shared" si="22"/>
        <v>18.101703632367986</v>
      </c>
      <c r="BT16" s="2">
        <v>84.779916000000014</v>
      </c>
      <c r="BU16" s="2">
        <v>82.825111101856308</v>
      </c>
      <c r="BV16" s="2">
        <f t="shared" si="23"/>
        <v>1.9548048981437063</v>
      </c>
      <c r="BW16" s="2">
        <v>105.0153</v>
      </c>
      <c r="BX16" s="2">
        <v>111.54113223654798</v>
      </c>
      <c r="BY16" s="2">
        <f t="shared" si="24"/>
        <v>-6.5258322365479842</v>
      </c>
      <c r="BZ16" s="2">
        <v>70.321680000000001</v>
      </c>
      <c r="CA16" s="2">
        <v>98.306884890395906</v>
      </c>
      <c r="CB16" s="2">
        <f t="shared" si="25"/>
        <v>-27.985204890395906</v>
      </c>
      <c r="CC16" s="2">
        <v>98.27064</v>
      </c>
      <c r="CD16" s="2">
        <v>93.606212038811606</v>
      </c>
      <c r="CE16" s="2">
        <f t="shared" si="26"/>
        <v>4.6644279611883945</v>
      </c>
      <c r="CF16" s="2">
        <v>111.71861999999999</v>
      </c>
      <c r="CG16" s="2">
        <v>89.472735617840954</v>
      </c>
      <c r="CH16" s="2">
        <f t="shared" si="27"/>
        <v>22.245884382159034</v>
      </c>
      <c r="CI16" s="2">
        <v>105.70248000000001</v>
      </c>
      <c r="CJ16" s="2">
        <v>118.8439809305374</v>
      </c>
      <c r="CK16" s="2">
        <f t="shared" si="28"/>
        <v>-13.14150093053739</v>
      </c>
      <c r="CL16" s="2">
        <v>69.300660000000008</v>
      </c>
      <c r="CM16" s="2">
        <v>108.56532422549391</v>
      </c>
      <c r="CN16" s="2">
        <f t="shared" si="29"/>
        <v>-39.264664225493902</v>
      </c>
      <c r="CO16" s="2">
        <v>72.682739999999995</v>
      </c>
      <c r="CP16" s="2">
        <v>104.93365767182387</v>
      </c>
      <c r="CQ16" s="2">
        <f t="shared" si="30"/>
        <v>-32.250917671823871</v>
      </c>
      <c r="CR16" s="2">
        <v>94.324619999999996</v>
      </c>
      <c r="CS16" s="2">
        <v>96.073781799366216</v>
      </c>
      <c r="CT16" s="2">
        <f t="shared" si="31"/>
        <v>-1.7491617993662203</v>
      </c>
      <c r="CU16" s="49">
        <v>83.280911000000003</v>
      </c>
      <c r="CV16" s="49">
        <v>115.13337049613497</v>
      </c>
      <c r="CW16" s="2">
        <f t="shared" si="32"/>
        <v>-31.852459496134969</v>
      </c>
      <c r="CX16" s="49">
        <v>63.241573500000001</v>
      </c>
      <c r="CY16" s="49">
        <v>102.59802410552381</v>
      </c>
      <c r="CZ16" s="2">
        <f t="shared" si="33"/>
        <v>-39.356450605523804</v>
      </c>
      <c r="DA16" s="49">
        <v>94.762846500000009</v>
      </c>
      <c r="DB16" s="49">
        <v>100.17613232160299</v>
      </c>
      <c r="DC16" s="2">
        <f t="shared" si="34"/>
        <v>-5.4132858216029831</v>
      </c>
      <c r="DD16" s="49">
        <v>108.29281399999999</v>
      </c>
      <c r="DE16" s="49">
        <v>93.015671425883284</v>
      </c>
      <c r="DF16" s="2">
        <f t="shared" si="35"/>
        <v>15.277142574116709</v>
      </c>
      <c r="DG16" s="49">
        <v>141.15992</v>
      </c>
      <c r="DH16" s="49">
        <v>135.66337321795706</v>
      </c>
      <c r="DI16" s="49">
        <f t="shared" si="36"/>
        <v>5.496546782042941</v>
      </c>
      <c r="DJ16" s="49">
        <v>104.05384000000001</v>
      </c>
      <c r="DK16" s="49">
        <v>117.71426406159034</v>
      </c>
      <c r="DL16" s="49">
        <f t="shared" si="37"/>
        <v>-13.660424061590334</v>
      </c>
      <c r="DM16" s="49">
        <v>146.58688000000001</v>
      </c>
      <c r="DN16" s="49">
        <v>103.17516781702338</v>
      </c>
      <c r="DO16" s="49">
        <f t="shared" si="38"/>
        <v>43.411712182976629</v>
      </c>
      <c r="DP16" s="49">
        <v>184.13824</v>
      </c>
      <c r="DQ16" s="49">
        <v>96.078713642347765</v>
      </c>
      <c r="DR16" s="49">
        <f t="shared" si="39"/>
        <v>88.059526357652231</v>
      </c>
      <c r="DS16" s="49">
        <v>208.67027999999999</v>
      </c>
      <c r="DT16" s="49">
        <v>151.99774028228333</v>
      </c>
      <c r="DU16" s="49">
        <f t="shared" si="40"/>
        <v>56.67253971771666</v>
      </c>
      <c r="DV16" s="49">
        <v>161.42157999999998</v>
      </c>
      <c r="DW16" s="49">
        <v>127.52330017716872</v>
      </c>
      <c r="DX16" s="49">
        <f t="shared" si="41"/>
        <v>33.898279822831256</v>
      </c>
      <c r="DY16" s="49">
        <v>209.97395999999998</v>
      </c>
      <c r="DZ16" s="49">
        <v>116.50959555529198</v>
      </c>
      <c r="EA16" s="49">
        <f t="shared" si="42"/>
        <v>93.464364444707996</v>
      </c>
      <c r="EB16" s="49">
        <v>250.22993</v>
      </c>
      <c r="EC16" s="49">
        <v>105.3134319017895</v>
      </c>
      <c r="ED16" s="49">
        <f t="shared" si="43"/>
        <v>144.9164980982105</v>
      </c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</row>
    <row r="17" spans="1:150">
      <c r="A17" s="2"/>
      <c r="B17" s="15" t="s">
        <v>22</v>
      </c>
      <c r="C17" s="2">
        <v>7.3058813351864664</v>
      </c>
      <c r="D17" s="2">
        <v>0.92360018222706797</v>
      </c>
      <c r="E17" s="2">
        <f t="shared" si="0"/>
        <v>6.3822811529593988</v>
      </c>
      <c r="F17" s="2">
        <v>9.5470531384769064</v>
      </c>
      <c r="G17" s="2">
        <v>1.5598001376515929</v>
      </c>
      <c r="H17" s="2">
        <f t="shared" si="1"/>
        <v>7.987253000825314</v>
      </c>
      <c r="I17" s="2">
        <v>8.9043067595199776</v>
      </c>
      <c r="J17" s="2">
        <v>1.8204263285364983</v>
      </c>
      <c r="K17" s="2">
        <f t="shared" si="2"/>
        <v>7.0838804309834789</v>
      </c>
      <c r="L17" s="2">
        <v>14.297117012860459</v>
      </c>
      <c r="M17" s="2">
        <v>1.2699098253830279</v>
      </c>
      <c r="N17" s="2">
        <f t="shared" si="3"/>
        <v>13.027207187477432</v>
      </c>
      <c r="O17" s="2">
        <v>16.997751978000547</v>
      </c>
      <c r="P17" s="2">
        <v>2.4315697897690325</v>
      </c>
      <c r="Q17" s="2">
        <f t="shared" si="4"/>
        <v>14.566182188231515</v>
      </c>
      <c r="R17" s="2">
        <v>12.861972162810652</v>
      </c>
      <c r="S17" s="2">
        <v>1.3908160778112864</v>
      </c>
      <c r="T17" s="2">
        <f t="shared" si="5"/>
        <v>11.471156084999365</v>
      </c>
      <c r="U17" s="2">
        <v>17.679468935287879</v>
      </c>
      <c r="V17" s="2">
        <v>2.4220348755240195</v>
      </c>
      <c r="W17" s="2">
        <f t="shared" si="6"/>
        <v>15.25743405976386</v>
      </c>
      <c r="X17" s="2">
        <v>21.404901110382134</v>
      </c>
      <c r="Y17" s="2">
        <v>2.1839577835054298</v>
      </c>
      <c r="Z17" s="2">
        <f t="shared" si="7"/>
        <v>19.220943326876704</v>
      </c>
      <c r="AA17" s="2">
        <v>17.467528924425835</v>
      </c>
      <c r="AB17" s="2">
        <v>2.0812333183547853</v>
      </c>
      <c r="AC17" s="2">
        <f t="shared" si="8"/>
        <v>15.38629560607105</v>
      </c>
      <c r="AD17" s="2">
        <v>13.795044647062294</v>
      </c>
      <c r="AE17" s="2">
        <v>1.7680819252206383</v>
      </c>
      <c r="AF17" s="2">
        <f t="shared" si="9"/>
        <v>12.026962721841656</v>
      </c>
      <c r="AG17" s="2">
        <v>11.915639785592617</v>
      </c>
      <c r="AH17" s="2">
        <v>2.0030065242725099</v>
      </c>
      <c r="AI17" s="2">
        <f t="shared" si="10"/>
        <v>9.9126332613201065</v>
      </c>
      <c r="AJ17" s="2">
        <v>9.6301771835740695</v>
      </c>
      <c r="AK17" s="2">
        <v>1.6580165140905732</v>
      </c>
      <c r="AL17" s="2">
        <f t="shared" si="11"/>
        <v>7.9721606694834968</v>
      </c>
      <c r="AM17" s="2">
        <v>14.125</v>
      </c>
      <c r="AN17" s="2">
        <v>-1.4699999999999998</v>
      </c>
      <c r="AO17" s="2">
        <f t="shared" si="12"/>
        <v>15.594999999999999</v>
      </c>
      <c r="AP17" s="2">
        <v>11.625</v>
      </c>
      <c r="AQ17" s="2">
        <v>1.0300000000000002</v>
      </c>
      <c r="AR17" s="2">
        <f t="shared" si="13"/>
        <v>10.594999999999999</v>
      </c>
      <c r="AS17" s="2">
        <v>8.625</v>
      </c>
      <c r="AT17" s="2">
        <v>-6.37</v>
      </c>
      <c r="AU17" s="2">
        <f t="shared" si="14"/>
        <v>14.995000000000001</v>
      </c>
      <c r="AV17" s="2">
        <v>8.625</v>
      </c>
      <c r="AW17" s="2">
        <v>16.811406249999997</v>
      </c>
      <c r="AX17" s="2">
        <f t="shared" si="15"/>
        <v>-8.1864062499999974</v>
      </c>
      <c r="AY17" s="2">
        <v>14.846603243792071</v>
      </c>
      <c r="AZ17" s="2">
        <v>6.3809777866446016</v>
      </c>
      <c r="BA17" s="2">
        <f t="shared" si="16"/>
        <v>8.4656254571474694</v>
      </c>
      <c r="BB17" s="2">
        <v>12.320110063555287</v>
      </c>
      <c r="BC17" s="2">
        <v>7.75</v>
      </c>
      <c r="BD17" s="2">
        <f t="shared" si="17"/>
        <v>4.5701100635552869</v>
      </c>
      <c r="BE17" s="2">
        <v>10.56</v>
      </c>
      <c r="BF17" s="2">
        <v>2.1799999999999997</v>
      </c>
      <c r="BG17" s="2">
        <f t="shared" si="18"/>
        <v>8.3800000000000008</v>
      </c>
      <c r="BH17" s="2">
        <v>6.1400000000000006</v>
      </c>
      <c r="BI17" s="2">
        <v>2.61</v>
      </c>
      <c r="BJ17" s="2">
        <f t="shared" si="19"/>
        <v>3.5300000000000007</v>
      </c>
      <c r="BK17" s="2">
        <v>17.243879948761979</v>
      </c>
      <c r="BL17" s="2">
        <v>12.458703262980531</v>
      </c>
      <c r="BM17" s="2">
        <f t="shared" si="20"/>
        <v>4.7851766857814475</v>
      </c>
      <c r="BN17" s="2">
        <v>17.129104184472197</v>
      </c>
      <c r="BO17" s="2">
        <v>12.375777773281161</v>
      </c>
      <c r="BP17" s="2">
        <f t="shared" si="21"/>
        <v>4.7533264111910363</v>
      </c>
      <c r="BQ17" s="2">
        <v>17.064323353513839</v>
      </c>
      <c r="BR17" s="2">
        <v>12.328973622913747</v>
      </c>
      <c r="BS17" s="2">
        <f t="shared" si="22"/>
        <v>4.7353497306000918</v>
      </c>
      <c r="BT17" s="2">
        <v>16.483940686567536</v>
      </c>
      <c r="BU17" s="2">
        <v>11.909647146045046</v>
      </c>
      <c r="BV17" s="2">
        <f t="shared" si="23"/>
        <v>4.5742935405224898</v>
      </c>
      <c r="BW17" s="2">
        <v>19.457714095105686</v>
      </c>
      <c r="BX17" s="2">
        <v>11.715165361428214</v>
      </c>
      <c r="BY17" s="2">
        <f t="shared" si="24"/>
        <v>7.7425487336774719</v>
      </c>
      <c r="BZ17" s="2">
        <v>15.984303527289111</v>
      </c>
      <c r="CA17" s="2">
        <v>11.548659298466383</v>
      </c>
      <c r="CB17" s="2">
        <f t="shared" si="25"/>
        <v>4.4356442288227278</v>
      </c>
      <c r="CC17" s="2">
        <v>15.70486645299153</v>
      </c>
      <c r="CD17" s="2">
        <v>11.721747924923536</v>
      </c>
      <c r="CE17" s="2">
        <f t="shared" si="26"/>
        <v>3.9831185280679939</v>
      </c>
      <c r="CF17" s="2">
        <v>20.817079501146708</v>
      </c>
      <c r="CG17" s="2">
        <v>18.977370100232875</v>
      </c>
      <c r="CH17" s="2">
        <f t="shared" si="27"/>
        <v>1.8397094009138328</v>
      </c>
      <c r="CI17" s="2">
        <v>23.820098118346998</v>
      </c>
      <c r="CJ17" s="2">
        <v>11.810798650347053</v>
      </c>
      <c r="CK17" s="2">
        <f t="shared" si="28"/>
        <v>12.009299467999945</v>
      </c>
      <c r="CL17" s="2">
        <v>19.325010032606247</v>
      </c>
      <c r="CM17" s="2">
        <v>11.826906139955025</v>
      </c>
      <c r="CN17" s="2">
        <f t="shared" si="29"/>
        <v>7.4981038926512227</v>
      </c>
      <c r="CO17" s="2">
        <v>16.377103071671396</v>
      </c>
      <c r="CP17" s="2">
        <v>12.226466540470378</v>
      </c>
      <c r="CQ17" s="2">
        <f t="shared" si="30"/>
        <v>4.1506365312010178</v>
      </c>
      <c r="CR17" s="2">
        <v>21.016064398377566</v>
      </c>
      <c r="CS17" s="2">
        <v>19.158769707170954</v>
      </c>
      <c r="CT17" s="2">
        <f t="shared" si="31"/>
        <v>1.8572946912066115</v>
      </c>
      <c r="CU17" s="49">
        <v>26.321992830242564</v>
      </c>
      <c r="CV17" s="49">
        <v>11.318129018497624</v>
      </c>
      <c r="CW17" s="2">
        <f t="shared" si="32"/>
        <v>15.003863811744941</v>
      </c>
      <c r="CX17" s="49">
        <v>17.899879354250249</v>
      </c>
      <c r="CY17" s="49">
        <v>11.341363558852958</v>
      </c>
      <c r="CZ17" s="2">
        <f t="shared" si="33"/>
        <v>6.558515795397291</v>
      </c>
      <c r="DA17" s="49">
        <v>15.364670364030523</v>
      </c>
      <c r="DB17" s="49">
        <v>11.876055371004565</v>
      </c>
      <c r="DC17" s="2">
        <f t="shared" si="34"/>
        <v>3.4886149930259585</v>
      </c>
      <c r="DD17" s="49">
        <v>20.145295194120333</v>
      </c>
      <c r="DE17" s="49">
        <v>19.013129604210775</v>
      </c>
      <c r="DF17" s="2">
        <f t="shared" si="35"/>
        <v>1.1321655899095582</v>
      </c>
      <c r="DG17" s="49">
        <v>28.618383272638738</v>
      </c>
      <c r="DH17" s="49">
        <v>11.805083099963479</v>
      </c>
      <c r="DI17" s="49">
        <f t="shared" si="36"/>
        <v>16.813300172675259</v>
      </c>
      <c r="DJ17" s="49">
        <v>18.315491730495154</v>
      </c>
      <c r="DK17" s="49">
        <v>11.868438641360857</v>
      </c>
      <c r="DL17" s="49">
        <f t="shared" si="37"/>
        <v>6.4470530891342968</v>
      </c>
      <c r="DM17" s="49">
        <v>15.663927928425689</v>
      </c>
      <c r="DN17" s="49">
        <v>12.38299555246809</v>
      </c>
      <c r="DO17" s="49">
        <f t="shared" si="38"/>
        <v>3.2809323759575992</v>
      </c>
      <c r="DP17" s="49">
        <v>20.698285250198015</v>
      </c>
      <c r="DQ17" s="49">
        <v>19.97901983775364</v>
      </c>
      <c r="DR17" s="49">
        <f t="shared" si="39"/>
        <v>0.71926541244437558</v>
      </c>
      <c r="DS17" s="49">
        <v>29.553324075892242</v>
      </c>
      <c r="DT17" s="49">
        <v>14.22954867027563</v>
      </c>
      <c r="DU17" s="49">
        <f t="shared" si="40"/>
        <v>15.323775405616612</v>
      </c>
      <c r="DV17" s="49">
        <v>18.956782398405295</v>
      </c>
      <c r="DW17" s="49">
        <v>16.372947277719561</v>
      </c>
      <c r="DX17" s="49">
        <f t="shared" si="41"/>
        <v>2.583835120685734</v>
      </c>
      <c r="DY17" s="49">
        <v>16.070267237834233</v>
      </c>
      <c r="DZ17" s="49">
        <v>12.702340185472277</v>
      </c>
      <c r="EA17" s="49">
        <f t="shared" si="42"/>
        <v>3.3679270523619564</v>
      </c>
      <c r="EB17" s="49">
        <v>20.643707010821174</v>
      </c>
      <c r="EC17" s="49">
        <v>13.284225461463429</v>
      </c>
      <c r="ED17" s="49">
        <f t="shared" si="43"/>
        <v>7.3594815493577457</v>
      </c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</row>
    <row r="18" spans="1:150">
      <c r="A18" s="2"/>
      <c r="B18" s="15" t="s">
        <v>23</v>
      </c>
      <c r="C18" s="2">
        <v>16.49475</v>
      </c>
      <c r="D18" s="2">
        <v>0</v>
      </c>
      <c r="E18" s="2">
        <f t="shared" si="0"/>
        <v>16.49475</v>
      </c>
      <c r="F18" s="2">
        <v>16.49475</v>
      </c>
      <c r="G18" s="2">
        <v>0</v>
      </c>
      <c r="H18" s="2">
        <f t="shared" si="1"/>
        <v>16.49475</v>
      </c>
      <c r="I18" s="2">
        <v>16.49475</v>
      </c>
      <c r="J18" s="2">
        <v>0</v>
      </c>
      <c r="K18" s="2">
        <f t="shared" si="2"/>
        <v>16.49475</v>
      </c>
      <c r="L18" s="2">
        <v>16.49475</v>
      </c>
      <c r="M18" s="2">
        <v>0</v>
      </c>
      <c r="N18" s="2">
        <f t="shared" si="3"/>
        <v>16.49475</v>
      </c>
      <c r="O18" s="2">
        <v>12.5</v>
      </c>
      <c r="P18" s="2">
        <v>0</v>
      </c>
      <c r="Q18" s="2">
        <f t="shared" si="4"/>
        <v>12.5</v>
      </c>
      <c r="R18" s="2">
        <v>12.5</v>
      </c>
      <c r="S18" s="2">
        <v>0</v>
      </c>
      <c r="T18" s="2">
        <f t="shared" si="5"/>
        <v>12.5</v>
      </c>
      <c r="U18" s="2">
        <v>12.5</v>
      </c>
      <c r="V18" s="2">
        <v>0</v>
      </c>
      <c r="W18" s="2">
        <f t="shared" si="6"/>
        <v>12.5</v>
      </c>
      <c r="X18" s="2">
        <v>12.5</v>
      </c>
      <c r="Y18" s="2">
        <v>0</v>
      </c>
      <c r="Z18" s="2">
        <f t="shared" si="7"/>
        <v>12.5</v>
      </c>
      <c r="AA18" s="2">
        <v>8.75</v>
      </c>
      <c r="AB18" s="2">
        <v>0</v>
      </c>
      <c r="AC18" s="2">
        <f t="shared" si="8"/>
        <v>8.75</v>
      </c>
      <c r="AD18" s="2">
        <v>8.75</v>
      </c>
      <c r="AE18" s="2">
        <v>0</v>
      </c>
      <c r="AF18" s="2">
        <f t="shared" si="9"/>
        <v>8.75</v>
      </c>
      <c r="AG18" s="2">
        <v>23.75</v>
      </c>
      <c r="AH18" s="2">
        <v>0</v>
      </c>
      <c r="AI18" s="2">
        <f t="shared" si="10"/>
        <v>23.75</v>
      </c>
      <c r="AJ18" s="2">
        <v>23.75</v>
      </c>
      <c r="AK18" s="2">
        <v>0</v>
      </c>
      <c r="AL18" s="2">
        <f t="shared" si="11"/>
        <v>23.75</v>
      </c>
      <c r="AM18" s="2">
        <v>18</v>
      </c>
      <c r="AN18" s="2">
        <v>0</v>
      </c>
      <c r="AO18" s="2">
        <f t="shared" si="12"/>
        <v>18</v>
      </c>
      <c r="AP18" s="2">
        <v>18</v>
      </c>
      <c r="AQ18" s="2">
        <v>0</v>
      </c>
      <c r="AR18" s="2">
        <f t="shared" si="13"/>
        <v>18</v>
      </c>
      <c r="AS18" s="2">
        <v>18</v>
      </c>
      <c r="AT18" s="2">
        <v>0</v>
      </c>
      <c r="AU18" s="2">
        <f t="shared" si="14"/>
        <v>18</v>
      </c>
      <c r="AV18" s="2">
        <v>18</v>
      </c>
      <c r="AW18" s="2">
        <v>0</v>
      </c>
      <c r="AX18" s="2">
        <f t="shared" si="15"/>
        <v>18</v>
      </c>
      <c r="AY18" s="2">
        <v>20.5</v>
      </c>
      <c r="AZ18" s="2">
        <v>0</v>
      </c>
      <c r="BA18" s="2">
        <f t="shared" si="16"/>
        <v>20.5</v>
      </c>
      <c r="BB18" s="2">
        <v>20.499999999999996</v>
      </c>
      <c r="BC18" s="2">
        <v>0</v>
      </c>
      <c r="BD18" s="2">
        <f t="shared" si="17"/>
        <v>20.499999999999996</v>
      </c>
      <c r="BE18" s="2">
        <v>20.5</v>
      </c>
      <c r="BF18" s="2">
        <v>0</v>
      </c>
      <c r="BG18" s="2">
        <f t="shared" si="18"/>
        <v>20.5</v>
      </c>
      <c r="BH18" s="2">
        <v>20.499999999999996</v>
      </c>
      <c r="BI18" s="2">
        <v>0</v>
      </c>
      <c r="BJ18" s="2">
        <f t="shared" si="19"/>
        <v>20.499999999999996</v>
      </c>
      <c r="BK18" s="2">
        <v>24.5</v>
      </c>
      <c r="BL18" s="2">
        <v>0</v>
      </c>
      <c r="BM18" s="2">
        <f t="shared" si="20"/>
        <v>24.5</v>
      </c>
      <c r="BN18" s="2">
        <v>24.5</v>
      </c>
      <c r="BO18" s="2">
        <v>0</v>
      </c>
      <c r="BP18" s="2">
        <f t="shared" si="21"/>
        <v>24.5</v>
      </c>
      <c r="BQ18" s="2">
        <v>24.5</v>
      </c>
      <c r="BR18" s="2">
        <v>0</v>
      </c>
      <c r="BS18" s="2">
        <f t="shared" si="22"/>
        <v>24.5</v>
      </c>
      <c r="BT18" s="2">
        <v>24.5</v>
      </c>
      <c r="BU18" s="2">
        <v>0</v>
      </c>
      <c r="BV18" s="2">
        <f t="shared" si="23"/>
        <v>24.5</v>
      </c>
      <c r="BW18" s="2">
        <v>43.75</v>
      </c>
      <c r="BX18" s="2">
        <v>0</v>
      </c>
      <c r="BY18" s="2">
        <f t="shared" si="24"/>
        <v>43.75</v>
      </c>
      <c r="BZ18" s="2">
        <v>43.75</v>
      </c>
      <c r="CA18" s="2">
        <v>0</v>
      </c>
      <c r="CB18" s="2">
        <f t="shared" si="25"/>
        <v>43.75</v>
      </c>
      <c r="CC18" s="2">
        <v>43.75</v>
      </c>
      <c r="CD18" s="2">
        <v>0</v>
      </c>
      <c r="CE18" s="2">
        <f t="shared" si="26"/>
        <v>43.75</v>
      </c>
      <c r="CF18" s="2">
        <v>43.75</v>
      </c>
      <c r="CG18" s="2">
        <v>0</v>
      </c>
      <c r="CH18" s="2">
        <f t="shared" si="27"/>
        <v>43.75</v>
      </c>
      <c r="CI18" s="2">
        <v>57.5</v>
      </c>
      <c r="CJ18" s="2">
        <v>0</v>
      </c>
      <c r="CK18" s="2">
        <f t="shared" si="28"/>
        <v>57.5</v>
      </c>
      <c r="CL18" s="2">
        <v>57.5</v>
      </c>
      <c r="CM18" s="2">
        <v>0</v>
      </c>
      <c r="CN18" s="2">
        <f t="shared" si="29"/>
        <v>57.5</v>
      </c>
      <c r="CO18" s="2">
        <v>57.5</v>
      </c>
      <c r="CP18" s="2">
        <v>0</v>
      </c>
      <c r="CQ18" s="2">
        <f t="shared" si="30"/>
        <v>57.5</v>
      </c>
      <c r="CR18" s="2">
        <v>57.5</v>
      </c>
      <c r="CS18" s="2">
        <v>0</v>
      </c>
      <c r="CT18" s="2">
        <f t="shared" si="31"/>
        <v>57.5</v>
      </c>
      <c r="CU18" s="49">
        <v>61.25</v>
      </c>
      <c r="CV18" s="49">
        <v>0</v>
      </c>
      <c r="CW18" s="2">
        <f t="shared" si="32"/>
        <v>61.25</v>
      </c>
      <c r="CX18" s="49">
        <v>61.25</v>
      </c>
      <c r="CY18" s="49">
        <v>0</v>
      </c>
      <c r="CZ18" s="2">
        <f t="shared" si="33"/>
        <v>61.25</v>
      </c>
      <c r="DA18" s="49">
        <v>61.25</v>
      </c>
      <c r="DB18" s="49">
        <v>0</v>
      </c>
      <c r="DC18" s="2">
        <f t="shared" si="34"/>
        <v>61.25</v>
      </c>
      <c r="DD18" s="49">
        <v>61.25</v>
      </c>
      <c r="DE18" s="49">
        <v>0</v>
      </c>
      <c r="DF18" s="2">
        <f t="shared" si="35"/>
        <v>61.25</v>
      </c>
      <c r="DG18" s="49">
        <v>66.25</v>
      </c>
      <c r="DH18" s="49">
        <v>0</v>
      </c>
      <c r="DI18" s="49">
        <f t="shared" si="36"/>
        <v>66.25</v>
      </c>
      <c r="DJ18" s="49">
        <v>66.25</v>
      </c>
      <c r="DK18" s="49">
        <v>0</v>
      </c>
      <c r="DL18" s="49">
        <f t="shared" si="37"/>
        <v>66.25</v>
      </c>
      <c r="DM18" s="49">
        <v>66.25</v>
      </c>
      <c r="DN18" s="49">
        <v>0</v>
      </c>
      <c r="DO18" s="49">
        <f t="shared" si="38"/>
        <v>66.25</v>
      </c>
      <c r="DP18" s="49">
        <v>66.25</v>
      </c>
      <c r="DQ18" s="49">
        <v>0</v>
      </c>
      <c r="DR18" s="49">
        <f t="shared" si="39"/>
        <v>66.25</v>
      </c>
      <c r="DS18" s="49">
        <v>88.75</v>
      </c>
      <c r="DT18" s="49">
        <v>0</v>
      </c>
      <c r="DU18" s="49">
        <f t="shared" si="40"/>
        <v>88.75</v>
      </c>
      <c r="DV18" s="49">
        <v>88.75</v>
      </c>
      <c r="DW18" s="49">
        <v>0</v>
      </c>
      <c r="DX18" s="49">
        <f t="shared" si="41"/>
        <v>88.75</v>
      </c>
      <c r="DY18" s="49">
        <v>88.75</v>
      </c>
      <c r="DZ18" s="49">
        <v>0</v>
      </c>
      <c r="EA18" s="49">
        <f t="shared" si="42"/>
        <v>88.75</v>
      </c>
      <c r="EB18" s="49">
        <v>88.75</v>
      </c>
      <c r="EC18" s="49">
        <v>0</v>
      </c>
      <c r="ED18" s="49">
        <f t="shared" si="43"/>
        <v>88.75</v>
      </c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</row>
    <row r="19" spans="1:150">
      <c r="A19" s="2"/>
      <c r="B19" s="15" t="s">
        <v>24</v>
      </c>
      <c r="C19" s="2">
        <v>16.0801141716688</v>
      </c>
      <c r="D19" s="2">
        <v>8.5959685588558195</v>
      </c>
      <c r="E19" s="2">
        <f t="shared" si="0"/>
        <v>7.4841456128129806</v>
      </c>
      <c r="F19" s="2">
        <v>9.9915441152636024</v>
      </c>
      <c r="G19" s="2">
        <v>10.62041324730359</v>
      </c>
      <c r="H19" s="2">
        <f t="shared" si="1"/>
        <v>-0.62886913203998773</v>
      </c>
      <c r="I19" s="2">
        <v>6.6109366964133898</v>
      </c>
      <c r="J19" s="2">
        <v>8.7819413868761611</v>
      </c>
      <c r="K19" s="2">
        <f t="shared" si="2"/>
        <v>-2.1710046904627713</v>
      </c>
      <c r="L19" s="2">
        <v>8.2960420296520585</v>
      </c>
      <c r="M19" s="2">
        <v>9.9999597549716999</v>
      </c>
      <c r="N19" s="2">
        <f t="shared" si="3"/>
        <v>-1.7039177253196414</v>
      </c>
      <c r="O19" s="2">
        <v>13.099010543872978</v>
      </c>
      <c r="P19" s="2">
        <v>2.2561889642621047</v>
      </c>
      <c r="Q19" s="2">
        <f t="shared" si="4"/>
        <v>10.842821579610874</v>
      </c>
      <c r="R19" s="2">
        <v>9.8382414204132633</v>
      </c>
      <c r="S19" s="2">
        <v>2.5349139382014205</v>
      </c>
      <c r="T19" s="2">
        <f t="shared" si="5"/>
        <v>7.3033274822118432</v>
      </c>
      <c r="U19" s="2">
        <v>5.8043817597375611</v>
      </c>
      <c r="V19" s="2">
        <v>1.9264014545952868</v>
      </c>
      <c r="W19" s="2">
        <f t="shared" si="6"/>
        <v>3.8779803051422741</v>
      </c>
      <c r="X19" s="2">
        <v>5.6802605268887234</v>
      </c>
      <c r="Y19" s="2">
        <v>1.1659117361036544</v>
      </c>
      <c r="Z19" s="2">
        <f t="shared" si="7"/>
        <v>4.5143487907850695</v>
      </c>
      <c r="AA19" s="2">
        <v>17.882836733970681</v>
      </c>
      <c r="AB19" s="2">
        <v>0.9801974715344125</v>
      </c>
      <c r="AC19" s="2">
        <f t="shared" si="8"/>
        <v>16.902639262436267</v>
      </c>
      <c r="AD19" s="2">
        <v>8.34703038777619</v>
      </c>
      <c r="AE19" s="2">
        <v>0.60702801599638323</v>
      </c>
      <c r="AF19" s="2">
        <f t="shared" si="9"/>
        <v>7.7400023717798065</v>
      </c>
      <c r="AG19" s="2">
        <v>6.1305467025438194</v>
      </c>
      <c r="AH19" s="2">
        <v>0.89666040586653939</v>
      </c>
      <c r="AI19" s="2">
        <f t="shared" si="10"/>
        <v>5.2338862966772801</v>
      </c>
      <c r="AJ19" s="2">
        <v>5.9817349690312076</v>
      </c>
      <c r="AK19" s="2">
        <v>1.404188413237772</v>
      </c>
      <c r="AL19" s="2">
        <f t="shared" si="11"/>
        <v>4.5775465557934361</v>
      </c>
      <c r="AM19" s="2">
        <v>6.4999999999999991</v>
      </c>
      <c r="AN19" s="2">
        <v>1.5</v>
      </c>
      <c r="AO19" s="2">
        <f t="shared" si="12"/>
        <v>4.9999999999999991</v>
      </c>
      <c r="AP19" s="2">
        <v>6.4999999999999991</v>
      </c>
      <c r="AQ19" s="2">
        <v>1.5</v>
      </c>
      <c r="AR19" s="2">
        <f t="shared" si="13"/>
        <v>4.9999999999999991</v>
      </c>
      <c r="AS19" s="2">
        <v>6.4999999999999991</v>
      </c>
      <c r="AT19" s="2">
        <v>1.5</v>
      </c>
      <c r="AU19" s="2">
        <f t="shared" si="14"/>
        <v>4.9999999999999991</v>
      </c>
      <c r="AV19" s="2">
        <v>6.4999999999999991</v>
      </c>
      <c r="AW19" s="2">
        <v>1.5</v>
      </c>
      <c r="AX19" s="2">
        <f t="shared" si="15"/>
        <v>4.9999999999999991</v>
      </c>
      <c r="AY19" s="2">
        <v>5.6736318649805311</v>
      </c>
      <c r="AZ19" s="2">
        <v>1.5</v>
      </c>
      <c r="BA19" s="2">
        <f t="shared" si="16"/>
        <v>4.1736318649805311</v>
      </c>
      <c r="BB19" s="2">
        <v>10.7</v>
      </c>
      <c r="BC19" s="2">
        <v>1.5</v>
      </c>
      <c r="BD19" s="2">
        <f t="shared" si="17"/>
        <v>9.1999999999999993</v>
      </c>
      <c r="BE19" s="2">
        <v>7.2899999999999991</v>
      </c>
      <c r="BF19" s="2">
        <v>1.52</v>
      </c>
      <c r="BG19" s="2">
        <f t="shared" si="18"/>
        <v>5.77</v>
      </c>
      <c r="BH19" s="2">
        <v>5.7</v>
      </c>
      <c r="BI19" s="2">
        <v>1</v>
      </c>
      <c r="BJ19" s="2">
        <f t="shared" si="19"/>
        <v>4.7</v>
      </c>
      <c r="BK19" s="2">
        <v>5.527083313389733</v>
      </c>
      <c r="BL19" s="2">
        <v>1.5</v>
      </c>
      <c r="BM19" s="2">
        <f t="shared" si="20"/>
        <v>4.027083313389733</v>
      </c>
      <c r="BN19" s="2">
        <v>10.7</v>
      </c>
      <c r="BO19" s="2">
        <v>1.5</v>
      </c>
      <c r="BP19" s="2">
        <f t="shared" si="21"/>
        <v>9.1999999999999993</v>
      </c>
      <c r="BQ19" s="2">
        <v>7.2899999999999991</v>
      </c>
      <c r="BR19" s="2">
        <v>1.52</v>
      </c>
      <c r="BS19" s="2">
        <f t="shared" si="22"/>
        <v>5.77</v>
      </c>
      <c r="BT19" s="2">
        <v>5.7000000000000011</v>
      </c>
      <c r="BU19" s="2">
        <v>1</v>
      </c>
      <c r="BV19" s="2">
        <f t="shared" si="23"/>
        <v>4.7000000000000011</v>
      </c>
      <c r="BW19" s="2">
        <v>8.9760408277917332</v>
      </c>
      <c r="BX19" s="2">
        <v>1.5</v>
      </c>
      <c r="BY19" s="2">
        <f t="shared" si="24"/>
        <v>7.4760408277917332</v>
      </c>
      <c r="BZ19" s="2">
        <v>10.8</v>
      </c>
      <c r="CA19" s="2">
        <v>1.5</v>
      </c>
      <c r="CB19" s="2">
        <f t="shared" si="25"/>
        <v>9.3000000000000007</v>
      </c>
      <c r="CC19" s="2">
        <v>7.2899999999999991</v>
      </c>
      <c r="CD19" s="2">
        <v>1.52</v>
      </c>
      <c r="CE19" s="2">
        <f t="shared" si="26"/>
        <v>5.77</v>
      </c>
      <c r="CF19" s="2">
        <v>5.6999999999999993</v>
      </c>
      <c r="CG19" s="2">
        <v>1</v>
      </c>
      <c r="CH19" s="2">
        <f t="shared" si="27"/>
        <v>4.6999999999999993</v>
      </c>
      <c r="CI19" s="2">
        <v>13.666213803755074</v>
      </c>
      <c r="CJ19" s="2">
        <v>1.5</v>
      </c>
      <c r="CK19" s="2">
        <f t="shared" si="28"/>
        <v>12.166213803755074</v>
      </c>
      <c r="CL19" s="2">
        <v>13.8</v>
      </c>
      <c r="CM19" s="2">
        <v>1.5</v>
      </c>
      <c r="CN19" s="2">
        <f t="shared" si="29"/>
        <v>12.3</v>
      </c>
      <c r="CO19" s="2">
        <v>7.29</v>
      </c>
      <c r="CP19" s="2">
        <v>1.52</v>
      </c>
      <c r="CQ19" s="2">
        <f t="shared" si="30"/>
        <v>5.77</v>
      </c>
      <c r="CR19" s="2">
        <v>5.7</v>
      </c>
      <c r="CS19" s="2">
        <v>1</v>
      </c>
      <c r="CT19" s="2">
        <f t="shared" si="31"/>
        <v>4.7</v>
      </c>
      <c r="CU19" s="49">
        <v>12.946533966234405</v>
      </c>
      <c r="CV19" s="49">
        <v>1.5</v>
      </c>
      <c r="CW19" s="2">
        <f t="shared" si="32"/>
        <v>11.446533966234405</v>
      </c>
      <c r="CX19" s="49">
        <v>13.8</v>
      </c>
      <c r="CY19" s="49">
        <v>1.5</v>
      </c>
      <c r="CZ19" s="2">
        <f t="shared" si="33"/>
        <v>12.3</v>
      </c>
      <c r="DA19" s="49">
        <v>7.2899999999999991</v>
      </c>
      <c r="DB19" s="49">
        <v>1.52</v>
      </c>
      <c r="DC19" s="2">
        <f t="shared" si="34"/>
        <v>5.77</v>
      </c>
      <c r="DD19" s="49">
        <v>5.7</v>
      </c>
      <c r="DE19" s="49">
        <v>1</v>
      </c>
      <c r="DF19" s="2">
        <f t="shared" si="35"/>
        <v>4.7</v>
      </c>
      <c r="DG19" s="49">
        <v>14.864319851250759</v>
      </c>
      <c r="DH19" s="49">
        <v>1.5740110799951306</v>
      </c>
      <c r="DI19" s="49">
        <f t="shared" si="36"/>
        <v>13.290308771255628</v>
      </c>
      <c r="DJ19" s="49">
        <v>14.068363261801048</v>
      </c>
      <c r="DK19" s="49">
        <v>1.5824584855147812</v>
      </c>
      <c r="DL19" s="49">
        <f t="shared" si="37"/>
        <v>12.485904776286267</v>
      </c>
      <c r="DM19" s="49">
        <v>7.2899999999999991</v>
      </c>
      <c r="DN19" s="49">
        <v>1.5977206486994202</v>
      </c>
      <c r="DO19" s="49">
        <f t="shared" si="38"/>
        <v>5.6922793513005789</v>
      </c>
      <c r="DP19" s="49">
        <v>5.7</v>
      </c>
      <c r="DQ19" s="49">
        <v>1.6144662495154454</v>
      </c>
      <c r="DR19" s="49">
        <f t="shared" si="39"/>
        <v>4.0855337504845544</v>
      </c>
      <c r="DS19" s="49">
        <v>15.348193802198477</v>
      </c>
      <c r="DT19" s="49">
        <v>1.6254328241740734</v>
      </c>
      <c r="DU19" s="49">
        <f t="shared" si="40"/>
        <v>13.722760978024404</v>
      </c>
      <c r="DV19" s="49">
        <v>14.56422864430033</v>
      </c>
      <c r="DW19" s="49">
        <v>1.6378659992222178</v>
      </c>
      <c r="DX19" s="49">
        <f t="shared" si="41"/>
        <v>12.926362645078113</v>
      </c>
      <c r="DY19" s="49">
        <v>7.29</v>
      </c>
      <c r="DZ19" s="49">
        <v>1.6391672582590915</v>
      </c>
      <c r="EA19" s="49">
        <f t="shared" si="42"/>
        <v>5.6508327417409081</v>
      </c>
      <c r="EB19" s="49">
        <v>5.7</v>
      </c>
      <c r="EC19" s="49">
        <v>1.6102091468440516</v>
      </c>
      <c r="ED19" s="49">
        <f t="shared" si="43"/>
        <v>4.0897908531559484</v>
      </c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</row>
    <row r="20" spans="1:150">
      <c r="A20" s="2"/>
      <c r="B20" s="15" t="s">
        <v>25</v>
      </c>
      <c r="C20" s="2">
        <v>11.751352072508531</v>
      </c>
      <c r="D20" s="2">
        <v>7.2248747955714272</v>
      </c>
      <c r="E20" s="2">
        <f t="shared" si="0"/>
        <v>4.5264772769371042</v>
      </c>
      <c r="F20" s="2">
        <v>9.2743531304138287</v>
      </c>
      <c r="G20" s="2">
        <v>5.9217800598147026</v>
      </c>
      <c r="H20" s="2">
        <f t="shared" si="1"/>
        <v>3.3525730705991261</v>
      </c>
      <c r="I20" s="2">
        <v>392.51205672552976</v>
      </c>
      <c r="J20" s="2">
        <v>299.20231681009142</v>
      </c>
      <c r="K20" s="2">
        <f t="shared" si="2"/>
        <v>93.309739915438342</v>
      </c>
      <c r="L20" s="2">
        <v>9.1440456895938755</v>
      </c>
      <c r="M20" s="2">
        <v>4.7718659896974209</v>
      </c>
      <c r="N20" s="2">
        <f t="shared" si="3"/>
        <v>4.3721796998964546</v>
      </c>
      <c r="O20" s="2">
        <v>14.657926986321653</v>
      </c>
      <c r="P20" s="2">
        <v>9.0229496287960931</v>
      </c>
      <c r="Q20" s="2">
        <f t="shared" si="4"/>
        <v>5.6349773575255604</v>
      </c>
      <c r="R20" s="2">
        <v>9.6630653976717902</v>
      </c>
      <c r="S20" s="2">
        <v>6.1702449402237534</v>
      </c>
      <c r="T20" s="2">
        <f t="shared" si="5"/>
        <v>3.4928204574480368</v>
      </c>
      <c r="U20" s="2">
        <v>10.91713404087551</v>
      </c>
      <c r="V20" s="2">
        <v>6.9136202032608569</v>
      </c>
      <c r="W20" s="2">
        <f t="shared" si="6"/>
        <v>4.0035138376146531</v>
      </c>
      <c r="X20" s="2">
        <v>9.9847934792811195</v>
      </c>
      <c r="Y20" s="2">
        <v>5.2106144299078103</v>
      </c>
      <c r="Z20" s="2">
        <f t="shared" si="7"/>
        <v>4.7741790493733092</v>
      </c>
      <c r="AA20" s="2">
        <v>15.050366049743467</v>
      </c>
      <c r="AB20" s="2">
        <v>9.2683876787582413</v>
      </c>
      <c r="AC20" s="2">
        <f t="shared" si="8"/>
        <v>5.7819783709852253</v>
      </c>
      <c r="AD20" s="2">
        <v>10.133475493359382</v>
      </c>
      <c r="AE20" s="2">
        <v>6.4705868557164585</v>
      </c>
      <c r="AF20" s="2">
        <f t="shared" si="9"/>
        <v>3.6628886376429239</v>
      </c>
      <c r="AG20" s="2">
        <v>11.531776115616651</v>
      </c>
      <c r="AH20" s="2">
        <v>7.4278303931428074</v>
      </c>
      <c r="AI20" s="2">
        <f t="shared" si="10"/>
        <v>4.1039457224738438</v>
      </c>
      <c r="AJ20" s="2">
        <v>11.286019088730681</v>
      </c>
      <c r="AK20" s="2">
        <v>5.8896655240774232</v>
      </c>
      <c r="AL20" s="2">
        <f t="shared" si="11"/>
        <v>5.3963535646532579</v>
      </c>
      <c r="AM20" s="2">
        <v>11.652892676620333</v>
      </c>
      <c r="AN20" s="2">
        <v>7.7186749238690719</v>
      </c>
      <c r="AO20" s="2">
        <f t="shared" si="12"/>
        <v>3.9342177527512607</v>
      </c>
      <c r="AP20" s="2">
        <v>12.207688546585015</v>
      </c>
      <c r="AQ20" s="2">
        <v>7.7256632732152344</v>
      </c>
      <c r="AR20" s="2">
        <f t="shared" si="13"/>
        <v>4.4820252733697803</v>
      </c>
      <c r="AS20" s="2">
        <v>13.801458105386743</v>
      </c>
      <c r="AT20" s="2">
        <v>8.7860505947117016</v>
      </c>
      <c r="AU20" s="2">
        <f t="shared" si="14"/>
        <v>5.0154075106750415</v>
      </c>
      <c r="AV20" s="2">
        <v>12.677642450308596</v>
      </c>
      <c r="AW20" s="2">
        <v>6.2060521384941154</v>
      </c>
      <c r="AX20" s="2">
        <f t="shared" si="15"/>
        <v>6.4715903118144809</v>
      </c>
      <c r="AY20" s="2">
        <v>16.883049551482522</v>
      </c>
      <c r="AZ20" s="2">
        <v>8.5820104261801298</v>
      </c>
      <c r="BA20" s="2">
        <f t="shared" si="16"/>
        <v>8.3010391253023919</v>
      </c>
      <c r="BB20" s="2">
        <v>17.794923567175704</v>
      </c>
      <c r="BC20" s="2">
        <v>8.7958931509368714</v>
      </c>
      <c r="BD20" s="2">
        <f t="shared" si="17"/>
        <v>8.999030416238833</v>
      </c>
      <c r="BE20" s="2">
        <v>20.095501139648359</v>
      </c>
      <c r="BF20" s="2">
        <v>9.8379887850295678</v>
      </c>
      <c r="BG20" s="2">
        <f t="shared" si="18"/>
        <v>10.257512354618791</v>
      </c>
      <c r="BH20" s="2">
        <v>18.211557063589979</v>
      </c>
      <c r="BI20" s="2">
        <v>7.0962635911641856</v>
      </c>
      <c r="BJ20" s="2">
        <f t="shared" si="19"/>
        <v>11.115293472425794</v>
      </c>
      <c r="BK20" s="2">
        <v>13.730398953734021</v>
      </c>
      <c r="BL20" s="2">
        <v>9.3991412640343306</v>
      </c>
      <c r="BM20" s="2">
        <f t="shared" si="20"/>
        <v>4.3312576896996902</v>
      </c>
      <c r="BN20" s="2">
        <v>14.366528099751513</v>
      </c>
      <c r="BO20" s="2">
        <v>9.7780710995760529</v>
      </c>
      <c r="BP20" s="2">
        <f t="shared" si="21"/>
        <v>4.5884570001754597</v>
      </c>
      <c r="BQ20" s="2">
        <v>15.80903656185907</v>
      </c>
      <c r="BR20" s="2">
        <v>10.485779390065538</v>
      </c>
      <c r="BS20" s="2">
        <f t="shared" si="22"/>
        <v>5.3232571717935322</v>
      </c>
      <c r="BT20" s="2">
        <v>13.266267467240787</v>
      </c>
      <c r="BU20" s="2">
        <v>7.5316763688476858</v>
      </c>
      <c r="BV20" s="2">
        <f t="shared" si="23"/>
        <v>5.7345910983931017</v>
      </c>
      <c r="BW20" s="2">
        <v>15.672627401186684</v>
      </c>
      <c r="BX20" s="2">
        <v>10.1762836976083</v>
      </c>
      <c r="BY20" s="2">
        <f t="shared" si="24"/>
        <v>5.4963437035783844</v>
      </c>
      <c r="BZ20" s="2">
        <v>16.286463155123478</v>
      </c>
      <c r="CA20" s="2">
        <v>10.689458765701021</v>
      </c>
      <c r="CB20" s="2">
        <f t="shared" si="25"/>
        <v>5.597004389422457</v>
      </c>
      <c r="CC20" s="2">
        <v>12.002325620354108</v>
      </c>
      <c r="CD20" s="2">
        <v>10.789373280969098</v>
      </c>
      <c r="CE20" s="2">
        <f t="shared" si="26"/>
        <v>1.2129523393850103</v>
      </c>
      <c r="CF20" s="2">
        <v>11.224198852425255</v>
      </c>
      <c r="CG20" s="2">
        <v>8.2717752831740761</v>
      </c>
      <c r="CH20" s="2">
        <f t="shared" si="27"/>
        <v>2.9524235692511791</v>
      </c>
      <c r="CI20" s="2">
        <v>19.246620498596769</v>
      </c>
      <c r="CJ20" s="2">
        <v>11.860070557571685</v>
      </c>
      <c r="CK20" s="2">
        <f t="shared" si="28"/>
        <v>7.3865499410250841</v>
      </c>
      <c r="CL20" s="2">
        <v>20.259158992489382</v>
      </c>
      <c r="CM20" s="2">
        <v>12.820721780270205</v>
      </c>
      <c r="CN20" s="2">
        <f t="shared" si="29"/>
        <v>7.4384372122191778</v>
      </c>
      <c r="CO20" s="2">
        <v>18.940344606745626</v>
      </c>
      <c r="CP20" s="2">
        <v>12.563126301333838</v>
      </c>
      <c r="CQ20" s="2">
        <f t="shared" si="30"/>
        <v>6.3772183054117875</v>
      </c>
      <c r="CR20" s="2">
        <v>10.003822447546151</v>
      </c>
      <c r="CS20" s="2">
        <v>9.5341977650858816</v>
      </c>
      <c r="CT20" s="2">
        <f t="shared" si="31"/>
        <v>0.46962468246026923</v>
      </c>
      <c r="CU20" s="49">
        <v>20.530148473348678</v>
      </c>
      <c r="CV20" s="49">
        <v>12.003233193096833</v>
      </c>
      <c r="CW20" s="2">
        <f t="shared" si="32"/>
        <v>8.5269152802518455</v>
      </c>
      <c r="CX20" s="49">
        <v>21.178373533486173</v>
      </c>
      <c r="CY20" s="49">
        <v>12.922936944512877</v>
      </c>
      <c r="CZ20" s="2">
        <f t="shared" si="33"/>
        <v>8.2554365889732964</v>
      </c>
      <c r="DA20" s="49">
        <v>25.012005819632996</v>
      </c>
      <c r="DB20" s="49">
        <v>11.770348219826534</v>
      </c>
      <c r="DC20" s="2">
        <f t="shared" si="34"/>
        <v>13.241657599806462</v>
      </c>
      <c r="DD20" s="49">
        <v>7.863110592716926</v>
      </c>
      <c r="DE20" s="49">
        <v>9.6623664420585254</v>
      </c>
      <c r="DF20" s="2">
        <f t="shared" si="35"/>
        <v>-1.7992558493415993</v>
      </c>
      <c r="DG20" s="49">
        <v>23.111670977873132</v>
      </c>
      <c r="DH20" s="49">
        <v>12.827075237810213</v>
      </c>
      <c r="DI20" s="49">
        <f t="shared" si="36"/>
        <v>10.284595740062919</v>
      </c>
      <c r="DJ20" s="49">
        <v>24.456731476250056</v>
      </c>
      <c r="DK20" s="49">
        <v>14.413842456785993</v>
      </c>
      <c r="DL20" s="49">
        <f t="shared" si="37"/>
        <v>10.042889019464063</v>
      </c>
      <c r="DM20" s="49">
        <v>26.136721026529251</v>
      </c>
      <c r="DN20" s="49">
        <v>11.999423931465577</v>
      </c>
      <c r="DO20" s="49">
        <f t="shared" si="38"/>
        <v>14.137297095063674</v>
      </c>
      <c r="DP20" s="49">
        <v>6.6623878905264604</v>
      </c>
      <c r="DQ20" s="49">
        <v>10.50867890296788</v>
      </c>
      <c r="DR20" s="49">
        <f t="shared" si="39"/>
        <v>-3.8462910124414194</v>
      </c>
      <c r="DS20" s="49">
        <v>27.596872583022446</v>
      </c>
      <c r="DT20" s="49">
        <v>14.540607467679649</v>
      </c>
      <c r="DU20" s="49">
        <f t="shared" si="40"/>
        <v>13.056265115342796</v>
      </c>
      <c r="DV20" s="49">
        <v>29.250310578801464</v>
      </c>
      <c r="DW20" s="49">
        <v>16.643189820905334</v>
      </c>
      <c r="DX20" s="49">
        <f t="shared" si="41"/>
        <v>12.60712075789613</v>
      </c>
      <c r="DY20" s="49">
        <v>28.161550579420048</v>
      </c>
      <c r="DZ20" s="49">
        <v>12.632489449259783</v>
      </c>
      <c r="EA20" s="49">
        <f t="shared" si="42"/>
        <v>15.529061130160265</v>
      </c>
      <c r="EB20" s="49">
        <v>5.6614902969404772</v>
      </c>
      <c r="EC20" s="49">
        <v>11.387857349048183</v>
      </c>
      <c r="ED20" s="49">
        <f t="shared" si="43"/>
        <v>-5.7263670521077055</v>
      </c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</row>
    <row r="21" spans="1:150">
      <c r="A21" s="2"/>
      <c r="B21" s="15" t="s">
        <v>26</v>
      </c>
      <c r="C21" s="2">
        <v>48.682506328528916</v>
      </c>
      <c r="D21" s="2">
        <v>69.943211783745426</v>
      </c>
      <c r="E21" s="2">
        <f t="shared" si="0"/>
        <v>-21.26070545521651</v>
      </c>
      <c r="F21" s="2">
        <v>43.726549216876435</v>
      </c>
      <c r="G21" s="2">
        <v>61.930947926565842</v>
      </c>
      <c r="H21" s="2">
        <f t="shared" si="1"/>
        <v>-18.204398709689407</v>
      </c>
      <c r="I21" s="2">
        <v>44.513105997776066</v>
      </c>
      <c r="J21" s="2">
        <v>66.415312623540217</v>
      </c>
      <c r="K21" s="2">
        <f t="shared" si="2"/>
        <v>-21.902206625764151</v>
      </c>
      <c r="L21" s="2">
        <v>30.632556875969968</v>
      </c>
      <c r="M21" s="2">
        <v>48.502618505393826</v>
      </c>
      <c r="N21" s="2">
        <f t="shared" si="3"/>
        <v>-17.870061629423859</v>
      </c>
      <c r="O21" s="2">
        <v>50.438793326568899</v>
      </c>
      <c r="P21" s="2">
        <v>88.231775195081781</v>
      </c>
      <c r="Q21" s="2">
        <f t="shared" si="4"/>
        <v>-37.792981868512882</v>
      </c>
      <c r="R21" s="2">
        <v>43.351704274322145</v>
      </c>
      <c r="S21" s="2">
        <v>67.477575021668287</v>
      </c>
      <c r="T21" s="2">
        <f t="shared" si="5"/>
        <v>-24.125870747346141</v>
      </c>
      <c r="U21" s="2">
        <v>45.677631983936777</v>
      </c>
      <c r="V21" s="2">
        <v>88.440455298877396</v>
      </c>
      <c r="W21" s="2">
        <f t="shared" si="6"/>
        <v>-42.762823314940619</v>
      </c>
      <c r="X21" s="2">
        <v>31.762509789977969</v>
      </c>
      <c r="Y21" s="2">
        <v>60.733045495412242</v>
      </c>
      <c r="Z21" s="2">
        <f t="shared" si="7"/>
        <v>-28.970535705434273</v>
      </c>
      <c r="AA21" s="2">
        <v>52.033410386506461</v>
      </c>
      <c r="AB21" s="2">
        <v>82.783717615480214</v>
      </c>
      <c r="AC21" s="2">
        <f t="shared" si="8"/>
        <v>-30.750307228973753</v>
      </c>
      <c r="AD21" s="2">
        <v>46.977565949329119</v>
      </c>
      <c r="AE21" s="2">
        <v>68.032151834216648</v>
      </c>
      <c r="AF21" s="2">
        <f t="shared" si="9"/>
        <v>-21.05458588488753</v>
      </c>
      <c r="AG21" s="2">
        <v>48.399556315445381</v>
      </c>
      <c r="AH21" s="2">
        <v>86.713718343687944</v>
      </c>
      <c r="AI21" s="2">
        <f t="shared" si="10"/>
        <v>-38.314162028242563</v>
      </c>
      <c r="AJ21" s="2">
        <v>34.112447455011015</v>
      </c>
      <c r="AK21" s="2">
        <v>61.042519973669201</v>
      </c>
      <c r="AL21" s="2">
        <f t="shared" si="11"/>
        <v>-26.930072518658186</v>
      </c>
      <c r="AM21" s="2">
        <v>48.654655070224493</v>
      </c>
      <c r="AN21" s="2">
        <v>90.726866865189407</v>
      </c>
      <c r="AO21" s="2">
        <f t="shared" si="12"/>
        <v>-42.072211794964915</v>
      </c>
      <c r="AP21" s="2">
        <v>46.255330589766189</v>
      </c>
      <c r="AQ21" s="2">
        <v>77.56055853384494</v>
      </c>
      <c r="AR21" s="2">
        <f t="shared" si="13"/>
        <v>-31.305227944078752</v>
      </c>
      <c r="AS21" s="2">
        <v>47.808150293144692</v>
      </c>
      <c r="AT21" s="2">
        <v>87.796047055662868</v>
      </c>
      <c r="AU21" s="2">
        <f t="shared" si="14"/>
        <v>-39.987896762518176</v>
      </c>
      <c r="AV21" s="2">
        <v>35.281864046864591</v>
      </c>
      <c r="AW21" s="2">
        <v>59.069529672531019</v>
      </c>
      <c r="AX21" s="2">
        <f t="shared" si="15"/>
        <v>-23.787665625666428</v>
      </c>
      <c r="AY21" s="2">
        <v>49.556580002413547</v>
      </c>
      <c r="AZ21" s="2">
        <v>83.622424195166175</v>
      </c>
      <c r="BA21" s="2">
        <f t="shared" si="16"/>
        <v>-34.065844192752628</v>
      </c>
      <c r="BB21" s="2">
        <v>48.370435374724138</v>
      </c>
      <c r="BC21" s="2">
        <v>72.2412194638855</v>
      </c>
      <c r="BD21" s="2">
        <f t="shared" si="17"/>
        <v>-23.870784089161361</v>
      </c>
      <c r="BE21" s="2">
        <v>49.993614140462796</v>
      </c>
      <c r="BF21" s="2">
        <v>106.94499828400073</v>
      </c>
      <c r="BG21" s="2">
        <f t="shared" si="18"/>
        <v>-56.951384143537936</v>
      </c>
      <c r="BH21" s="2">
        <v>39.718004623850575</v>
      </c>
      <c r="BI21" s="2">
        <v>59.242948451045393</v>
      </c>
      <c r="BJ21" s="2">
        <f t="shared" si="19"/>
        <v>-19.524943827194818</v>
      </c>
      <c r="BK21" s="2">
        <v>52.907737837540964</v>
      </c>
      <c r="BL21" s="2">
        <v>77.292352943427886</v>
      </c>
      <c r="BM21" s="2">
        <f t="shared" si="20"/>
        <v>-24.384615105886922</v>
      </c>
      <c r="BN21" s="2">
        <v>50.413390507302637</v>
      </c>
      <c r="BO21" s="2">
        <v>65.703441919472823</v>
      </c>
      <c r="BP21" s="2">
        <f t="shared" si="21"/>
        <v>-15.290051412170186</v>
      </c>
      <c r="BQ21" s="2">
        <v>48.817402740689147</v>
      </c>
      <c r="BR21" s="2">
        <v>129.85773106728789</v>
      </c>
      <c r="BS21" s="2">
        <f t="shared" si="22"/>
        <v>-81.04032832659874</v>
      </c>
      <c r="BT21" s="2">
        <v>38.323259933985923</v>
      </c>
      <c r="BU21" s="2">
        <v>55.745683888217513</v>
      </c>
      <c r="BV21" s="2">
        <f t="shared" si="23"/>
        <v>-17.42242395423159</v>
      </c>
      <c r="BW21" s="2">
        <v>55.950597764197362</v>
      </c>
      <c r="BX21" s="2">
        <v>102.44737562738077</v>
      </c>
      <c r="BY21" s="2">
        <f t="shared" si="24"/>
        <v>-46.496777863183404</v>
      </c>
      <c r="BZ21" s="2">
        <v>52.320369712519984</v>
      </c>
      <c r="CA21" s="2">
        <v>67.125084110781287</v>
      </c>
      <c r="CB21" s="2">
        <f t="shared" si="25"/>
        <v>-14.804714398261304</v>
      </c>
      <c r="CC21" s="2">
        <v>46.086748505554638</v>
      </c>
      <c r="CD21" s="2">
        <v>121.49042418976856</v>
      </c>
      <c r="CE21" s="2">
        <f t="shared" si="26"/>
        <v>-75.403675684213923</v>
      </c>
      <c r="CF21" s="2">
        <v>41.98144330310457</v>
      </c>
      <c r="CG21" s="2">
        <v>58.287884146208064</v>
      </c>
      <c r="CH21" s="2">
        <f t="shared" si="27"/>
        <v>-16.306440843103495</v>
      </c>
      <c r="CI21" s="2">
        <v>63.621825924731979</v>
      </c>
      <c r="CJ21" s="2">
        <v>115.25641481254215</v>
      </c>
      <c r="CK21" s="2">
        <f t="shared" si="28"/>
        <v>-51.634588887810168</v>
      </c>
      <c r="CL21" s="2">
        <v>59.966979387438805</v>
      </c>
      <c r="CM21" s="2">
        <v>75.440234080760533</v>
      </c>
      <c r="CN21" s="2">
        <f t="shared" si="29"/>
        <v>-15.473254693321728</v>
      </c>
      <c r="CO21" s="2">
        <v>49.308885490491107</v>
      </c>
      <c r="CP21" s="2">
        <v>73.488055968835198</v>
      </c>
      <c r="CQ21" s="2">
        <f t="shared" si="30"/>
        <v>-24.179170478344091</v>
      </c>
      <c r="CR21" s="2">
        <v>48.686255744009188</v>
      </c>
      <c r="CS21" s="2">
        <v>66.308241250433582</v>
      </c>
      <c r="CT21" s="2">
        <f t="shared" si="31"/>
        <v>-17.621985506424394</v>
      </c>
      <c r="CU21" s="49">
        <v>76.864210428539067</v>
      </c>
      <c r="CV21" s="49">
        <v>118.91005652278687</v>
      </c>
      <c r="CW21" s="2">
        <f t="shared" si="32"/>
        <v>-42.045846094247807</v>
      </c>
      <c r="CX21" s="49">
        <v>58.36062240505197</v>
      </c>
      <c r="CY21" s="49">
        <v>73.493623061231133</v>
      </c>
      <c r="CZ21" s="2">
        <f t="shared" si="33"/>
        <v>-15.133000656179163</v>
      </c>
      <c r="DA21" s="49">
        <v>34.280769895828776</v>
      </c>
      <c r="DB21" s="49">
        <v>58.179787163170005</v>
      </c>
      <c r="DC21" s="2">
        <f t="shared" si="34"/>
        <v>-23.899017267341229</v>
      </c>
      <c r="DD21" s="49">
        <v>49.688899235269517</v>
      </c>
      <c r="DE21" s="49">
        <v>68.604002574452906</v>
      </c>
      <c r="DF21" s="2">
        <f t="shared" si="35"/>
        <v>-18.915103339183389</v>
      </c>
      <c r="DG21" s="49">
        <v>99.483917775563953</v>
      </c>
      <c r="DH21" s="49">
        <v>135.22860873250823</v>
      </c>
      <c r="DI21" s="49">
        <f t="shared" si="36"/>
        <v>-35.744690956944282</v>
      </c>
      <c r="DJ21" s="49">
        <v>63.770933414657762</v>
      </c>
      <c r="DK21" s="49">
        <v>84.467798174198037</v>
      </c>
      <c r="DL21" s="49">
        <f t="shared" si="37"/>
        <v>-20.696864759540276</v>
      </c>
      <c r="DM21" s="49">
        <v>27.478693582762677</v>
      </c>
      <c r="DN21" s="49">
        <v>50.178782440072339</v>
      </c>
      <c r="DO21" s="49">
        <f t="shared" si="38"/>
        <v>-22.700088857309662</v>
      </c>
      <c r="DP21" s="49">
        <v>54.729619891796986</v>
      </c>
      <c r="DQ21" s="49">
        <v>77.928269824588099</v>
      </c>
      <c r="DR21" s="49">
        <f t="shared" si="39"/>
        <v>-23.198649932791113</v>
      </c>
      <c r="DS21" s="49">
        <v>108.88627960021863</v>
      </c>
      <c r="DT21" s="49">
        <v>147.41674359652845</v>
      </c>
      <c r="DU21" s="49">
        <f t="shared" si="40"/>
        <v>-38.53046399630982</v>
      </c>
      <c r="DV21" s="49">
        <v>72.581220412105708</v>
      </c>
      <c r="DW21" s="49">
        <v>87.880411028788103</v>
      </c>
      <c r="DX21" s="49">
        <f t="shared" si="41"/>
        <v>-15.299190616682395</v>
      </c>
      <c r="DY21" s="49">
        <v>23.781483977523031</v>
      </c>
      <c r="DZ21" s="49">
        <v>49.712213704097586</v>
      </c>
      <c r="EA21" s="49">
        <f t="shared" si="42"/>
        <v>-25.930729726574555</v>
      </c>
      <c r="EB21" s="49">
        <v>60.526075056760028</v>
      </c>
      <c r="EC21" s="49">
        <v>88.298053403475635</v>
      </c>
      <c r="ED21" s="49">
        <f t="shared" si="43"/>
        <v>-27.771978346715606</v>
      </c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</row>
    <row r="22" spans="1:150" ht="15" hidden="1" customHeight="1">
      <c r="A22" s="2"/>
      <c r="B22" s="15" t="s">
        <v>27</v>
      </c>
      <c r="C22" s="2">
        <v>0</v>
      </c>
      <c r="D22" s="2">
        <v>0</v>
      </c>
      <c r="E22" s="2">
        <f t="shared" si="0"/>
        <v>0</v>
      </c>
      <c r="F22" s="2">
        <v>0</v>
      </c>
      <c r="G22" s="2">
        <v>0</v>
      </c>
      <c r="H22" s="2">
        <f t="shared" si="1"/>
        <v>0</v>
      </c>
      <c r="I22" s="2">
        <v>0</v>
      </c>
      <c r="J22" s="2">
        <v>0</v>
      </c>
      <c r="K22" s="2">
        <f t="shared" si="2"/>
        <v>0</v>
      </c>
      <c r="L22" s="2">
        <v>0</v>
      </c>
      <c r="M22" s="2">
        <v>0</v>
      </c>
      <c r="N22" s="2">
        <f t="shared" si="3"/>
        <v>0</v>
      </c>
      <c r="O22" s="2">
        <v>0</v>
      </c>
      <c r="P22" s="2">
        <v>6</v>
      </c>
      <c r="Q22" s="2">
        <f t="shared" si="4"/>
        <v>-6</v>
      </c>
      <c r="R22" s="2">
        <v>0</v>
      </c>
      <c r="S22" s="2">
        <v>6</v>
      </c>
      <c r="T22" s="2">
        <f t="shared" si="5"/>
        <v>-6</v>
      </c>
      <c r="U22" s="2">
        <v>0</v>
      </c>
      <c r="V22" s="2">
        <v>13.420000000000002</v>
      </c>
      <c r="W22" s="2">
        <f t="shared" si="6"/>
        <v>-13.420000000000002</v>
      </c>
      <c r="X22" s="2">
        <v>0</v>
      </c>
      <c r="Y22" s="2">
        <v>13.420000000000002</v>
      </c>
      <c r="Z22" s="2">
        <f t="shared" si="7"/>
        <v>-13.420000000000002</v>
      </c>
      <c r="AA22" s="2">
        <v>0</v>
      </c>
      <c r="AB22" s="2">
        <v>6</v>
      </c>
      <c r="AC22" s="2">
        <f t="shared" si="8"/>
        <v>-6</v>
      </c>
      <c r="AD22" s="2">
        <v>0</v>
      </c>
      <c r="AE22" s="2">
        <v>6</v>
      </c>
      <c r="AF22" s="2">
        <f t="shared" si="9"/>
        <v>-6</v>
      </c>
      <c r="AG22" s="2">
        <v>0</v>
      </c>
      <c r="AH22" s="2">
        <v>13.420000000000002</v>
      </c>
      <c r="AI22" s="2">
        <f t="shared" si="10"/>
        <v>-13.420000000000002</v>
      </c>
      <c r="AJ22" s="2">
        <v>0</v>
      </c>
      <c r="AK22" s="2">
        <v>13.420000000000002</v>
      </c>
      <c r="AL22" s="2">
        <f t="shared" si="11"/>
        <v>-13.420000000000002</v>
      </c>
      <c r="AM22" s="2">
        <v>0</v>
      </c>
      <c r="AN22" s="2">
        <v>10</v>
      </c>
      <c r="AO22" s="2">
        <f t="shared" si="12"/>
        <v>-10</v>
      </c>
      <c r="AP22" s="2">
        <v>0</v>
      </c>
      <c r="AQ22" s="2">
        <v>10</v>
      </c>
      <c r="AR22" s="2">
        <f t="shared" si="13"/>
        <v>-10</v>
      </c>
      <c r="AS22" s="2">
        <v>0</v>
      </c>
      <c r="AT22" s="2">
        <v>10</v>
      </c>
      <c r="AU22" s="2">
        <f t="shared" si="14"/>
        <v>-10</v>
      </c>
      <c r="AV22" s="2">
        <v>0</v>
      </c>
      <c r="AW22" s="2">
        <v>10</v>
      </c>
      <c r="AX22" s="2">
        <f t="shared" si="15"/>
        <v>-10</v>
      </c>
      <c r="AY22" s="2">
        <v>0</v>
      </c>
      <c r="AZ22" s="2">
        <v>1.5</v>
      </c>
      <c r="BA22" s="2">
        <f t="shared" si="16"/>
        <v>-1.5</v>
      </c>
      <c r="BB22" s="2">
        <v>0</v>
      </c>
      <c r="BC22" s="2">
        <v>1.5</v>
      </c>
      <c r="BD22" s="2">
        <f t="shared" si="17"/>
        <v>-1.5</v>
      </c>
      <c r="BE22" s="2">
        <v>0</v>
      </c>
      <c r="BF22" s="2">
        <v>1.5</v>
      </c>
      <c r="BG22" s="2">
        <f t="shared" si="18"/>
        <v>-1.5</v>
      </c>
      <c r="BH22" s="2">
        <v>0</v>
      </c>
      <c r="BI22" s="2">
        <v>1.5</v>
      </c>
      <c r="BJ22" s="2">
        <f t="shared" si="19"/>
        <v>-1.5</v>
      </c>
      <c r="BK22" s="2">
        <v>0</v>
      </c>
      <c r="BL22" s="2">
        <v>1.5</v>
      </c>
      <c r="BM22" s="2">
        <f t="shared" si="20"/>
        <v>-1.5</v>
      </c>
      <c r="BN22" s="2">
        <v>0</v>
      </c>
      <c r="BO22" s="2">
        <v>1.5</v>
      </c>
      <c r="BP22" s="2">
        <f t="shared" si="21"/>
        <v>-1.5</v>
      </c>
      <c r="BQ22" s="2">
        <v>0</v>
      </c>
      <c r="BR22" s="2">
        <v>1.5</v>
      </c>
      <c r="BS22" s="2">
        <f t="shared" si="22"/>
        <v>-1.5</v>
      </c>
      <c r="BT22" s="2">
        <v>0</v>
      </c>
      <c r="BU22" s="2">
        <v>1.5</v>
      </c>
      <c r="BV22" s="2">
        <f t="shared" si="23"/>
        <v>-1.5</v>
      </c>
      <c r="BW22" s="2">
        <v>0</v>
      </c>
      <c r="BX22" s="2">
        <v>1.5</v>
      </c>
      <c r="BY22" s="2">
        <f t="shared" si="24"/>
        <v>-1.5</v>
      </c>
      <c r="BZ22" s="2">
        <v>0</v>
      </c>
      <c r="CA22" s="2">
        <v>1.5</v>
      </c>
      <c r="CB22" s="2">
        <f t="shared" si="25"/>
        <v>-1.5</v>
      </c>
      <c r="CC22" s="2">
        <v>0</v>
      </c>
      <c r="CD22" s="2">
        <v>1.5</v>
      </c>
      <c r="CE22" s="2">
        <f t="shared" si="26"/>
        <v>-1.5</v>
      </c>
      <c r="CF22" s="2">
        <v>0</v>
      </c>
      <c r="CG22" s="2">
        <v>1.5</v>
      </c>
      <c r="CH22" s="2">
        <f t="shared" si="27"/>
        <v>-1.5</v>
      </c>
      <c r="CI22" s="2">
        <v>0</v>
      </c>
      <c r="CJ22" s="2">
        <v>1.5</v>
      </c>
      <c r="CK22" s="2">
        <f t="shared" si="28"/>
        <v>-1.5</v>
      </c>
      <c r="CL22" s="2">
        <v>0</v>
      </c>
      <c r="CM22" s="2">
        <v>1.5</v>
      </c>
      <c r="CN22" s="2">
        <f t="shared" si="29"/>
        <v>-1.5</v>
      </c>
      <c r="CO22" s="2">
        <v>0</v>
      </c>
      <c r="CP22" s="2">
        <v>1.5</v>
      </c>
      <c r="CQ22" s="2">
        <f t="shared" si="30"/>
        <v>-1.5</v>
      </c>
      <c r="CR22" s="2">
        <v>0</v>
      </c>
      <c r="CS22" s="2">
        <v>1.5</v>
      </c>
      <c r="CT22" s="2">
        <f t="shared" si="31"/>
        <v>-1.5</v>
      </c>
      <c r="CU22" s="49">
        <v>0</v>
      </c>
      <c r="CV22" s="49">
        <v>0</v>
      </c>
      <c r="CW22" s="2">
        <f t="shared" si="32"/>
        <v>0</v>
      </c>
      <c r="CX22" s="49">
        <v>0</v>
      </c>
      <c r="CY22" s="49">
        <v>0</v>
      </c>
      <c r="CZ22" s="2">
        <f t="shared" si="33"/>
        <v>0</v>
      </c>
      <c r="DA22" s="49">
        <v>0</v>
      </c>
      <c r="DB22" s="49">
        <v>0</v>
      </c>
      <c r="DC22" s="2">
        <f t="shared" si="34"/>
        <v>0</v>
      </c>
      <c r="DD22" s="49">
        <v>0</v>
      </c>
      <c r="DE22" s="49">
        <v>0</v>
      </c>
      <c r="DF22" s="2">
        <f t="shared" si="35"/>
        <v>0</v>
      </c>
      <c r="DG22" s="49">
        <v>0</v>
      </c>
      <c r="DH22" s="49">
        <v>0</v>
      </c>
      <c r="DI22" s="49">
        <f t="shared" si="36"/>
        <v>0</v>
      </c>
      <c r="DJ22" s="49">
        <v>0</v>
      </c>
      <c r="DK22" s="49">
        <v>0</v>
      </c>
      <c r="DL22" s="49">
        <f t="shared" si="37"/>
        <v>0</v>
      </c>
      <c r="DM22" s="49">
        <v>0</v>
      </c>
      <c r="DN22" s="49">
        <v>0</v>
      </c>
      <c r="DO22" s="49">
        <f t="shared" si="38"/>
        <v>0</v>
      </c>
      <c r="DP22" s="49">
        <v>0</v>
      </c>
      <c r="DQ22" s="49">
        <v>0</v>
      </c>
      <c r="DR22" s="49">
        <f t="shared" si="39"/>
        <v>0</v>
      </c>
      <c r="DS22" s="49">
        <v>0</v>
      </c>
      <c r="DT22" s="49">
        <v>0</v>
      </c>
      <c r="DU22" s="49">
        <f t="shared" si="40"/>
        <v>0</v>
      </c>
      <c r="DV22" s="49">
        <v>0</v>
      </c>
      <c r="DW22" s="49">
        <v>0</v>
      </c>
      <c r="DX22" s="49">
        <f t="shared" si="41"/>
        <v>0</v>
      </c>
      <c r="DY22" s="49">
        <v>0</v>
      </c>
      <c r="DZ22" s="49">
        <v>0</v>
      </c>
      <c r="EA22" s="49">
        <f t="shared" si="42"/>
        <v>0</v>
      </c>
      <c r="EB22" s="49">
        <v>0</v>
      </c>
      <c r="EC22" s="49">
        <v>0</v>
      </c>
      <c r="ED22" s="49">
        <f t="shared" si="43"/>
        <v>0</v>
      </c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</row>
    <row r="23" spans="1:150">
      <c r="A23" s="2"/>
      <c r="B23" s="15" t="s">
        <v>28</v>
      </c>
      <c r="C23" s="2">
        <v>5.3202408680169206</v>
      </c>
      <c r="D23" s="2">
        <v>6.9330027839100206</v>
      </c>
      <c r="E23" s="2">
        <f t="shared" si="0"/>
        <v>-1.6127619158930999</v>
      </c>
      <c r="F23" s="2">
        <v>5.128699139334385</v>
      </c>
      <c r="G23" s="2">
        <v>6.6090335123000035</v>
      </c>
      <c r="H23" s="2">
        <f t="shared" si="1"/>
        <v>-1.4803343729656184</v>
      </c>
      <c r="I23" s="2">
        <v>5.5894849002801257</v>
      </c>
      <c r="J23" s="2">
        <v>0.6141699182615914</v>
      </c>
      <c r="K23" s="2">
        <f t="shared" si="2"/>
        <v>4.9753149820185341</v>
      </c>
      <c r="L23" s="2">
        <v>5.4828123848578736</v>
      </c>
      <c r="M23" s="2">
        <v>0.60053296674190848</v>
      </c>
      <c r="N23" s="2">
        <f t="shared" si="3"/>
        <v>4.8822794181159654</v>
      </c>
      <c r="O23" s="2">
        <v>4.9735356675687603</v>
      </c>
      <c r="P23" s="2">
        <v>8.0069003826765979</v>
      </c>
      <c r="Q23" s="2">
        <f t="shared" si="4"/>
        <v>-3.0333647151078376</v>
      </c>
      <c r="R23" s="2">
        <v>4.9930951771867029</v>
      </c>
      <c r="S23" s="2">
        <v>7.819674995434621</v>
      </c>
      <c r="T23" s="2">
        <f t="shared" si="5"/>
        <v>-2.826579818247918</v>
      </c>
      <c r="U23" s="2">
        <v>5.5715925987307209</v>
      </c>
      <c r="V23" s="2">
        <v>7.813000778732893</v>
      </c>
      <c r="W23" s="2">
        <f t="shared" si="6"/>
        <v>-2.2414081800021721</v>
      </c>
      <c r="X23" s="2">
        <v>5.5430346193662601</v>
      </c>
      <c r="Y23" s="2">
        <v>7.7878091446752684</v>
      </c>
      <c r="Z23" s="2">
        <f t="shared" si="7"/>
        <v>-2.2447745253090083</v>
      </c>
      <c r="AA23" s="2">
        <v>5.0779404219834747</v>
      </c>
      <c r="AB23" s="2">
        <v>8.2112580540938005</v>
      </c>
      <c r="AC23" s="2">
        <f t="shared" si="8"/>
        <v>-3.1333176321103258</v>
      </c>
      <c r="AD23" s="2">
        <v>5.003090616367337</v>
      </c>
      <c r="AE23" s="2">
        <v>8.1582043232910753</v>
      </c>
      <c r="AF23" s="2">
        <f t="shared" si="9"/>
        <v>-3.1551137069237383</v>
      </c>
      <c r="AG23" s="2">
        <v>5.6999999999999993</v>
      </c>
      <c r="AH23" s="2">
        <v>8.2111071686774952</v>
      </c>
      <c r="AI23" s="2">
        <f t="shared" si="10"/>
        <v>-2.5111071686774959</v>
      </c>
      <c r="AJ23" s="2">
        <v>5.6999999999999993</v>
      </c>
      <c r="AK23" s="2">
        <v>8.4230850419250416</v>
      </c>
      <c r="AL23" s="2">
        <f t="shared" si="11"/>
        <v>-2.7230850419250423</v>
      </c>
      <c r="AM23" s="2">
        <v>5.0746501281579386</v>
      </c>
      <c r="AN23" s="2">
        <v>7.7929742737858803</v>
      </c>
      <c r="AO23" s="2">
        <f t="shared" si="12"/>
        <v>-2.7183241456279417</v>
      </c>
      <c r="AP23" s="2">
        <v>4.9798482840042162</v>
      </c>
      <c r="AQ23" s="2">
        <v>7.695514577443678</v>
      </c>
      <c r="AR23" s="2">
        <f t="shared" si="13"/>
        <v>-2.7156662934394618</v>
      </c>
      <c r="AS23" s="2">
        <v>5.18115677862429</v>
      </c>
      <c r="AT23" s="2">
        <v>10</v>
      </c>
      <c r="AU23" s="2">
        <f t="shared" si="14"/>
        <v>-4.81884322137571</v>
      </c>
      <c r="AV23" s="2">
        <v>5.0893391054543997</v>
      </c>
      <c r="AW23" s="2">
        <v>10</v>
      </c>
      <c r="AX23" s="2">
        <f t="shared" si="15"/>
        <v>-4.9106608945456003</v>
      </c>
      <c r="AY23" s="2">
        <v>5.2903110523024095</v>
      </c>
      <c r="AZ23" s="2">
        <v>9.4430486402746094</v>
      </c>
      <c r="BA23" s="2">
        <f t="shared" si="16"/>
        <v>-4.1527375879721999</v>
      </c>
      <c r="BB23" s="2">
        <v>5.1195568658795558</v>
      </c>
      <c r="BC23" s="2">
        <v>9.4083600626863664</v>
      </c>
      <c r="BD23" s="2">
        <f t="shared" si="17"/>
        <v>-4.2888031968068105</v>
      </c>
      <c r="BE23" s="2">
        <v>5.4695331086785606</v>
      </c>
      <c r="BF23" s="2">
        <v>9.3185877417607479</v>
      </c>
      <c r="BG23" s="2">
        <f t="shared" si="18"/>
        <v>-3.8490546330821873</v>
      </c>
      <c r="BH23" s="2">
        <v>5.5162497525789718</v>
      </c>
      <c r="BI23" s="2">
        <v>9.2271731983775425</v>
      </c>
      <c r="BJ23" s="2">
        <f t="shared" si="19"/>
        <v>-3.7109234457985707</v>
      </c>
      <c r="BK23" s="2">
        <v>5.3019322478495514</v>
      </c>
      <c r="BL23" s="2">
        <v>8.5500904745944819</v>
      </c>
      <c r="BM23" s="2">
        <f t="shared" si="20"/>
        <v>-3.2481582267449305</v>
      </c>
      <c r="BN23" s="2">
        <v>5.0511662557907719</v>
      </c>
      <c r="BO23" s="2">
        <v>8.9785054433608433</v>
      </c>
      <c r="BP23" s="2">
        <f t="shared" si="21"/>
        <v>-3.9273391875700714</v>
      </c>
      <c r="BQ23" s="2">
        <v>5.4181675321710037</v>
      </c>
      <c r="BR23" s="2">
        <v>8.9445494911335039</v>
      </c>
      <c r="BS23" s="2">
        <f t="shared" si="22"/>
        <v>-3.5263819589625003</v>
      </c>
      <c r="BT23" s="2">
        <v>5.4035728286235774</v>
      </c>
      <c r="BU23" s="2">
        <v>8.6403322432091514</v>
      </c>
      <c r="BV23" s="2">
        <f t="shared" si="23"/>
        <v>-3.236759414585574</v>
      </c>
      <c r="BW23" s="2">
        <v>5.1987755003092939</v>
      </c>
      <c r="BX23" s="2">
        <v>9.1883649893554615</v>
      </c>
      <c r="BY23" s="2">
        <f t="shared" si="24"/>
        <v>-3.9895894890461676</v>
      </c>
      <c r="BZ23" s="2">
        <v>4.9074896348654171</v>
      </c>
      <c r="CA23" s="2">
        <v>8.3784390988873767</v>
      </c>
      <c r="CB23" s="2">
        <f t="shared" si="25"/>
        <v>-3.4709494640219596</v>
      </c>
      <c r="CC23" s="2">
        <v>4.9592303514365685</v>
      </c>
      <c r="CD23" s="2">
        <v>8.2319674991097251</v>
      </c>
      <c r="CE23" s="2">
        <f t="shared" si="26"/>
        <v>-3.2727371476731566</v>
      </c>
      <c r="CF23" s="2">
        <v>5.2308012988140362</v>
      </c>
      <c r="CG23" s="2">
        <v>8.3441793667096391</v>
      </c>
      <c r="CH23" s="2">
        <f t="shared" si="27"/>
        <v>-3.1133780678956029</v>
      </c>
      <c r="CI23" s="2">
        <v>5.3614291812483925</v>
      </c>
      <c r="CJ23" s="2">
        <v>9.2633714904682769</v>
      </c>
      <c r="CK23" s="2">
        <f t="shared" si="28"/>
        <v>-3.9019423092198844</v>
      </c>
      <c r="CL23" s="2">
        <v>5.1280690696456217</v>
      </c>
      <c r="CM23" s="2">
        <v>8.580304454477174</v>
      </c>
      <c r="CN23" s="2">
        <f t="shared" si="29"/>
        <v>-3.4522353848315523</v>
      </c>
      <c r="CO23" s="2">
        <v>5.157847439002806</v>
      </c>
      <c r="CP23" s="2">
        <v>8.584331526734422</v>
      </c>
      <c r="CQ23" s="2">
        <f t="shared" si="30"/>
        <v>-3.4264840877316161</v>
      </c>
      <c r="CR23" s="2">
        <v>5.2787762581330995</v>
      </c>
      <c r="CS23" s="2">
        <v>8.4239391463496744</v>
      </c>
      <c r="CT23" s="2">
        <f t="shared" si="31"/>
        <v>-3.145162888216575</v>
      </c>
      <c r="CU23" s="49">
        <v>4.9121397449373054</v>
      </c>
      <c r="CV23" s="49">
        <v>9.5417224009629305</v>
      </c>
      <c r="CW23" s="2">
        <f t="shared" si="32"/>
        <v>-4.629582656025625</v>
      </c>
      <c r="CX23" s="49">
        <v>4.5866067627062348</v>
      </c>
      <c r="CY23" s="49">
        <v>8.6993413661656209</v>
      </c>
      <c r="CZ23" s="2">
        <f t="shared" si="33"/>
        <v>-4.1127346034593861</v>
      </c>
      <c r="DA23" s="49">
        <v>4.6184999587420057</v>
      </c>
      <c r="DB23" s="49">
        <v>8.7109481835325866</v>
      </c>
      <c r="DC23" s="2">
        <f t="shared" si="34"/>
        <v>-4.0924482247905809</v>
      </c>
      <c r="DD23" s="49">
        <v>4.8445844104505262</v>
      </c>
      <c r="DE23" s="49">
        <v>8.0749058236432347</v>
      </c>
      <c r="DF23" s="2">
        <f t="shared" si="35"/>
        <v>-3.2303214131927085</v>
      </c>
      <c r="DG23" s="49">
        <v>5.0240750987455556</v>
      </c>
      <c r="DH23" s="49">
        <v>12.023695749962803</v>
      </c>
      <c r="DI23" s="49">
        <f t="shared" si="36"/>
        <v>-6.9996206512172474</v>
      </c>
      <c r="DJ23" s="49">
        <v>6.1701188775883509</v>
      </c>
      <c r="DK23" s="49">
        <v>8.9013289810206437</v>
      </c>
      <c r="DL23" s="49">
        <f t="shared" si="37"/>
        <v>-2.7312101034322929</v>
      </c>
      <c r="DM23" s="49">
        <v>4.597548880551841</v>
      </c>
      <c r="DN23" s="49">
        <v>8.8804877990082556</v>
      </c>
      <c r="DO23" s="49">
        <f t="shared" si="38"/>
        <v>-4.2829389184564146</v>
      </c>
      <c r="DP23" s="49">
        <v>4.8643247867352803</v>
      </c>
      <c r="DQ23" s="49">
        <v>8.2965626711210376</v>
      </c>
      <c r="DR23" s="49">
        <f t="shared" si="39"/>
        <v>-3.4322378843857573</v>
      </c>
      <c r="DS23" s="49">
        <v>5.2057366062270205</v>
      </c>
      <c r="DT23" s="49">
        <v>12.416500740218616</v>
      </c>
      <c r="DU23" s="49">
        <f t="shared" si="40"/>
        <v>-7.2107641339915958</v>
      </c>
      <c r="DV23" s="49">
        <v>7.4518984579828356</v>
      </c>
      <c r="DW23" s="49">
        <v>9.212996245624975</v>
      </c>
      <c r="DX23" s="49">
        <f t="shared" si="41"/>
        <v>-1.7610977876421394</v>
      </c>
      <c r="DY23" s="49">
        <v>4.6038677630803573</v>
      </c>
      <c r="DZ23" s="49">
        <v>9.111359628099633</v>
      </c>
      <c r="EA23" s="49">
        <f t="shared" si="42"/>
        <v>-4.5074918650192757</v>
      </c>
      <c r="EB23" s="49">
        <v>4.7292932455514238</v>
      </c>
      <c r="EC23" s="49">
        <v>8.2746858935041541</v>
      </c>
      <c r="ED23" s="49">
        <f t="shared" si="43"/>
        <v>-3.5453926479527302</v>
      </c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</row>
    <row r="24" spans="1:150">
      <c r="A24" s="2"/>
      <c r="B24" s="15"/>
      <c r="C24" s="2"/>
      <c r="D24" s="2"/>
      <c r="E24" s="38"/>
      <c r="F24" s="2"/>
      <c r="G24" s="2"/>
      <c r="H24" s="38"/>
      <c r="I24" s="2"/>
      <c r="J24" s="2"/>
      <c r="K24" s="38"/>
      <c r="L24" s="2"/>
      <c r="M24" s="2"/>
      <c r="N24" s="38"/>
      <c r="O24" s="2"/>
      <c r="P24" s="2"/>
      <c r="Q24" s="38"/>
      <c r="R24" s="2"/>
      <c r="S24" s="2"/>
      <c r="T24" s="38"/>
      <c r="U24" s="2"/>
      <c r="V24" s="2"/>
      <c r="W24" s="38"/>
      <c r="X24" s="2"/>
      <c r="Y24" s="2"/>
      <c r="Z24" s="38"/>
      <c r="AA24" s="2"/>
      <c r="AB24" s="2"/>
      <c r="AC24" s="38"/>
      <c r="AD24" s="2"/>
      <c r="AE24" s="2"/>
      <c r="AF24" s="38"/>
      <c r="AG24" s="2"/>
      <c r="AH24" s="2"/>
      <c r="AI24" s="38"/>
      <c r="AJ24" s="2"/>
      <c r="AK24" s="2"/>
      <c r="AL24" s="38"/>
      <c r="AM24" s="2"/>
      <c r="AN24" s="2"/>
      <c r="AO24" s="38"/>
      <c r="AP24" s="2"/>
      <c r="AQ24" s="2"/>
      <c r="AR24" s="38"/>
      <c r="AS24" s="2"/>
      <c r="AT24" s="2"/>
      <c r="AU24" s="38"/>
      <c r="AV24" s="2"/>
      <c r="AW24" s="2"/>
      <c r="AX24" s="38"/>
      <c r="AY24" s="2"/>
      <c r="AZ24" s="2"/>
      <c r="BA24" s="38"/>
      <c r="BB24" s="2"/>
      <c r="BC24" s="2"/>
      <c r="BD24" s="38"/>
      <c r="BE24" s="2"/>
      <c r="BF24" s="2"/>
      <c r="BG24" s="38"/>
      <c r="BH24" s="2"/>
      <c r="BI24" s="2"/>
      <c r="BJ24" s="38"/>
      <c r="BK24" s="2"/>
      <c r="BL24" s="2"/>
      <c r="BM24" s="38"/>
      <c r="BN24" s="2"/>
      <c r="BO24" s="2"/>
      <c r="BP24" s="38"/>
      <c r="BQ24" s="2"/>
      <c r="BR24" s="2"/>
      <c r="BS24" s="38"/>
      <c r="BT24" s="2"/>
      <c r="BU24" s="2"/>
      <c r="BV24" s="38"/>
      <c r="BW24" s="2"/>
      <c r="BX24" s="2"/>
      <c r="BY24" s="38"/>
      <c r="BZ24" s="2"/>
      <c r="CA24" s="2"/>
      <c r="CB24" s="38"/>
      <c r="CC24" s="2"/>
      <c r="CD24" s="2"/>
      <c r="CE24" s="38"/>
      <c r="CF24" s="2"/>
      <c r="CG24" s="2"/>
      <c r="CH24" s="38"/>
      <c r="CI24" s="2"/>
      <c r="CJ24" s="2"/>
      <c r="CK24" s="38"/>
      <c r="CL24" s="2"/>
      <c r="CM24" s="2"/>
      <c r="CN24" s="38"/>
      <c r="CO24" s="2"/>
      <c r="CP24" s="2"/>
      <c r="CQ24" s="38"/>
      <c r="CR24" s="2"/>
      <c r="CS24" s="2"/>
      <c r="CT24" s="38"/>
      <c r="CU24" s="48"/>
      <c r="CV24" s="48"/>
      <c r="CW24" s="38"/>
      <c r="CX24" s="48"/>
      <c r="CY24" s="48"/>
      <c r="CZ24" s="38"/>
      <c r="DA24" s="48"/>
      <c r="DB24" s="48"/>
      <c r="DC24" s="38"/>
      <c r="DD24" s="48"/>
      <c r="DE24" s="48"/>
      <c r="DF24" s="3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18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</row>
    <row r="25" spans="1:150" s="31" customFormat="1">
      <c r="A25" s="16" t="s">
        <v>29</v>
      </c>
      <c r="B25" s="17" t="s">
        <v>30</v>
      </c>
      <c r="C25" s="38">
        <f>C26+C27+C28</f>
        <v>40.493635931003816</v>
      </c>
      <c r="D25" s="38">
        <f>D26+D27+D28</f>
        <v>101.09164450529529</v>
      </c>
      <c r="E25" s="38">
        <f t="shared" si="0"/>
        <v>-60.598008574291477</v>
      </c>
      <c r="F25" s="38">
        <f>F26+F27+F28</f>
        <v>22.903470815515508</v>
      </c>
      <c r="G25" s="38">
        <f>G26+G27+G28</f>
        <v>88.872876746116006</v>
      </c>
      <c r="H25" s="38">
        <f t="shared" si="1"/>
        <v>-65.969405930600502</v>
      </c>
      <c r="I25" s="38">
        <f>I26+I27+I28</f>
        <v>23.053797249919828</v>
      </c>
      <c r="J25" s="38">
        <f>J26+J27+J28</f>
        <v>99.351788192804435</v>
      </c>
      <c r="K25" s="38">
        <f t="shared" si="2"/>
        <v>-76.29799094288461</v>
      </c>
      <c r="L25" s="38">
        <f>L26+L27+L28</f>
        <v>21.435953423411576</v>
      </c>
      <c r="M25" s="38">
        <f>M26+M27+M28</f>
        <v>85.226728281622741</v>
      </c>
      <c r="N25" s="38">
        <f t="shared" si="3"/>
        <v>-63.790774858211165</v>
      </c>
      <c r="O25" s="38">
        <f>O26+O27+O28</f>
        <v>20.602687031440986</v>
      </c>
      <c r="P25" s="38">
        <f>P26+P27+P28</f>
        <v>81.150958336499485</v>
      </c>
      <c r="Q25" s="38">
        <f t="shared" si="4"/>
        <v>-60.548271305058499</v>
      </c>
      <c r="R25" s="38">
        <f>R26+R27+R28</f>
        <v>19.73811462378772</v>
      </c>
      <c r="S25" s="38">
        <f>S26+S27+S28</f>
        <v>78.067780940701041</v>
      </c>
      <c r="T25" s="38">
        <f t="shared" si="5"/>
        <v>-58.329666316913318</v>
      </c>
      <c r="U25" s="38">
        <f>U26+U27+U28</f>
        <v>16.812703853685495</v>
      </c>
      <c r="V25" s="38">
        <f>V26+V27+V28</f>
        <v>87.84487457546706</v>
      </c>
      <c r="W25" s="38">
        <f t="shared" si="6"/>
        <v>-71.032170721781569</v>
      </c>
      <c r="X25" s="38">
        <f>X26+X27+X28</f>
        <v>18.16832890652055</v>
      </c>
      <c r="Y25" s="38">
        <f>Y26+Y27+Y28</f>
        <v>80.751542950501474</v>
      </c>
      <c r="Z25" s="38">
        <f t="shared" si="7"/>
        <v>-62.583214043980924</v>
      </c>
      <c r="AA25" s="38">
        <f>AA26+AA27+AA28</f>
        <v>30.814638859144434</v>
      </c>
      <c r="AB25" s="38">
        <f>AB26+AB27+AB28</f>
        <v>80.332633596080655</v>
      </c>
      <c r="AC25" s="38">
        <f t="shared" si="8"/>
        <v>-49.517994736936217</v>
      </c>
      <c r="AD25" s="38">
        <f>AD26+AD27+AD28</f>
        <v>46.594465570856222</v>
      </c>
      <c r="AE25" s="38">
        <f>AE26+AE27+AE28</f>
        <v>77.722386158289268</v>
      </c>
      <c r="AF25" s="38">
        <f t="shared" si="9"/>
        <v>-31.127920587433046</v>
      </c>
      <c r="AG25" s="38">
        <f>AG26+AG27+AG28</f>
        <v>10.44072033759311</v>
      </c>
      <c r="AH25" s="38">
        <f>AH26+AH27+AH28</f>
        <v>87.618103900521845</v>
      </c>
      <c r="AI25" s="38">
        <f t="shared" si="10"/>
        <v>-77.177383562928739</v>
      </c>
      <c r="AJ25" s="38">
        <f>AJ26+AJ27+AJ28</f>
        <v>82.108546742774166</v>
      </c>
      <c r="AK25" s="38">
        <f>AK26+AK27+AK28</f>
        <v>96.021685612716169</v>
      </c>
      <c r="AL25" s="38">
        <f t="shared" si="11"/>
        <v>-13.913138869942003</v>
      </c>
      <c r="AM25" s="38">
        <f>AM26+AM27+AM28</f>
        <v>60.280168683347952</v>
      </c>
      <c r="AN25" s="38">
        <f>AN26+AN27+AN28</f>
        <v>91.543351061939177</v>
      </c>
      <c r="AO25" s="38">
        <f t="shared" si="12"/>
        <v>-31.263182378591225</v>
      </c>
      <c r="AP25" s="38">
        <f>AP26+AP27+AP28</f>
        <v>43.770238835390089</v>
      </c>
      <c r="AQ25" s="38">
        <f>AQ26+AQ27+AQ28</f>
        <v>97.236298729179552</v>
      </c>
      <c r="AR25" s="38">
        <f t="shared" si="13"/>
        <v>-53.466059893789463</v>
      </c>
      <c r="AS25" s="38">
        <f>AS26+AS27+AS28</f>
        <v>56.561137072191244</v>
      </c>
      <c r="AT25" s="38">
        <f>AT26+AT27+AT28</f>
        <v>101.45166042933724</v>
      </c>
      <c r="AU25" s="38">
        <f t="shared" si="14"/>
        <v>-44.890523357145995</v>
      </c>
      <c r="AV25" s="38">
        <f>AV26+AV27+AV28</f>
        <v>-3.7010939678003751</v>
      </c>
      <c r="AW25" s="38">
        <f>AW26+AW27+AW28</f>
        <v>69.624378611486719</v>
      </c>
      <c r="AX25" s="38">
        <f t="shared" si="15"/>
        <v>-73.325472579287094</v>
      </c>
      <c r="AY25" s="38">
        <f>AY26+AY27+AY28</f>
        <v>-19.180783942242758</v>
      </c>
      <c r="AZ25" s="38">
        <f>AZ26+AZ27+AZ28</f>
        <v>77.949106565815441</v>
      </c>
      <c r="BA25" s="38">
        <f t="shared" si="16"/>
        <v>-97.129890508058196</v>
      </c>
      <c r="BB25" s="38">
        <f>BB26+BB27+BB28</f>
        <v>0.93734010154213498</v>
      </c>
      <c r="BC25" s="38">
        <f>BC26+BC27+BC28</f>
        <v>80.70882393595042</v>
      </c>
      <c r="BD25" s="38">
        <f t="shared" si="17"/>
        <v>-79.771483834408286</v>
      </c>
      <c r="BE25" s="38">
        <f>BE26+BE27+BE28</f>
        <v>14.647816045173691</v>
      </c>
      <c r="BF25" s="38">
        <f>BF26+BF27+BF28</f>
        <v>80.367741527354895</v>
      </c>
      <c r="BG25" s="38">
        <f t="shared" si="18"/>
        <v>-65.719925482181196</v>
      </c>
      <c r="BH25" s="38">
        <f>BH26+BH27+BH28</f>
        <v>38.958790887625021</v>
      </c>
      <c r="BI25" s="38">
        <f>BI26+BI27+BI28</f>
        <v>95.81433183036431</v>
      </c>
      <c r="BJ25" s="38">
        <f t="shared" si="19"/>
        <v>-56.855540942739289</v>
      </c>
      <c r="BK25" s="38">
        <f>BK26+BK27+BK28</f>
        <v>63.367209267545249</v>
      </c>
      <c r="BL25" s="38">
        <f>BL26+BL27+BL28</f>
        <v>150.8046110232176</v>
      </c>
      <c r="BM25" s="38">
        <f t="shared" si="20"/>
        <v>-87.437401755672354</v>
      </c>
      <c r="BN25" s="38">
        <f>BN26+BN27+BN28</f>
        <v>62.893553505144446</v>
      </c>
      <c r="BO25" s="38">
        <f>BO26+BO27+BO28</f>
        <v>176.07951145022287</v>
      </c>
      <c r="BP25" s="38">
        <f t="shared" si="21"/>
        <v>-113.18595794507843</v>
      </c>
      <c r="BQ25" s="38">
        <f>BQ26+BQ27+BQ28</f>
        <v>86.704636753690664</v>
      </c>
      <c r="BR25" s="38">
        <f>BR26+BR27+BR28</f>
        <v>183.48081371106639</v>
      </c>
      <c r="BS25" s="38">
        <f t="shared" si="22"/>
        <v>-96.776176957375725</v>
      </c>
      <c r="BT25" s="38">
        <f>BT26+BT27+BT28</f>
        <v>98.217520978848896</v>
      </c>
      <c r="BU25" s="38">
        <f>BU26+BU27+BU28</f>
        <v>189.68534694171967</v>
      </c>
      <c r="BV25" s="38">
        <f t="shared" si="23"/>
        <v>-91.467825962870776</v>
      </c>
      <c r="BW25" s="38">
        <f>BW26+BW27+BW28</f>
        <v>58.587680444308546</v>
      </c>
      <c r="BX25" s="38">
        <f>BX26+BX27+BX28</f>
        <v>193.15118807168716</v>
      </c>
      <c r="BY25" s="38">
        <f t="shared" si="24"/>
        <v>-134.56350762737861</v>
      </c>
      <c r="BZ25" s="38">
        <f>BZ26+BZ27+BZ28</f>
        <v>43.862843930703029</v>
      </c>
      <c r="CA25" s="38">
        <f>CA26+CA27+CA28</f>
        <v>212.47687622721563</v>
      </c>
      <c r="CB25" s="38">
        <f t="shared" si="25"/>
        <v>-168.61403229651259</v>
      </c>
      <c r="CC25" s="38">
        <f>CC26+CC27+CC28</f>
        <v>130.61598266569789</v>
      </c>
      <c r="CD25" s="38">
        <f>CD26+CD27+CD28</f>
        <v>195.01914898451653</v>
      </c>
      <c r="CE25" s="38">
        <f t="shared" si="26"/>
        <v>-64.403166318818649</v>
      </c>
      <c r="CF25" s="38">
        <f>CF26+CF27+CF28</f>
        <v>216.03832798697215</v>
      </c>
      <c r="CG25" s="38">
        <f>CG26+CG27+CG28</f>
        <v>206.27963102108765</v>
      </c>
      <c r="CH25" s="38">
        <f t="shared" si="27"/>
        <v>9.7586969658844964</v>
      </c>
      <c r="CI25" s="38">
        <f>CI26+CI27+CI28</f>
        <v>152.80435774335325</v>
      </c>
      <c r="CJ25" s="38">
        <f>CJ26+CJ27+CJ28</f>
        <v>215.36596116514733</v>
      </c>
      <c r="CK25" s="38">
        <f t="shared" si="28"/>
        <v>-62.561603421794075</v>
      </c>
      <c r="CL25" s="38">
        <f>CL26+CL27+CL28</f>
        <v>13.095329840488175</v>
      </c>
      <c r="CM25" s="38">
        <f>CM26+CM27+CM28</f>
        <v>251.94717221704119</v>
      </c>
      <c r="CN25" s="38">
        <f t="shared" si="29"/>
        <v>-238.85184237655301</v>
      </c>
      <c r="CO25" s="38">
        <f>CO26+CO27+CO28</f>
        <v>-120.22134982260073</v>
      </c>
      <c r="CP25" s="38">
        <f>CP26+CP27+CP28</f>
        <v>223.17335920908482</v>
      </c>
      <c r="CQ25" s="38">
        <f t="shared" si="30"/>
        <v>-343.39470903168558</v>
      </c>
      <c r="CR25" s="38">
        <f>CR26+CR27+CR28</f>
        <v>-77.660374467102827</v>
      </c>
      <c r="CS25" s="38">
        <f>CS26+CS27+CS28</f>
        <v>249.92400905433959</v>
      </c>
      <c r="CT25" s="38">
        <f t="shared" si="31"/>
        <v>-327.58438352144242</v>
      </c>
      <c r="CU25" s="38">
        <f>CU26+CU27+CU28</f>
        <v>19.368335180330241</v>
      </c>
      <c r="CV25" s="38">
        <f>CV26+CV27+CV28</f>
        <v>145.68091583581938</v>
      </c>
      <c r="CW25" s="38">
        <f t="shared" si="32"/>
        <v>-126.31258065548914</v>
      </c>
      <c r="CX25" s="38">
        <f>CX26+CX27+CX28</f>
        <v>108.70356408997971</v>
      </c>
      <c r="CY25" s="38">
        <f>CY26+CY27+CY28</f>
        <v>155.05450698213025</v>
      </c>
      <c r="CZ25" s="38">
        <f t="shared" si="33"/>
        <v>-46.350942892150542</v>
      </c>
      <c r="DA25" s="38">
        <f>DA26+DA27+DA28</f>
        <v>42.637842017515553</v>
      </c>
      <c r="DB25" s="38">
        <f>DB26+DB27+DB28</f>
        <v>128.53255617114598</v>
      </c>
      <c r="DC25" s="38">
        <f t="shared" si="34"/>
        <v>-85.894714153630431</v>
      </c>
      <c r="DD25" s="38">
        <f>DD26+DD27+DD28</f>
        <v>-54.941331646754549</v>
      </c>
      <c r="DE25" s="38">
        <f>DE26+DE27+DE28</f>
        <v>173.96187227555447</v>
      </c>
      <c r="DF25" s="38">
        <f t="shared" si="35"/>
        <v>-228.90320392230902</v>
      </c>
      <c r="DG25" s="38">
        <f>DG26+DG27+DG28</f>
        <v>12.949137476400317</v>
      </c>
      <c r="DH25" s="38">
        <f>DH26+DH27+DH28</f>
        <v>245.58456263165368</v>
      </c>
      <c r="DI25" s="48">
        <f t="shared" si="36"/>
        <v>-232.63542515525336</v>
      </c>
      <c r="DJ25" s="38">
        <f>DJ26+DJ27+DJ28</f>
        <v>38.81463871301748</v>
      </c>
      <c r="DK25" s="38">
        <f>DK26+DK27+DK28</f>
        <v>179.86695733319505</v>
      </c>
      <c r="DL25" s="48">
        <f t="shared" si="37"/>
        <v>-141.05231862017757</v>
      </c>
      <c r="DM25" s="38">
        <f>DM26+DM27+DM28</f>
        <v>309.4972586050564</v>
      </c>
      <c r="DN25" s="38">
        <f>DN26+DN27+DN28</f>
        <v>286.73697906539826</v>
      </c>
      <c r="DO25" s="48">
        <f t="shared" si="38"/>
        <v>22.760279539658143</v>
      </c>
      <c r="DP25" s="38">
        <f>DP26+DP27+DP28</f>
        <v>-38.002140438072111</v>
      </c>
      <c r="DQ25" s="38">
        <f>DQ26+DQ27+DQ28</f>
        <v>227.95469760105817</v>
      </c>
      <c r="DR25" s="48">
        <f t="shared" si="39"/>
        <v>-265.95683803913028</v>
      </c>
      <c r="DS25" s="38">
        <f>DS26+DS27+DS28</f>
        <v>109.1129750939678</v>
      </c>
      <c r="DT25" s="38">
        <f>DT26+DT27+DT28</f>
        <v>285.53493270789528</v>
      </c>
      <c r="DU25" s="48">
        <f t="shared" si="40"/>
        <v>-176.42195761392747</v>
      </c>
      <c r="DV25" s="38">
        <f>DV26+DV27+DV28</f>
        <v>241.87671735959415</v>
      </c>
      <c r="DW25" s="38">
        <f>DW26+DW27+DW28</f>
        <v>209.53270413505578</v>
      </c>
      <c r="DX25" s="48">
        <f t="shared" si="41"/>
        <v>32.344013224538372</v>
      </c>
      <c r="DY25" s="38">
        <f>DY26+DY27+DY28</f>
        <v>61.063873145213179</v>
      </c>
      <c r="DZ25" s="38">
        <f>DZ26+DZ27+DZ28</f>
        <v>314.03728423974673</v>
      </c>
      <c r="EA25" s="48">
        <f t="shared" si="42"/>
        <v>-252.97341109453356</v>
      </c>
      <c r="EB25" s="38">
        <f>EB26+EB27+EB28</f>
        <v>54.534090688570508</v>
      </c>
      <c r="EC25" s="38">
        <f>EC26+EC27+EC28</f>
        <v>304.48469624903078</v>
      </c>
      <c r="ED25" s="48">
        <f t="shared" si="43"/>
        <v>-249.95060556046028</v>
      </c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</row>
    <row r="26" spans="1:150">
      <c r="A26" s="2"/>
      <c r="B26" s="15" t="s">
        <v>31</v>
      </c>
      <c r="C26" s="2">
        <v>3.8922408536272721</v>
      </c>
      <c r="D26" s="2">
        <v>4.7867541214827272</v>
      </c>
      <c r="E26" s="2">
        <f t="shared" si="0"/>
        <v>-0.89451326785545504</v>
      </c>
      <c r="F26" s="2">
        <v>3.7035124632063825</v>
      </c>
      <c r="G26" s="2">
        <v>3.9882257316492669</v>
      </c>
      <c r="H26" s="2">
        <f t="shared" si="1"/>
        <v>-0.28471326844288436</v>
      </c>
      <c r="I26" s="2">
        <v>3.713509977779939</v>
      </c>
      <c r="J26" s="2">
        <v>4.7863827487820947</v>
      </c>
      <c r="K26" s="2">
        <f t="shared" si="2"/>
        <v>-1.0728727710021557</v>
      </c>
      <c r="L26" s="2">
        <v>3.1234532649989069</v>
      </c>
      <c r="M26" s="2">
        <v>2.9953697170787006</v>
      </c>
      <c r="N26" s="2">
        <f t="shared" si="3"/>
        <v>0.12808354792020626</v>
      </c>
      <c r="O26" s="2">
        <v>2.6546733329773105</v>
      </c>
      <c r="P26" s="2">
        <v>4.161527084771345</v>
      </c>
      <c r="Q26" s="2">
        <f t="shared" si="4"/>
        <v>-1.5068537517940346</v>
      </c>
      <c r="R26" s="2">
        <v>2.2816686460169553</v>
      </c>
      <c r="S26" s="2">
        <v>3.1112133108131728</v>
      </c>
      <c r="T26" s="2">
        <f t="shared" si="5"/>
        <v>-0.82954466479621747</v>
      </c>
      <c r="U26" s="2">
        <v>2.4040858938914091</v>
      </c>
      <c r="V26" s="2">
        <v>3.7965817458946045</v>
      </c>
      <c r="W26" s="2">
        <f t="shared" si="6"/>
        <v>-1.3924958520031954</v>
      </c>
      <c r="X26" s="2">
        <v>1.6717110415777878</v>
      </c>
      <c r="Y26" s="2">
        <v>2.3943848934925227</v>
      </c>
      <c r="Z26" s="2">
        <f t="shared" si="7"/>
        <v>-0.72267385191473488</v>
      </c>
      <c r="AA26" s="2">
        <v>2.738600546658235</v>
      </c>
      <c r="AB26" s="2">
        <v>4.1894593934959623</v>
      </c>
      <c r="AC26" s="2">
        <f t="shared" si="8"/>
        <v>-1.4508588468377273</v>
      </c>
      <c r="AD26" s="2">
        <v>2.4725034710173217</v>
      </c>
      <c r="AE26" s="2">
        <v>3.382698610725928</v>
      </c>
      <c r="AF26" s="2">
        <f t="shared" si="9"/>
        <v>-0.91019513970860633</v>
      </c>
      <c r="AG26" s="2">
        <v>2.5473450692339674</v>
      </c>
      <c r="AH26" s="2">
        <v>4.3883460700246939</v>
      </c>
      <c r="AI26" s="2">
        <f t="shared" si="10"/>
        <v>-1.8410010007907265</v>
      </c>
      <c r="AJ26" s="2">
        <v>1.7953919713163691</v>
      </c>
      <c r="AK26" s="2">
        <v>3.0891963549427737</v>
      </c>
      <c r="AL26" s="2">
        <f t="shared" si="11"/>
        <v>-1.2938043836264046</v>
      </c>
      <c r="AM26" s="2">
        <v>2.9235757805284095</v>
      </c>
      <c r="AN26" s="2">
        <v>4.7600852414102821</v>
      </c>
      <c r="AO26" s="2">
        <f t="shared" si="12"/>
        <v>-1.8365094608818726</v>
      </c>
      <c r="AP26" s="2">
        <v>2.5911047901782074</v>
      </c>
      <c r="AQ26" s="2">
        <v>3.5668287776265166</v>
      </c>
      <c r="AR26" s="2">
        <f t="shared" si="13"/>
        <v>-0.97572398744830924</v>
      </c>
      <c r="AS26" s="2">
        <v>2.6101618586353612</v>
      </c>
      <c r="AT26" s="2">
        <v>4.4731919962125692</v>
      </c>
      <c r="AU26" s="2">
        <f t="shared" si="14"/>
        <v>-1.863030137577208</v>
      </c>
      <c r="AV26" s="2">
        <v>1.7856081937869452</v>
      </c>
      <c r="AW26" s="2">
        <v>3.0555828166934056</v>
      </c>
      <c r="AX26" s="2">
        <f t="shared" si="15"/>
        <v>-1.2699746229064603</v>
      </c>
      <c r="AY26" s="2">
        <v>3.618889941870592</v>
      </c>
      <c r="AZ26" s="2">
        <v>4.8588167063821803</v>
      </c>
      <c r="BA26" s="2">
        <f t="shared" si="16"/>
        <v>-1.2399267645115883</v>
      </c>
      <c r="BB26" s="2">
        <v>1.0489192466043149</v>
      </c>
      <c r="BC26" s="2">
        <v>3.6864763492370427</v>
      </c>
      <c r="BD26" s="2">
        <f t="shared" si="17"/>
        <v>-2.6375571026327278</v>
      </c>
      <c r="BE26" s="2">
        <v>1.0720434838117781</v>
      </c>
      <c r="BF26" s="2">
        <v>4.7334112974166507</v>
      </c>
      <c r="BG26" s="2">
        <f t="shared" si="18"/>
        <v>-3.6613678136048726</v>
      </c>
      <c r="BH26" s="2">
        <v>1.3145714286825259</v>
      </c>
      <c r="BI26" s="2">
        <v>3.1250308702798009</v>
      </c>
      <c r="BJ26" s="2">
        <f t="shared" si="19"/>
        <v>-1.810459441597275</v>
      </c>
      <c r="BK26" s="2">
        <v>2.3085880356302528</v>
      </c>
      <c r="BL26" s="2">
        <v>4.9838398082483977</v>
      </c>
      <c r="BM26" s="2">
        <f t="shared" si="20"/>
        <v>-2.6752517726181448</v>
      </c>
      <c r="BN26" s="2">
        <v>1.0611763313536018</v>
      </c>
      <c r="BO26" s="2">
        <v>3.3488929205472515</v>
      </c>
      <c r="BP26" s="2">
        <f t="shared" si="21"/>
        <v>-2.28771658919365</v>
      </c>
      <c r="BQ26" s="2">
        <v>1.0917531781769492</v>
      </c>
      <c r="BR26" s="2">
        <v>5.4816350768605648</v>
      </c>
      <c r="BS26" s="2">
        <f t="shared" si="22"/>
        <v>-4.3898818986836154</v>
      </c>
      <c r="BT26" s="2">
        <v>1.2570071634228741</v>
      </c>
      <c r="BU26" s="2">
        <v>2.894660593225558</v>
      </c>
      <c r="BV26" s="2">
        <f t="shared" si="23"/>
        <v>-1.6376534298026839</v>
      </c>
      <c r="BW26" s="2">
        <v>2.4338711679076228</v>
      </c>
      <c r="BX26" s="2">
        <v>5.0219034901614084</v>
      </c>
      <c r="BY26" s="2">
        <f t="shared" si="24"/>
        <v>-2.5880323222537855</v>
      </c>
      <c r="BZ26" s="2">
        <v>1.066688064458664</v>
      </c>
      <c r="CA26" s="2">
        <v>2.927951146383152</v>
      </c>
      <c r="CB26" s="2">
        <f t="shared" si="25"/>
        <v>-1.861263081924488</v>
      </c>
      <c r="CC26" s="2">
        <v>1.0305141362950048</v>
      </c>
      <c r="CD26" s="2">
        <v>6.2393223240523117</v>
      </c>
      <c r="CE26" s="2">
        <f t="shared" si="26"/>
        <v>-5.2088081877573069</v>
      </c>
      <c r="CF26" s="2">
        <v>1.255148117809527</v>
      </c>
      <c r="CG26" s="2">
        <v>2.734154162572108</v>
      </c>
      <c r="CH26" s="2">
        <f t="shared" si="27"/>
        <v>-1.479006044762581</v>
      </c>
      <c r="CI26" s="2">
        <v>2.7592283153384116</v>
      </c>
      <c r="CJ26" s="2">
        <v>7.1288829031820953</v>
      </c>
      <c r="CK26" s="2">
        <f t="shared" si="28"/>
        <v>-4.3696545878436837</v>
      </c>
      <c r="CL26" s="2">
        <v>1.187455146278984</v>
      </c>
      <c r="CM26" s="2">
        <v>3.3152663514670668</v>
      </c>
      <c r="CN26" s="2">
        <f t="shared" si="29"/>
        <v>-2.1278112051880829</v>
      </c>
      <c r="CO26" s="2">
        <v>1.1034949951386774</v>
      </c>
      <c r="CP26" s="2">
        <v>6.6473199233854192</v>
      </c>
      <c r="CQ26" s="2">
        <f t="shared" si="30"/>
        <v>-5.5438249282467416</v>
      </c>
      <c r="CR26" s="2">
        <v>1.3748589312419279</v>
      </c>
      <c r="CS26" s="2">
        <v>3.0763821389340342</v>
      </c>
      <c r="CT26" s="2">
        <f t="shared" si="31"/>
        <v>-1.7015232076921063</v>
      </c>
      <c r="CU26" s="49">
        <v>2.9927831019452067</v>
      </c>
      <c r="CV26" s="49">
        <v>7.3213780230531356</v>
      </c>
      <c r="CW26" s="2">
        <f t="shared" si="32"/>
        <v>-4.3285949211079284</v>
      </c>
      <c r="CX26" s="49">
        <v>1.1220772094313172</v>
      </c>
      <c r="CY26" s="49">
        <v>3.2517010980224095</v>
      </c>
      <c r="CZ26" s="2">
        <f t="shared" si="33"/>
        <v>-2.1296238885910923</v>
      </c>
      <c r="DA26" s="49">
        <v>0.98931919839155613</v>
      </c>
      <c r="DB26" s="49">
        <v>3.462928492193293</v>
      </c>
      <c r="DC26" s="2">
        <f t="shared" si="34"/>
        <v>-2.4736092938017369</v>
      </c>
      <c r="DD26" s="49">
        <v>1.351641829603905</v>
      </c>
      <c r="DE26" s="49">
        <v>3.1662820252355046</v>
      </c>
      <c r="DF26" s="2">
        <f t="shared" si="35"/>
        <v>-1.8146401956315996</v>
      </c>
      <c r="DG26" s="49">
        <v>3.803901070441003</v>
      </c>
      <c r="DH26" s="49">
        <v>7.9434725502377059</v>
      </c>
      <c r="DI26" s="49">
        <f t="shared" si="36"/>
        <v>-4.1395714797967029</v>
      </c>
      <c r="DJ26" s="49">
        <v>1.1879305871041865</v>
      </c>
      <c r="DK26" s="49">
        <v>3.5379246805583429</v>
      </c>
      <c r="DL26" s="49">
        <f t="shared" si="37"/>
        <v>-2.3499940934541561</v>
      </c>
      <c r="DM26" s="49">
        <v>0.73755381832806632</v>
      </c>
      <c r="DN26" s="49">
        <v>2.9824013711746096</v>
      </c>
      <c r="DO26" s="49">
        <f t="shared" si="38"/>
        <v>-2.2448475528465432</v>
      </c>
      <c r="DP26" s="49">
        <v>1.4290837050927445</v>
      </c>
      <c r="DQ26" s="49">
        <v>3.5900077278137279</v>
      </c>
      <c r="DR26" s="49">
        <f t="shared" si="39"/>
        <v>-2.1609240227209834</v>
      </c>
      <c r="DS26" s="49">
        <v>4.7497260798176182</v>
      </c>
      <c r="DT26" s="49">
        <v>8.6087553154136334</v>
      </c>
      <c r="DU26" s="49">
        <f t="shared" si="40"/>
        <v>-3.8590292355960152</v>
      </c>
      <c r="DV26" s="49">
        <v>1.3141113956464756</v>
      </c>
      <c r="DW26" s="49">
        <v>4.0959135612698638</v>
      </c>
      <c r="DX26" s="49">
        <f t="shared" si="41"/>
        <v>-2.7818021656233882</v>
      </c>
      <c r="DY26" s="49">
        <v>0.60171300655299831</v>
      </c>
      <c r="DZ26" s="49">
        <v>2.555988495256027</v>
      </c>
      <c r="EA26" s="49">
        <f t="shared" si="42"/>
        <v>-1.9542754887030287</v>
      </c>
      <c r="EB26" s="49">
        <v>1.5085160342862478</v>
      </c>
      <c r="EC26" s="49">
        <v>4.0271156872503147</v>
      </c>
      <c r="ED26" s="49">
        <f t="shared" si="43"/>
        <v>-2.5185996529640668</v>
      </c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</row>
    <row r="27" spans="1:150">
      <c r="A27" s="2"/>
      <c r="B27" s="15" t="s">
        <v>32</v>
      </c>
      <c r="C27" s="2">
        <v>0.75</v>
      </c>
      <c r="D27" s="2">
        <v>26.010692821319367</v>
      </c>
      <c r="E27" s="2">
        <f t="shared" si="0"/>
        <v>-25.260692821319367</v>
      </c>
      <c r="F27" s="2">
        <v>0.75</v>
      </c>
      <c r="G27" s="2">
        <v>25.385036763639295</v>
      </c>
      <c r="H27" s="2">
        <f t="shared" si="1"/>
        <v>-24.635036763639295</v>
      </c>
      <c r="I27" s="2">
        <v>0.75</v>
      </c>
      <c r="J27" s="2">
        <v>26.223698073624142</v>
      </c>
      <c r="K27" s="2">
        <f t="shared" si="2"/>
        <v>-25.473698073624142</v>
      </c>
      <c r="L27" s="2">
        <v>0.75</v>
      </c>
      <c r="M27" s="2">
        <v>25.905592090356119</v>
      </c>
      <c r="N27" s="2">
        <f t="shared" si="3"/>
        <v>-25.155592090356119</v>
      </c>
      <c r="O27" s="2">
        <v>0.6</v>
      </c>
      <c r="P27" s="2">
        <v>23.545448512485788</v>
      </c>
      <c r="Q27" s="2">
        <f t="shared" si="4"/>
        <v>-22.945448512485786</v>
      </c>
      <c r="R27" s="2">
        <v>0.6</v>
      </c>
      <c r="S27" s="2">
        <v>23.973545030812637</v>
      </c>
      <c r="T27" s="2">
        <f t="shared" si="5"/>
        <v>-23.373545030812636</v>
      </c>
      <c r="U27" s="2">
        <v>0.6</v>
      </c>
      <c r="V27" s="2">
        <v>24.912435554581819</v>
      </c>
      <c r="W27" s="2">
        <f t="shared" si="6"/>
        <v>-24.312435554581818</v>
      </c>
      <c r="X27" s="2">
        <v>0.6</v>
      </c>
      <c r="Y27" s="2">
        <v>25.632025110208847</v>
      </c>
      <c r="Z27" s="2">
        <f t="shared" si="7"/>
        <v>-25.032025110208846</v>
      </c>
      <c r="AA27" s="2">
        <v>0.6</v>
      </c>
      <c r="AB27" s="2">
        <v>21.626248292917197</v>
      </c>
      <c r="AC27" s="2">
        <f t="shared" si="8"/>
        <v>-21.026248292917195</v>
      </c>
      <c r="AD27" s="2">
        <v>0.6</v>
      </c>
      <c r="AE27" s="2">
        <v>22.494055301504741</v>
      </c>
      <c r="AF27" s="2">
        <f t="shared" si="9"/>
        <v>-21.894055301504739</v>
      </c>
      <c r="AG27" s="2">
        <v>0.60000000000000009</v>
      </c>
      <c r="AH27" s="2">
        <v>23.346154683652149</v>
      </c>
      <c r="AI27" s="2">
        <f t="shared" si="10"/>
        <v>-22.746154683652147</v>
      </c>
      <c r="AJ27" s="2">
        <v>0.6</v>
      </c>
      <c r="AK27" s="2">
        <v>24.175218348505794</v>
      </c>
      <c r="AL27" s="2">
        <f t="shared" si="11"/>
        <v>-23.575218348505793</v>
      </c>
      <c r="AM27" s="2">
        <v>0.75</v>
      </c>
      <c r="AN27" s="2">
        <v>23.440005870397556</v>
      </c>
      <c r="AO27" s="2">
        <f t="shared" si="12"/>
        <v>-22.690005870397556</v>
      </c>
      <c r="AP27" s="2">
        <v>0.8</v>
      </c>
      <c r="AQ27" s="2">
        <v>23.875893303828047</v>
      </c>
      <c r="AR27" s="2">
        <f t="shared" si="13"/>
        <v>-23.075893303828046</v>
      </c>
      <c r="AS27" s="2">
        <v>0.7</v>
      </c>
      <c r="AT27" s="2">
        <v>23.724969886346475</v>
      </c>
      <c r="AU27" s="2">
        <f t="shared" si="14"/>
        <v>-23.024969886346476</v>
      </c>
      <c r="AV27" s="2">
        <v>0.75</v>
      </c>
      <c r="AW27" s="2">
        <v>23.959130939427911</v>
      </c>
      <c r="AX27" s="2">
        <f t="shared" si="15"/>
        <v>-23.209130939427911</v>
      </c>
      <c r="AY27" s="2">
        <v>0.75</v>
      </c>
      <c r="AZ27" s="2">
        <v>25.965121805730053</v>
      </c>
      <c r="BA27" s="2">
        <f t="shared" si="16"/>
        <v>-25.215121805730053</v>
      </c>
      <c r="BB27" s="2">
        <v>0.75</v>
      </c>
      <c r="BC27" s="2">
        <v>28.256840292051759</v>
      </c>
      <c r="BD27" s="2">
        <f t="shared" si="17"/>
        <v>-27.506840292051759</v>
      </c>
      <c r="BE27" s="2">
        <v>0.75</v>
      </c>
      <c r="BF27" s="2">
        <v>29.637731655580009</v>
      </c>
      <c r="BG27" s="2">
        <f t="shared" si="18"/>
        <v>-28.887731655580009</v>
      </c>
      <c r="BH27" s="2">
        <v>0.58333333333333337</v>
      </c>
      <c r="BI27" s="2">
        <v>30.798701796639236</v>
      </c>
      <c r="BJ27" s="2">
        <f t="shared" si="19"/>
        <v>-30.215368463305904</v>
      </c>
      <c r="BK27" s="2">
        <v>0.75</v>
      </c>
      <c r="BL27" s="2">
        <v>73.054064895805141</v>
      </c>
      <c r="BM27" s="2">
        <f t="shared" si="20"/>
        <v>-72.304064895805141</v>
      </c>
      <c r="BN27" s="2">
        <v>0.75</v>
      </c>
      <c r="BO27" s="2">
        <v>96.534509840471955</v>
      </c>
      <c r="BP27" s="2">
        <f t="shared" si="21"/>
        <v>-95.784509840471955</v>
      </c>
      <c r="BQ27" s="2">
        <v>0.75</v>
      </c>
      <c r="BR27" s="2">
        <v>97.607769902983392</v>
      </c>
      <c r="BS27" s="2">
        <f t="shared" si="22"/>
        <v>-96.857769902983392</v>
      </c>
      <c r="BT27" s="2">
        <v>0.58333333333333337</v>
      </c>
      <c r="BU27" s="2">
        <v>95.149473181918935</v>
      </c>
      <c r="BV27" s="2">
        <f t="shared" si="23"/>
        <v>-94.566139848585607</v>
      </c>
      <c r="BW27" s="2">
        <v>0.75</v>
      </c>
      <c r="BX27" s="2">
        <v>84.259372440696325</v>
      </c>
      <c r="BY27" s="2">
        <f t="shared" si="24"/>
        <v>-83.509372440696325</v>
      </c>
      <c r="BZ27" s="2">
        <v>0.75</v>
      </c>
      <c r="CA27" s="2">
        <v>89.932647293309032</v>
      </c>
      <c r="CB27" s="2">
        <f t="shared" si="25"/>
        <v>-89.182647293309032</v>
      </c>
      <c r="CC27" s="2">
        <v>0.75</v>
      </c>
      <c r="CD27" s="2">
        <v>82.044581566811601</v>
      </c>
      <c r="CE27" s="2">
        <f t="shared" si="26"/>
        <v>-81.294581566811601</v>
      </c>
      <c r="CF27" s="2">
        <v>0.58333333333333337</v>
      </c>
      <c r="CG27" s="2">
        <v>92.762985359323721</v>
      </c>
      <c r="CH27" s="2">
        <f t="shared" si="27"/>
        <v>-92.179652025990393</v>
      </c>
      <c r="CI27" s="2">
        <v>1.5</v>
      </c>
      <c r="CJ27" s="2">
        <v>115.69091295425832</v>
      </c>
      <c r="CK27" s="2">
        <f t="shared" si="28"/>
        <v>-114.19091295425832</v>
      </c>
      <c r="CL27" s="2">
        <v>1.5</v>
      </c>
      <c r="CM27" s="2">
        <v>116.18653666413056</v>
      </c>
      <c r="CN27" s="2">
        <f t="shared" si="29"/>
        <v>-114.68653666413056</v>
      </c>
      <c r="CO27" s="2">
        <v>1.5</v>
      </c>
      <c r="CP27" s="2">
        <v>117.82443548095655</v>
      </c>
      <c r="CQ27" s="2">
        <f t="shared" si="30"/>
        <v>-116.32443548095655</v>
      </c>
      <c r="CR27" s="2">
        <v>1.5416666666666665</v>
      </c>
      <c r="CS27" s="2">
        <v>120.16994891582088</v>
      </c>
      <c r="CT27" s="2">
        <f t="shared" si="31"/>
        <v>-118.62828224915421</v>
      </c>
      <c r="CU27" s="49">
        <v>1.75</v>
      </c>
      <c r="CV27" s="49">
        <v>50.869832797319418</v>
      </c>
      <c r="CW27" s="2">
        <f t="shared" si="32"/>
        <v>-49.119832797319418</v>
      </c>
      <c r="CX27" s="49">
        <v>1.75</v>
      </c>
      <c r="CY27" s="49">
        <v>51.192215152254199</v>
      </c>
      <c r="CZ27" s="2">
        <f t="shared" si="33"/>
        <v>-49.442215152254199</v>
      </c>
      <c r="DA27" s="49">
        <v>1.75</v>
      </c>
      <c r="DB27" s="49">
        <v>52.150917830316459</v>
      </c>
      <c r="DC27" s="2">
        <f t="shared" si="34"/>
        <v>-50.400917830316459</v>
      </c>
      <c r="DD27" s="49">
        <v>1.75</v>
      </c>
      <c r="DE27" s="49">
        <v>75.350041824286109</v>
      </c>
      <c r="DF27" s="2">
        <f t="shared" si="35"/>
        <v>-73.600041824286109</v>
      </c>
      <c r="DG27" s="49">
        <v>2.25</v>
      </c>
      <c r="DH27" s="49">
        <v>66.973571291102758</v>
      </c>
      <c r="DI27" s="49">
        <f t="shared" si="36"/>
        <v>-64.723571291102758</v>
      </c>
      <c r="DJ27" s="49">
        <v>2.25</v>
      </c>
      <c r="DK27" s="49">
        <v>67.131875033708667</v>
      </c>
      <c r="DL27" s="49">
        <f t="shared" si="37"/>
        <v>-64.881875033708667</v>
      </c>
      <c r="DM27" s="49">
        <v>2.25</v>
      </c>
      <c r="DN27" s="49">
        <v>68.850949489752765</v>
      </c>
      <c r="DO27" s="49">
        <f t="shared" si="38"/>
        <v>-66.600949489752765</v>
      </c>
      <c r="DP27" s="49">
        <v>2.25</v>
      </c>
      <c r="DQ27" s="49">
        <v>99.931562620233819</v>
      </c>
      <c r="DR27" s="49">
        <f t="shared" si="39"/>
        <v>-97.681562620233819</v>
      </c>
      <c r="DS27" s="49">
        <v>2.5</v>
      </c>
      <c r="DT27" s="49">
        <v>69.516124716289255</v>
      </c>
      <c r="DU27" s="49">
        <f t="shared" si="40"/>
        <v>-67.016124716289255</v>
      </c>
      <c r="DV27" s="49">
        <v>2.5</v>
      </c>
      <c r="DW27" s="49">
        <v>72.34744061628497</v>
      </c>
      <c r="DX27" s="49">
        <f t="shared" si="41"/>
        <v>-69.84744061628497</v>
      </c>
      <c r="DY27" s="49">
        <v>2.5</v>
      </c>
      <c r="DZ27" s="49">
        <v>74.57247179874615</v>
      </c>
      <c r="EA27" s="49">
        <f t="shared" si="42"/>
        <v>-72.07247179874615</v>
      </c>
      <c r="EB27" s="49">
        <v>2.5</v>
      </c>
      <c r="EC27" s="49">
        <v>168.56033590543473</v>
      </c>
      <c r="ED27" s="49">
        <f t="shared" si="43"/>
        <v>-166.06033590543473</v>
      </c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</row>
    <row r="28" spans="1:150">
      <c r="A28" s="2"/>
      <c r="B28" s="15" t="s">
        <v>33</v>
      </c>
      <c r="C28" s="2">
        <v>35.851395077376544</v>
      </c>
      <c r="D28" s="2">
        <v>70.294197562493196</v>
      </c>
      <c r="E28" s="2">
        <f t="shared" si="0"/>
        <v>-34.442802485116651</v>
      </c>
      <c r="F28" s="2">
        <v>18.449958352309125</v>
      </c>
      <c r="G28" s="2">
        <v>59.499614250827442</v>
      </c>
      <c r="H28" s="2">
        <f t="shared" si="1"/>
        <v>-41.049655898518317</v>
      </c>
      <c r="I28" s="2">
        <v>18.590287272139889</v>
      </c>
      <c r="J28" s="2">
        <v>68.341707370398197</v>
      </c>
      <c r="K28" s="2">
        <f t="shared" si="2"/>
        <v>-49.751420098258308</v>
      </c>
      <c r="L28" s="2">
        <v>17.562500158412668</v>
      </c>
      <c r="M28" s="2">
        <v>56.325766474187915</v>
      </c>
      <c r="N28" s="2">
        <f t="shared" si="3"/>
        <v>-38.763266315775248</v>
      </c>
      <c r="O28" s="2">
        <v>17.348013698463674</v>
      </c>
      <c r="P28" s="2">
        <v>53.443982739242344</v>
      </c>
      <c r="Q28" s="2">
        <f t="shared" si="4"/>
        <v>-36.09596904077867</v>
      </c>
      <c r="R28" s="2">
        <v>16.856445977770765</v>
      </c>
      <c r="S28" s="2">
        <v>50.983022599075227</v>
      </c>
      <c r="T28" s="2">
        <f t="shared" si="5"/>
        <v>-34.126576621304466</v>
      </c>
      <c r="U28" s="2">
        <v>13.808617959794084</v>
      </c>
      <c r="V28" s="2">
        <v>59.135857274990627</v>
      </c>
      <c r="W28" s="2">
        <f t="shared" si="6"/>
        <v>-45.327239315196543</v>
      </c>
      <c r="X28" s="2">
        <v>15.896617864942762</v>
      </c>
      <c r="Y28" s="2">
        <v>52.725132946800102</v>
      </c>
      <c r="Z28" s="2">
        <f t="shared" si="7"/>
        <v>-36.82851508185734</v>
      </c>
      <c r="AA28" s="2">
        <v>27.4760383124862</v>
      </c>
      <c r="AB28" s="2">
        <v>54.516925909667499</v>
      </c>
      <c r="AC28" s="2">
        <f t="shared" si="8"/>
        <v>-27.0408875971813</v>
      </c>
      <c r="AD28" s="2">
        <v>43.521962099838902</v>
      </c>
      <c r="AE28" s="2">
        <v>51.845632246058599</v>
      </c>
      <c r="AF28" s="2">
        <f t="shared" si="9"/>
        <v>-8.3236701462196976</v>
      </c>
      <c r="AG28" s="2">
        <v>7.2933752683591422</v>
      </c>
      <c r="AH28" s="2">
        <v>59.883603146844997</v>
      </c>
      <c r="AI28" s="2">
        <f t="shared" si="10"/>
        <v>-52.590227878485855</v>
      </c>
      <c r="AJ28" s="2">
        <v>79.713154771457795</v>
      </c>
      <c r="AK28" s="2">
        <v>68.757270909267604</v>
      </c>
      <c r="AL28" s="2">
        <f t="shared" si="11"/>
        <v>10.955883862190191</v>
      </c>
      <c r="AM28" s="2">
        <v>56.606592902819543</v>
      </c>
      <c r="AN28" s="2">
        <v>63.34325995013134</v>
      </c>
      <c r="AO28" s="2">
        <f t="shared" si="12"/>
        <v>-6.7366670473117978</v>
      </c>
      <c r="AP28" s="2">
        <v>40.379134045211885</v>
      </c>
      <c r="AQ28" s="2">
        <v>69.79357664772499</v>
      </c>
      <c r="AR28" s="2">
        <f t="shared" si="13"/>
        <v>-29.414442602513105</v>
      </c>
      <c r="AS28" s="2">
        <v>53.250975213555883</v>
      </c>
      <c r="AT28" s="2">
        <v>73.253498546778189</v>
      </c>
      <c r="AU28" s="2">
        <f t="shared" si="14"/>
        <v>-20.002523333222307</v>
      </c>
      <c r="AV28" s="2">
        <v>-6.2367021615873206</v>
      </c>
      <c r="AW28" s="2">
        <v>42.609664855365395</v>
      </c>
      <c r="AX28" s="2">
        <f t="shared" si="15"/>
        <v>-48.846367016952712</v>
      </c>
      <c r="AY28" s="2">
        <v>-23.54967388411335</v>
      </c>
      <c r="AZ28" s="2">
        <v>47.125168053703213</v>
      </c>
      <c r="BA28" s="2">
        <f t="shared" si="16"/>
        <v>-70.674841937816566</v>
      </c>
      <c r="BB28" s="2">
        <v>-0.86157914506217992</v>
      </c>
      <c r="BC28" s="2">
        <v>48.76550729466161</v>
      </c>
      <c r="BD28" s="2">
        <f t="shared" si="17"/>
        <v>-49.62708643972379</v>
      </c>
      <c r="BE28" s="2">
        <v>12.825772561361912</v>
      </c>
      <c r="BF28" s="2">
        <v>45.996598574358245</v>
      </c>
      <c r="BG28" s="2">
        <f t="shared" si="18"/>
        <v>-33.170826012996329</v>
      </c>
      <c r="BH28" s="2">
        <v>37.060886125609159</v>
      </c>
      <c r="BI28" s="2">
        <v>61.890599163445273</v>
      </c>
      <c r="BJ28" s="2">
        <f t="shared" si="19"/>
        <v>-24.829713037836115</v>
      </c>
      <c r="BK28" s="2">
        <v>60.308621231914998</v>
      </c>
      <c r="BL28" s="2">
        <v>72.766706319164072</v>
      </c>
      <c r="BM28" s="2">
        <f t="shared" si="20"/>
        <v>-12.458085087249074</v>
      </c>
      <c r="BN28" s="2">
        <v>61.082377173790846</v>
      </c>
      <c r="BO28" s="2">
        <v>76.196108689203641</v>
      </c>
      <c r="BP28" s="2">
        <f t="shared" si="21"/>
        <v>-15.113731515412795</v>
      </c>
      <c r="BQ28" s="2">
        <v>84.86288357551372</v>
      </c>
      <c r="BR28" s="2">
        <v>80.391408731222441</v>
      </c>
      <c r="BS28" s="2">
        <f t="shared" si="22"/>
        <v>4.4714748442912793</v>
      </c>
      <c r="BT28" s="2">
        <v>96.377180482092683</v>
      </c>
      <c r="BU28" s="2">
        <v>91.64121316657517</v>
      </c>
      <c r="BV28" s="2">
        <f t="shared" si="23"/>
        <v>4.735967315517513</v>
      </c>
      <c r="BW28" s="2">
        <v>55.403809276400921</v>
      </c>
      <c r="BX28" s="2">
        <v>103.86991214082943</v>
      </c>
      <c r="BY28" s="2">
        <f t="shared" si="24"/>
        <v>-48.466102864428507</v>
      </c>
      <c r="BZ28" s="2">
        <v>42.046155866244362</v>
      </c>
      <c r="CA28" s="2">
        <v>119.61627778752344</v>
      </c>
      <c r="CB28" s="2">
        <f t="shared" si="25"/>
        <v>-77.570121921279082</v>
      </c>
      <c r="CC28" s="2">
        <v>128.83546852940287</v>
      </c>
      <c r="CD28" s="2">
        <v>106.73524509365262</v>
      </c>
      <c r="CE28" s="2">
        <f t="shared" si="26"/>
        <v>22.100223435750252</v>
      </c>
      <c r="CF28" s="2">
        <v>214.19984653582929</v>
      </c>
      <c r="CG28" s="2">
        <v>110.78249149919182</v>
      </c>
      <c r="CH28" s="2">
        <f t="shared" si="27"/>
        <v>103.41735503663747</v>
      </c>
      <c r="CI28" s="2">
        <v>148.54512942801483</v>
      </c>
      <c r="CJ28" s="2">
        <v>92.546165307706886</v>
      </c>
      <c r="CK28" s="2">
        <f t="shared" si="28"/>
        <v>55.998964120307946</v>
      </c>
      <c r="CL28" s="2">
        <v>10.407874694209191</v>
      </c>
      <c r="CM28" s="2">
        <v>132.44536920144355</v>
      </c>
      <c r="CN28" s="2">
        <f t="shared" si="29"/>
        <v>-122.03749450723436</v>
      </c>
      <c r="CO28" s="2">
        <v>-122.8248448177394</v>
      </c>
      <c r="CP28" s="2">
        <v>98.701603804742845</v>
      </c>
      <c r="CQ28" s="2">
        <f t="shared" si="30"/>
        <v>-221.52644862248223</v>
      </c>
      <c r="CR28" s="2">
        <v>-80.576900065011415</v>
      </c>
      <c r="CS28" s="2">
        <v>126.67767799958466</v>
      </c>
      <c r="CT28" s="2">
        <f t="shared" si="31"/>
        <v>-207.25457806459607</v>
      </c>
      <c r="CU28" s="49">
        <v>14.625552078385034</v>
      </c>
      <c r="CV28" s="49">
        <v>87.48970501544683</v>
      </c>
      <c r="CW28" s="2">
        <f t="shared" si="32"/>
        <v>-72.864152937061789</v>
      </c>
      <c r="CX28" s="49">
        <v>105.8314868805484</v>
      </c>
      <c r="CY28" s="49">
        <v>100.61059073185363</v>
      </c>
      <c r="CZ28" s="2">
        <f t="shared" si="33"/>
        <v>5.2208961486947629</v>
      </c>
      <c r="DA28" s="49">
        <v>39.898522819123997</v>
      </c>
      <c r="DB28" s="49">
        <v>72.91870984863624</v>
      </c>
      <c r="DC28" s="2">
        <f t="shared" si="34"/>
        <v>-33.020187029512243</v>
      </c>
      <c r="DD28" s="49">
        <v>-58.042973476358455</v>
      </c>
      <c r="DE28" s="49">
        <v>95.445548426032843</v>
      </c>
      <c r="DF28" s="2">
        <f t="shared" si="35"/>
        <v>-153.48852190239131</v>
      </c>
      <c r="DG28" s="49">
        <v>6.895236405959313</v>
      </c>
      <c r="DH28" s="49">
        <v>170.66751879031324</v>
      </c>
      <c r="DI28" s="49">
        <f t="shared" si="36"/>
        <v>-163.77228238435393</v>
      </c>
      <c r="DJ28" s="49">
        <v>35.376708125913296</v>
      </c>
      <c r="DK28" s="49">
        <v>109.19715761892803</v>
      </c>
      <c r="DL28" s="49">
        <f t="shared" si="37"/>
        <v>-73.820449493014735</v>
      </c>
      <c r="DM28" s="49">
        <v>306.50970478672832</v>
      </c>
      <c r="DN28" s="49">
        <v>214.90362820447092</v>
      </c>
      <c r="DO28" s="49">
        <f t="shared" si="38"/>
        <v>91.606076582257401</v>
      </c>
      <c r="DP28" s="49">
        <v>-41.681224143164854</v>
      </c>
      <c r="DQ28" s="49">
        <v>124.43312725301064</v>
      </c>
      <c r="DR28" s="49">
        <f t="shared" si="39"/>
        <v>-166.11435139617549</v>
      </c>
      <c r="DS28" s="49">
        <v>101.86324901415018</v>
      </c>
      <c r="DT28" s="49">
        <v>207.41005267619238</v>
      </c>
      <c r="DU28" s="49">
        <f t="shared" si="40"/>
        <v>-105.54680366204219</v>
      </c>
      <c r="DV28" s="49">
        <v>238.06260596394768</v>
      </c>
      <c r="DW28" s="49">
        <v>133.08934995750093</v>
      </c>
      <c r="DX28" s="49">
        <f t="shared" si="41"/>
        <v>104.97325600644675</v>
      </c>
      <c r="DY28" s="49">
        <v>57.962160138660181</v>
      </c>
      <c r="DZ28" s="49">
        <v>236.90882394574456</v>
      </c>
      <c r="EA28" s="49">
        <f t="shared" si="42"/>
        <v>-178.94666380708438</v>
      </c>
      <c r="EB28" s="49">
        <v>50.525574654284263</v>
      </c>
      <c r="EC28" s="49">
        <v>131.89724465634578</v>
      </c>
      <c r="ED28" s="49">
        <f t="shared" si="43"/>
        <v>-81.371670002061506</v>
      </c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</row>
    <row r="29" spans="1:150">
      <c r="A29" s="2"/>
      <c r="B29" s="15"/>
      <c r="C29" s="2"/>
      <c r="D29" s="2"/>
      <c r="E29" s="38"/>
      <c r="F29" s="2"/>
      <c r="G29" s="2"/>
      <c r="H29" s="38"/>
      <c r="I29" s="2"/>
      <c r="J29" s="2"/>
      <c r="K29" s="38"/>
      <c r="L29" s="2"/>
      <c r="M29" s="2"/>
      <c r="N29" s="38"/>
      <c r="O29" s="2"/>
      <c r="P29" s="2"/>
      <c r="Q29" s="38"/>
      <c r="R29" s="2"/>
      <c r="S29" s="2"/>
      <c r="T29" s="38"/>
      <c r="U29" s="2"/>
      <c r="V29" s="2"/>
      <c r="W29" s="38"/>
      <c r="X29" s="2"/>
      <c r="Y29" s="2"/>
      <c r="Z29" s="38"/>
      <c r="AA29" s="2"/>
      <c r="AB29" s="2"/>
      <c r="AC29" s="38"/>
      <c r="AD29" s="2"/>
      <c r="AE29" s="2"/>
      <c r="AF29" s="38"/>
      <c r="AG29" s="2"/>
      <c r="AH29" s="2"/>
      <c r="AI29" s="38"/>
      <c r="AJ29" s="2"/>
      <c r="AK29" s="2"/>
      <c r="AL29" s="38"/>
      <c r="AM29" s="2"/>
      <c r="AN29" s="2"/>
      <c r="AO29" s="38"/>
      <c r="AP29" s="2"/>
      <c r="AQ29" s="2"/>
      <c r="AR29" s="38"/>
      <c r="AS29" s="2"/>
      <c r="AT29" s="2"/>
      <c r="AU29" s="38"/>
      <c r="AV29" s="2"/>
      <c r="AW29" s="2"/>
      <c r="AX29" s="38"/>
      <c r="AY29" s="2"/>
      <c r="AZ29" s="2"/>
      <c r="BA29" s="38"/>
      <c r="BB29" s="2"/>
      <c r="BC29" s="2"/>
      <c r="BD29" s="38"/>
      <c r="BE29" s="2"/>
      <c r="BF29" s="2"/>
      <c r="BG29" s="38"/>
      <c r="BH29" s="2"/>
      <c r="BI29" s="2"/>
      <c r="BJ29" s="38"/>
      <c r="BK29" s="2"/>
      <c r="BL29" s="2"/>
      <c r="BM29" s="38"/>
      <c r="BN29" s="2"/>
      <c r="BO29" s="2"/>
      <c r="BP29" s="38"/>
      <c r="BQ29" s="2"/>
      <c r="BR29" s="2"/>
      <c r="BS29" s="38"/>
      <c r="BT29" s="2"/>
      <c r="BU29" s="2"/>
      <c r="BV29" s="38"/>
      <c r="BW29" s="2"/>
      <c r="BX29" s="2"/>
      <c r="BY29" s="38"/>
      <c r="BZ29" s="2"/>
      <c r="CA29" s="2"/>
      <c r="CB29" s="38"/>
      <c r="CC29" s="2"/>
      <c r="CD29" s="2"/>
      <c r="CE29" s="38"/>
      <c r="CF29" s="2"/>
      <c r="CG29" s="2"/>
      <c r="CH29" s="38"/>
      <c r="CI29" s="2"/>
      <c r="CJ29" s="2"/>
      <c r="CK29" s="38"/>
      <c r="CL29" s="2"/>
      <c r="CM29" s="2"/>
      <c r="CN29" s="38"/>
      <c r="CO29" s="2"/>
      <c r="CP29" s="2"/>
      <c r="CQ29" s="38"/>
      <c r="CR29" s="2"/>
      <c r="CS29" s="2"/>
      <c r="CT29" s="38"/>
      <c r="CU29" s="48"/>
      <c r="CV29" s="48"/>
      <c r="CW29" s="38"/>
      <c r="CX29" s="48"/>
      <c r="CY29" s="48"/>
      <c r="CZ29" s="38"/>
      <c r="DA29" s="48"/>
      <c r="DB29" s="48"/>
      <c r="DC29" s="38"/>
      <c r="DD29" s="48"/>
      <c r="DE29" s="48"/>
      <c r="DF29" s="3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18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</row>
    <row r="30" spans="1:150" s="40" customFormat="1">
      <c r="A30" s="16" t="s">
        <v>34</v>
      </c>
      <c r="B30" s="17" t="s">
        <v>35</v>
      </c>
      <c r="C30" s="38">
        <f>C31+C33</f>
        <v>303.83060250323314</v>
      </c>
      <c r="D30" s="38">
        <f>D31+D33</f>
        <v>43.712256779308959</v>
      </c>
      <c r="E30" s="38">
        <f t="shared" si="0"/>
        <v>260.11834572392416</v>
      </c>
      <c r="F30" s="38">
        <f>F31+F33</f>
        <v>288.05638658330082</v>
      </c>
      <c r="G30" s="38">
        <f>G31+G33</f>
        <v>39.200351699045179</v>
      </c>
      <c r="H30" s="38">
        <f t="shared" si="1"/>
        <v>248.85603488425565</v>
      </c>
      <c r="I30" s="38">
        <f>I31+I33</f>
        <v>295.05896695698283</v>
      </c>
      <c r="J30" s="38">
        <f>J31+J33</f>
        <v>45.504356639077564</v>
      </c>
      <c r="K30" s="38">
        <f t="shared" si="2"/>
        <v>249.55461031790526</v>
      </c>
      <c r="L30" s="38">
        <f>L31+L33</f>
        <v>289.99664107728825</v>
      </c>
      <c r="M30" s="38">
        <f>M31+M33</f>
        <v>43.287448470244819</v>
      </c>
      <c r="N30" s="38">
        <f t="shared" si="3"/>
        <v>246.70919260704343</v>
      </c>
      <c r="O30" s="38">
        <f>O31+O33</f>
        <v>307.5903017551575</v>
      </c>
      <c r="P30" s="38">
        <f>P31+P33</f>
        <v>46.093060995157188</v>
      </c>
      <c r="Q30" s="38">
        <f t="shared" si="4"/>
        <v>261.4972407600003</v>
      </c>
      <c r="R30" s="38">
        <f>R31+R33</f>
        <v>316.33285669069613</v>
      </c>
      <c r="S30" s="38">
        <f>S31+S33</f>
        <v>41.410930196415485</v>
      </c>
      <c r="T30" s="38">
        <f t="shared" si="5"/>
        <v>274.92192649428063</v>
      </c>
      <c r="U30" s="38">
        <f>U31+U33</f>
        <v>337.49194924282602</v>
      </c>
      <c r="V30" s="38">
        <f>V31+V33</f>
        <v>51.976288976038383</v>
      </c>
      <c r="W30" s="38">
        <f t="shared" si="6"/>
        <v>285.51566026678762</v>
      </c>
      <c r="X30" s="38">
        <f>X31+X33</f>
        <v>356.82518099582552</v>
      </c>
      <c r="Y30" s="38">
        <f>Y31+Y33</f>
        <v>50.74488857608462</v>
      </c>
      <c r="Z30" s="38">
        <f t="shared" si="7"/>
        <v>306.08029241974089</v>
      </c>
      <c r="AA30" s="38">
        <f>AA31+AA33</f>
        <v>365.66594814609596</v>
      </c>
      <c r="AB30" s="38">
        <f>AB31+AB33</f>
        <v>51.147169226465316</v>
      </c>
      <c r="AC30" s="38">
        <f t="shared" si="8"/>
        <v>314.51877891963062</v>
      </c>
      <c r="AD30" s="38">
        <f>AD31+AD33</f>
        <v>363.28113129570318</v>
      </c>
      <c r="AE30" s="38">
        <f>AE31+AE33</f>
        <v>50.13539049713939</v>
      </c>
      <c r="AF30" s="38">
        <f t="shared" si="9"/>
        <v>313.14574079856379</v>
      </c>
      <c r="AG30" s="38">
        <f>AG31+AG33</f>
        <v>369.54680308147215</v>
      </c>
      <c r="AH30" s="38">
        <f>AH31+AH33</f>
        <v>54.278792356898556</v>
      </c>
      <c r="AI30" s="38">
        <f t="shared" si="10"/>
        <v>315.26801072457357</v>
      </c>
      <c r="AJ30" s="38">
        <f>AJ31+AJ33</f>
        <v>351.33469626846096</v>
      </c>
      <c r="AK30" s="38">
        <f>AK31+AK33</f>
        <v>53.073507472446096</v>
      </c>
      <c r="AL30" s="38">
        <f t="shared" si="11"/>
        <v>298.26118879601484</v>
      </c>
      <c r="AM30" s="38">
        <f>AM31+AM33</f>
        <v>492.5437571934375</v>
      </c>
      <c r="AN30" s="38">
        <f>AN31+AN33</f>
        <v>56.60240714659389</v>
      </c>
      <c r="AO30" s="38">
        <f t="shared" si="12"/>
        <v>435.94135004684358</v>
      </c>
      <c r="AP30" s="38">
        <f>AP31+AP33</f>
        <v>420.1160801256525</v>
      </c>
      <c r="AQ30" s="38">
        <f>AQ31+AQ33</f>
        <v>48.657557175856681</v>
      </c>
      <c r="AR30" s="38">
        <f t="shared" si="13"/>
        <v>371.45852294979579</v>
      </c>
      <c r="AS30" s="38">
        <f>AS31+AS33</f>
        <v>469.40962366318348</v>
      </c>
      <c r="AT30" s="38">
        <f>AT31+AT33</f>
        <v>56.910652535430565</v>
      </c>
      <c r="AU30" s="38">
        <f t="shared" si="14"/>
        <v>412.4989711277529</v>
      </c>
      <c r="AV30" s="38">
        <f>AV31+AV33</f>
        <v>211.93053901772652</v>
      </c>
      <c r="AW30" s="38">
        <f>AW31+AW33</f>
        <v>51.547794021012081</v>
      </c>
      <c r="AX30" s="38">
        <f t="shared" si="15"/>
        <v>160.38274499671445</v>
      </c>
      <c r="AY30" s="38">
        <f>AY31+AY33</f>
        <v>511.57342979094426</v>
      </c>
      <c r="AZ30" s="38">
        <f>AZ31+AZ33</f>
        <v>57.750406288119841</v>
      </c>
      <c r="BA30" s="38">
        <f t="shared" si="16"/>
        <v>453.82302350282441</v>
      </c>
      <c r="BB30" s="38">
        <f>BB31+BB33</f>
        <v>484.77898715551066</v>
      </c>
      <c r="BC30" s="38">
        <f>BC31+BC33</f>
        <v>49.205960804590916</v>
      </c>
      <c r="BD30" s="38">
        <f t="shared" si="17"/>
        <v>435.57302635091975</v>
      </c>
      <c r="BE30" s="38">
        <f>BE31+BE33</f>
        <v>473.9441616587734</v>
      </c>
      <c r="BF30" s="38">
        <f>BF31+BF33</f>
        <v>62.542405933960069</v>
      </c>
      <c r="BG30" s="38">
        <f t="shared" si="18"/>
        <v>411.40175572481331</v>
      </c>
      <c r="BH30" s="38">
        <f>BH31+BH33</f>
        <v>590.73259508513775</v>
      </c>
      <c r="BI30" s="38">
        <f>BI31+BI33</f>
        <v>63.419502866392094</v>
      </c>
      <c r="BJ30" s="38">
        <f t="shared" si="19"/>
        <v>527.31309221874562</v>
      </c>
      <c r="BK30" s="38">
        <f>BK31+BK33</f>
        <v>573.43754277718642</v>
      </c>
      <c r="BL30" s="38">
        <f>BL31+BL33</f>
        <v>63.170918948619402</v>
      </c>
      <c r="BM30" s="38">
        <f t="shared" si="20"/>
        <v>510.26662382856705</v>
      </c>
      <c r="BN30" s="38">
        <f>BN31+BN33</f>
        <v>524.90293082864366</v>
      </c>
      <c r="BO30" s="38">
        <f>BO31+BO33</f>
        <v>48.994776015235985</v>
      </c>
      <c r="BP30" s="38">
        <f t="shared" si="21"/>
        <v>475.90815481340769</v>
      </c>
      <c r="BQ30" s="38">
        <f>BQ31+BQ33</f>
        <v>587.15190104254839</v>
      </c>
      <c r="BR30" s="38">
        <f>BR31+BR33</f>
        <v>69.09582939473205</v>
      </c>
      <c r="BS30" s="38">
        <f t="shared" si="22"/>
        <v>518.05607164781634</v>
      </c>
      <c r="BT30" s="38">
        <f>BT31+BT33</f>
        <v>576.01392126410838</v>
      </c>
      <c r="BU30" s="38">
        <f>BU31+BU33</f>
        <v>76.188426208410931</v>
      </c>
      <c r="BV30" s="38">
        <f t="shared" si="23"/>
        <v>499.82549505569744</v>
      </c>
      <c r="BW30" s="38">
        <f>BW31+BW33</f>
        <v>641.90558268664563</v>
      </c>
      <c r="BX30" s="38">
        <f>BX31+BX33</f>
        <v>68.287344076607866</v>
      </c>
      <c r="BY30" s="38">
        <f t="shared" si="24"/>
        <v>573.61823861003779</v>
      </c>
      <c r="BZ30" s="38">
        <f>BZ31+BZ33</f>
        <v>606.8954353139228</v>
      </c>
      <c r="CA30" s="38">
        <f>CA31+CA33</f>
        <v>49.972594391856894</v>
      </c>
      <c r="CB30" s="38">
        <f t="shared" si="25"/>
        <v>556.92284092206592</v>
      </c>
      <c r="CC30" s="38">
        <f>CC31+CC33</f>
        <v>634.89145223267633</v>
      </c>
      <c r="CD30" s="38">
        <f>CD31+CD33</f>
        <v>73.161227477853743</v>
      </c>
      <c r="CE30" s="38">
        <f t="shared" si="26"/>
        <v>561.73022475482253</v>
      </c>
      <c r="CF30" s="38">
        <f>CF31+CF33</f>
        <v>714.60958449191219</v>
      </c>
      <c r="CG30" s="38">
        <f>CG31+CG33</f>
        <v>96.312592044080219</v>
      </c>
      <c r="CH30" s="38">
        <f t="shared" si="27"/>
        <v>618.29699244783194</v>
      </c>
      <c r="CI30" s="38">
        <f>CI31+CI33</f>
        <v>799.93909326042797</v>
      </c>
      <c r="CJ30" s="38">
        <f>CJ31+CJ33</f>
        <v>79.160942664244715</v>
      </c>
      <c r="CK30" s="38">
        <f t="shared" si="28"/>
        <v>720.7781505961832</v>
      </c>
      <c r="CL30" s="38">
        <f>CL31+CL33</f>
        <v>752.56107851909428</v>
      </c>
      <c r="CM30" s="38">
        <f>CM31+CM33</f>
        <v>55.942487870064092</v>
      </c>
      <c r="CN30" s="38">
        <f t="shared" si="29"/>
        <v>696.61859064903024</v>
      </c>
      <c r="CO30" s="38">
        <f>CO31+CO33</f>
        <v>771.64415373075292</v>
      </c>
      <c r="CP30" s="38">
        <f>CP31+CP33</f>
        <v>89.687140271082257</v>
      </c>
      <c r="CQ30" s="38">
        <f t="shared" si="30"/>
        <v>681.95701345967063</v>
      </c>
      <c r="CR30" s="38">
        <f>CR31+CR33</f>
        <v>694.77801933074261</v>
      </c>
      <c r="CS30" s="38">
        <f>CS31+CS33</f>
        <v>128.0068183978606</v>
      </c>
      <c r="CT30" s="38">
        <f t="shared" si="31"/>
        <v>566.77120093288204</v>
      </c>
      <c r="CU30" s="38">
        <f>CU31+CU33</f>
        <v>791.23381406827798</v>
      </c>
      <c r="CV30" s="38">
        <f>CV31+CV33</f>
        <v>92.527961122079518</v>
      </c>
      <c r="CW30" s="38">
        <f t="shared" si="32"/>
        <v>698.70585294619843</v>
      </c>
      <c r="CX30" s="38">
        <f>CX31+CX33</f>
        <v>857.42355350475589</v>
      </c>
      <c r="CY30" s="38">
        <f>CY31+CY33</f>
        <v>60.436613475491725</v>
      </c>
      <c r="CZ30" s="38">
        <f t="shared" si="33"/>
        <v>796.98694002926413</v>
      </c>
      <c r="DA30" s="38">
        <f>DA31+DA33</f>
        <v>895.78850299003773</v>
      </c>
      <c r="DB30" s="38">
        <f>DB31+DB33</f>
        <v>81.686087730113954</v>
      </c>
      <c r="DC30" s="38">
        <f t="shared" si="34"/>
        <v>814.10241525992376</v>
      </c>
      <c r="DD30" s="38">
        <f>DD31+DD33</f>
        <v>863.15566689914397</v>
      </c>
      <c r="DE30" s="38">
        <f>DE31+DE33</f>
        <v>168.42855755708794</v>
      </c>
      <c r="DF30" s="38">
        <f t="shared" si="35"/>
        <v>694.727109342056</v>
      </c>
      <c r="DG30" s="38">
        <f>DG31+DG33</f>
        <v>1006.7481678659202</v>
      </c>
      <c r="DH30" s="38">
        <f>DH31+DH33</f>
        <v>113.92006792095665</v>
      </c>
      <c r="DI30" s="48">
        <f t="shared" si="36"/>
        <v>892.82809994496358</v>
      </c>
      <c r="DJ30" s="38">
        <f>DJ31+DJ33</f>
        <v>1005.1837232134015</v>
      </c>
      <c r="DK30" s="38">
        <f>DK31+DK33</f>
        <v>72.169803403021803</v>
      </c>
      <c r="DL30" s="48">
        <f t="shared" si="37"/>
        <v>933.01391981037978</v>
      </c>
      <c r="DM30" s="38">
        <f>DM31+DM33</f>
        <v>1029.1091642555136</v>
      </c>
      <c r="DN30" s="38">
        <f>DN31+DN33</f>
        <v>82.901382569107753</v>
      </c>
      <c r="DO30" s="48">
        <f t="shared" si="38"/>
        <v>946.20778168640584</v>
      </c>
      <c r="DP30" s="38">
        <f>DP31+DP33</f>
        <v>1127.3696518313025</v>
      </c>
      <c r="DQ30" s="38">
        <f>DQ31+DQ33</f>
        <v>239.09931685685049</v>
      </c>
      <c r="DR30" s="48">
        <f t="shared" si="39"/>
        <v>888.270334974452</v>
      </c>
      <c r="DS30" s="38">
        <f>DS31+DS33</f>
        <v>1285.3096013047386</v>
      </c>
      <c r="DT30" s="38">
        <f>DT31+DT33</f>
        <v>124.00523552087253</v>
      </c>
      <c r="DU30" s="48">
        <f t="shared" si="40"/>
        <v>1161.3043657838662</v>
      </c>
      <c r="DV30" s="38">
        <f>DV31+DV33</f>
        <v>1242.9374166895709</v>
      </c>
      <c r="DW30" s="38">
        <f>DW31+DW33</f>
        <v>113.21232194635479</v>
      </c>
      <c r="DX30" s="48">
        <f t="shared" si="41"/>
        <v>1129.7250947432162</v>
      </c>
      <c r="DY30" s="38">
        <f>DY31+DY33</f>
        <v>1290.8340129455614</v>
      </c>
      <c r="DZ30" s="38">
        <f>DZ31+DZ33</f>
        <v>93.229121835961308</v>
      </c>
      <c r="EA30" s="48">
        <f t="shared" si="42"/>
        <v>1197.6048911096002</v>
      </c>
      <c r="EB30" s="38">
        <f>EB31+EB33</f>
        <v>1385.3882768727854</v>
      </c>
      <c r="EC30" s="38">
        <f>EC31+EC33</f>
        <v>231.21629302893365</v>
      </c>
      <c r="ED30" s="48">
        <f t="shared" si="43"/>
        <v>1154.1719838438516</v>
      </c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</row>
    <row r="31" spans="1:150">
      <c r="A31" s="2"/>
      <c r="B31" s="15" t="s">
        <v>36</v>
      </c>
      <c r="C31" s="2">
        <v>298.1993660648252</v>
      </c>
      <c r="D31" s="2">
        <v>43.712256779308959</v>
      </c>
      <c r="E31" s="2">
        <f t="shared" si="0"/>
        <v>254.48710928551623</v>
      </c>
      <c r="F31" s="2">
        <v>282.68828974314152</v>
      </c>
      <c r="G31" s="2">
        <v>39.200351699045179</v>
      </c>
      <c r="H31" s="2">
        <f t="shared" si="1"/>
        <v>243.48793804409635</v>
      </c>
      <c r="I31" s="2">
        <v>289.71896202178152</v>
      </c>
      <c r="J31" s="2">
        <v>45.504356639077564</v>
      </c>
      <c r="K31" s="2">
        <f t="shared" si="2"/>
        <v>244.21460538270395</v>
      </c>
      <c r="L31" s="2">
        <v>284.77520493917547</v>
      </c>
      <c r="M31" s="2">
        <v>43.287448470244819</v>
      </c>
      <c r="N31" s="2">
        <f t="shared" si="3"/>
        <v>241.48775646893066</v>
      </c>
      <c r="O31" s="2">
        <v>299.64732872084556</v>
      </c>
      <c r="P31" s="2">
        <v>46.093060995157188</v>
      </c>
      <c r="Q31" s="2">
        <f t="shared" si="4"/>
        <v>253.55426772568836</v>
      </c>
      <c r="R31" s="2">
        <v>308.57561423015522</v>
      </c>
      <c r="S31" s="2">
        <v>41.410930196415485</v>
      </c>
      <c r="T31" s="2">
        <f t="shared" si="5"/>
        <v>267.16468403373972</v>
      </c>
      <c r="U31" s="2">
        <v>329.74132771182752</v>
      </c>
      <c r="V31" s="2">
        <v>51.976288976038383</v>
      </c>
      <c r="W31" s="2">
        <f t="shared" si="6"/>
        <v>277.76503873578912</v>
      </c>
      <c r="X31" s="2">
        <v>349.0995499680738</v>
      </c>
      <c r="Y31" s="2">
        <v>50.74488857608462</v>
      </c>
      <c r="Z31" s="2">
        <f t="shared" si="7"/>
        <v>298.35466139198917</v>
      </c>
      <c r="AA31" s="2">
        <v>356.68827018831075</v>
      </c>
      <c r="AB31" s="2">
        <v>51.147169226465316</v>
      </c>
      <c r="AC31" s="2">
        <f t="shared" si="8"/>
        <v>305.54110096184542</v>
      </c>
      <c r="AD31" s="2">
        <v>354.32475659469333</v>
      </c>
      <c r="AE31" s="2">
        <v>50.13539049713939</v>
      </c>
      <c r="AF31" s="2">
        <f t="shared" si="9"/>
        <v>304.18936609755394</v>
      </c>
      <c r="AG31" s="2">
        <v>360.54395717212219</v>
      </c>
      <c r="AH31" s="2">
        <v>54.278792356898556</v>
      </c>
      <c r="AI31" s="2">
        <f t="shared" si="10"/>
        <v>306.26516481522361</v>
      </c>
      <c r="AJ31" s="2">
        <v>342.26983890492295</v>
      </c>
      <c r="AK31" s="2">
        <v>53.073507472446096</v>
      </c>
      <c r="AL31" s="2">
        <f t="shared" si="11"/>
        <v>289.19633143247688</v>
      </c>
      <c r="AM31" s="2">
        <v>485.0437571934375</v>
      </c>
      <c r="AN31" s="2">
        <v>56.60240714659389</v>
      </c>
      <c r="AO31" s="2">
        <f t="shared" si="12"/>
        <v>428.44135004684358</v>
      </c>
      <c r="AP31" s="2">
        <v>412.6160801256525</v>
      </c>
      <c r="AQ31" s="2">
        <v>48.657557175856681</v>
      </c>
      <c r="AR31" s="2">
        <f t="shared" si="13"/>
        <v>363.95852294979579</v>
      </c>
      <c r="AS31" s="2">
        <v>461.90962366318348</v>
      </c>
      <c r="AT31" s="2">
        <v>56.910652535430565</v>
      </c>
      <c r="AU31" s="2">
        <f t="shared" si="14"/>
        <v>404.9989711277529</v>
      </c>
      <c r="AV31" s="2">
        <v>204.43053901772652</v>
      </c>
      <c r="AW31" s="2">
        <v>51.547794021012081</v>
      </c>
      <c r="AX31" s="2">
        <f t="shared" si="15"/>
        <v>152.88274499671445</v>
      </c>
      <c r="AY31" s="2">
        <v>488.20582680452549</v>
      </c>
      <c r="AZ31" s="2">
        <v>57.750406288119841</v>
      </c>
      <c r="BA31" s="2">
        <f t="shared" si="16"/>
        <v>430.45542051640564</v>
      </c>
      <c r="BB31" s="2">
        <v>461.49722391641546</v>
      </c>
      <c r="BC31" s="2">
        <v>49.205960804590916</v>
      </c>
      <c r="BD31" s="2">
        <f t="shared" si="17"/>
        <v>412.29126311182455</v>
      </c>
      <c r="BE31" s="2">
        <v>450.8845474347338</v>
      </c>
      <c r="BF31" s="2">
        <v>62.542405933960069</v>
      </c>
      <c r="BG31" s="2">
        <f t="shared" si="18"/>
        <v>388.34214150077372</v>
      </c>
      <c r="BH31" s="2">
        <v>567.89919369112135</v>
      </c>
      <c r="BI31" s="2">
        <v>63.419502866392094</v>
      </c>
      <c r="BJ31" s="2">
        <f t="shared" si="19"/>
        <v>504.47969082472923</v>
      </c>
      <c r="BK31" s="2">
        <v>557.93857994473876</v>
      </c>
      <c r="BL31" s="2">
        <v>63.170918948619402</v>
      </c>
      <c r="BM31" s="2">
        <f t="shared" si="20"/>
        <v>494.76766099611939</v>
      </c>
      <c r="BN31" s="2">
        <v>508.26484134902086</v>
      </c>
      <c r="BO31" s="2">
        <v>48.994776015235985</v>
      </c>
      <c r="BP31" s="2">
        <f t="shared" si="21"/>
        <v>459.27006533378488</v>
      </c>
      <c r="BQ31" s="2">
        <v>555.19281274323237</v>
      </c>
      <c r="BR31" s="2">
        <v>69.09582939473205</v>
      </c>
      <c r="BS31" s="2">
        <f t="shared" si="22"/>
        <v>486.09698334850032</v>
      </c>
      <c r="BT31" s="2">
        <v>539.56317993228174</v>
      </c>
      <c r="BU31" s="2">
        <v>76.188426208410931</v>
      </c>
      <c r="BV31" s="2">
        <f t="shared" si="23"/>
        <v>463.37475372387081</v>
      </c>
      <c r="BW31" s="2">
        <v>609.10758122395112</v>
      </c>
      <c r="BX31" s="2">
        <v>68.287344076607866</v>
      </c>
      <c r="BY31" s="2">
        <f t="shared" si="24"/>
        <v>540.82023714734328</v>
      </c>
      <c r="BZ31" s="2">
        <v>583.93751663044884</v>
      </c>
      <c r="CA31" s="2">
        <v>49.972594391856894</v>
      </c>
      <c r="CB31" s="2">
        <f t="shared" si="25"/>
        <v>533.96492223859195</v>
      </c>
      <c r="CC31" s="2">
        <v>620.03732328739977</v>
      </c>
      <c r="CD31" s="2">
        <v>73.161227477853743</v>
      </c>
      <c r="CE31" s="2">
        <f t="shared" si="26"/>
        <v>546.87609580954609</v>
      </c>
      <c r="CF31" s="2">
        <v>688.45906725942564</v>
      </c>
      <c r="CG31" s="2">
        <v>96.312592044080219</v>
      </c>
      <c r="CH31" s="2">
        <f t="shared" si="27"/>
        <v>592.14647521534539</v>
      </c>
      <c r="CI31" s="2">
        <v>787.02946546769726</v>
      </c>
      <c r="CJ31" s="2">
        <v>79.160942664244715</v>
      </c>
      <c r="CK31" s="2">
        <f t="shared" si="28"/>
        <v>707.86852280345261</v>
      </c>
      <c r="CL31" s="2">
        <v>717.9358460941188</v>
      </c>
      <c r="CM31" s="2">
        <v>55.942487870064092</v>
      </c>
      <c r="CN31" s="2">
        <f t="shared" si="29"/>
        <v>661.99335822405476</v>
      </c>
      <c r="CO31" s="2">
        <v>743.91646981387794</v>
      </c>
      <c r="CP31" s="2">
        <v>89.687140271082257</v>
      </c>
      <c r="CQ31" s="2">
        <f t="shared" si="30"/>
        <v>654.22932954279565</v>
      </c>
      <c r="CR31" s="2">
        <v>669.1639200729245</v>
      </c>
      <c r="CS31" s="2">
        <v>128.0068183978606</v>
      </c>
      <c r="CT31" s="2">
        <f t="shared" si="31"/>
        <v>541.15710167506393</v>
      </c>
      <c r="CU31" s="49">
        <v>780.64731551527404</v>
      </c>
      <c r="CV31" s="49">
        <v>92.527961122079518</v>
      </c>
      <c r="CW31" s="2">
        <f t="shared" si="32"/>
        <v>688.1193543931945</v>
      </c>
      <c r="CX31" s="49">
        <v>822.2664936301619</v>
      </c>
      <c r="CY31" s="49">
        <v>60.436613475491725</v>
      </c>
      <c r="CZ31" s="2">
        <f t="shared" si="33"/>
        <v>761.82988015467015</v>
      </c>
      <c r="DA31" s="49">
        <v>878.44574559776743</v>
      </c>
      <c r="DB31" s="49">
        <v>81.686087730113954</v>
      </c>
      <c r="DC31" s="2">
        <f t="shared" si="34"/>
        <v>796.75965786765346</v>
      </c>
      <c r="DD31" s="49">
        <v>848.93997177130041</v>
      </c>
      <c r="DE31" s="49">
        <v>168.42855755708794</v>
      </c>
      <c r="DF31" s="2">
        <f t="shared" si="35"/>
        <v>680.51141421421244</v>
      </c>
      <c r="DG31" s="49">
        <v>996.45409472798872</v>
      </c>
      <c r="DH31" s="49">
        <v>113.92006792095665</v>
      </c>
      <c r="DI31" s="49">
        <f t="shared" si="36"/>
        <v>882.53402680703209</v>
      </c>
      <c r="DJ31" s="49">
        <v>986.66359099033752</v>
      </c>
      <c r="DK31" s="49">
        <v>72.169803403021803</v>
      </c>
      <c r="DL31" s="49">
        <f t="shared" si="37"/>
        <v>914.49378758731575</v>
      </c>
      <c r="DM31" s="49">
        <v>1021.2708765610495</v>
      </c>
      <c r="DN31" s="49">
        <v>82.901382569107753</v>
      </c>
      <c r="DO31" s="49">
        <f t="shared" si="38"/>
        <v>938.36949399194168</v>
      </c>
      <c r="DP31" s="49">
        <v>1111.5894934198468</v>
      </c>
      <c r="DQ31" s="49">
        <v>239.09931685685049</v>
      </c>
      <c r="DR31" s="49">
        <f t="shared" si="39"/>
        <v>872.49017656299634</v>
      </c>
      <c r="DS31" s="49">
        <v>1273.7107932382671</v>
      </c>
      <c r="DT31" s="49">
        <v>124.00523552087253</v>
      </c>
      <c r="DU31" s="49">
        <f t="shared" si="40"/>
        <v>1149.7055577173946</v>
      </c>
      <c r="DV31" s="49">
        <v>1232.859247706461</v>
      </c>
      <c r="DW31" s="49">
        <v>113.21232194635479</v>
      </c>
      <c r="DX31" s="49">
        <f t="shared" si="41"/>
        <v>1119.6469257601061</v>
      </c>
      <c r="DY31" s="49">
        <v>1275.5545202557935</v>
      </c>
      <c r="DZ31" s="49">
        <v>93.229121835961308</v>
      </c>
      <c r="EA31" s="49">
        <f t="shared" si="42"/>
        <v>1182.3253984198323</v>
      </c>
      <c r="EB31" s="49">
        <v>1362.7171202430386</v>
      </c>
      <c r="EC31" s="49">
        <v>231.21629302893365</v>
      </c>
      <c r="ED31" s="49">
        <f t="shared" si="43"/>
        <v>1131.5008272141049</v>
      </c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</row>
    <row r="32" spans="1:150" ht="15" customHeight="1">
      <c r="A32" s="2"/>
      <c r="B32" s="15" t="s">
        <v>37</v>
      </c>
      <c r="C32" s="2"/>
      <c r="D32" s="2"/>
      <c r="E32" s="2">
        <f t="shared" si="0"/>
        <v>0</v>
      </c>
      <c r="F32" s="2"/>
      <c r="G32" s="2"/>
      <c r="H32" s="2">
        <f t="shared" si="1"/>
        <v>0</v>
      </c>
      <c r="I32" s="2"/>
      <c r="J32" s="2"/>
      <c r="K32" s="2">
        <f t="shared" si="2"/>
        <v>0</v>
      </c>
      <c r="L32" s="2"/>
      <c r="M32" s="2"/>
      <c r="N32" s="2">
        <f t="shared" si="3"/>
        <v>0</v>
      </c>
      <c r="O32" s="2"/>
      <c r="P32" s="2"/>
      <c r="Q32" s="2">
        <f t="shared" si="4"/>
        <v>0</v>
      </c>
      <c r="R32" s="2"/>
      <c r="S32" s="2"/>
      <c r="T32" s="2">
        <f t="shared" si="5"/>
        <v>0</v>
      </c>
      <c r="U32" s="2"/>
      <c r="V32" s="2"/>
      <c r="W32" s="2">
        <f t="shared" si="6"/>
        <v>0</v>
      </c>
      <c r="X32" s="2"/>
      <c r="Y32" s="2"/>
      <c r="Z32" s="2">
        <f t="shared" si="7"/>
        <v>0</v>
      </c>
      <c r="AA32" s="2"/>
      <c r="AB32" s="2"/>
      <c r="AC32" s="2">
        <f t="shared" si="8"/>
        <v>0</v>
      </c>
      <c r="AD32" s="2"/>
      <c r="AE32" s="2"/>
      <c r="AF32" s="2">
        <f t="shared" si="9"/>
        <v>0</v>
      </c>
      <c r="AG32" s="2"/>
      <c r="AH32" s="2"/>
      <c r="AI32" s="2">
        <f t="shared" si="10"/>
        <v>0</v>
      </c>
      <c r="AJ32" s="2"/>
      <c r="AK32" s="2"/>
      <c r="AL32" s="2">
        <f t="shared" si="11"/>
        <v>0</v>
      </c>
      <c r="AM32" s="2"/>
      <c r="AN32" s="2"/>
      <c r="AO32" s="2">
        <f t="shared" si="12"/>
        <v>0</v>
      </c>
      <c r="AP32" s="2"/>
      <c r="AQ32" s="2"/>
      <c r="AR32" s="2">
        <f t="shared" si="13"/>
        <v>0</v>
      </c>
      <c r="AS32" s="2"/>
      <c r="AT32" s="2"/>
      <c r="AU32" s="2">
        <f t="shared" si="14"/>
        <v>0</v>
      </c>
      <c r="AV32" s="2"/>
      <c r="AW32" s="2"/>
      <c r="AX32" s="2">
        <f t="shared" si="15"/>
        <v>0</v>
      </c>
      <c r="AY32" s="2">
        <v>40</v>
      </c>
      <c r="AZ32" s="2"/>
      <c r="BA32" s="2">
        <f t="shared" si="16"/>
        <v>40</v>
      </c>
      <c r="BB32" s="2">
        <v>10</v>
      </c>
      <c r="BC32" s="2"/>
      <c r="BD32" s="2">
        <f t="shared" si="17"/>
        <v>10</v>
      </c>
      <c r="BE32" s="2">
        <v>0</v>
      </c>
      <c r="BF32" s="2">
        <v>0</v>
      </c>
      <c r="BG32" s="2">
        <f t="shared" si="18"/>
        <v>0</v>
      </c>
      <c r="BH32" s="2">
        <v>0</v>
      </c>
      <c r="BI32" s="2">
        <v>0</v>
      </c>
      <c r="BJ32" s="2">
        <f t="shared" si="19"/>
        <v>0</v>
      </c>
      <c r="BK32" s="2">
        <v>0</v>
      </c>
      <c r="BL32" s="2"/>
      <c r="BM32" s="2">
        <f t="shared" si="20"/>
        <v>0</v>
      </c>
      <c r="BN32" s="2">
        <v>0</v>
      </c>
      <c r="BO32" s="2"/>
      <c r="BP32" s="2">
        <f t="shared" si="21"/>
        <v>0</v>
      </c>
      <c r="BQ32" s="2">
        <v>0</v>
      </c>
      <c r="BR32" s="2">
        <v>0</v>
      </c>
      <c r="BS32" s="2">
        <f t="shared" si="22"/>
        <v>0</v>
      </c>
      <c r="BT32" s="2">
        <v>0</v>
      </c>
      <c r="BU32" s="2">
        <v>0</v>
      </c>
      <c r="BV32" s="2">
        <f t="shared" si="23"/>
        <v>0</v>
      </c>
      <c r="BW32" s="2">
        <v>0</v>
      </c>
      <c r="BX32" s="2">
        <v>0</v>
      </c>
      <c r="BY32" s="2">
        <f t="shared" si="24"/>
        <v>0</v>
      </c>
      <c r="BZ32" s="2">
        <v>0</v>
      </c>
      <c r="CA32" s="2"/>
      <c r="CB32" s="2">
        <f t="shared" si="25"/>
        <v>0</v>
      </c>
      <c r="CC32" s="2">
        <v>0</v>
      </c>
      <c r="CD32" s="2">
        <v>0</v>
      </c>
      <c r="CE32" s="2">
        <f t="shared" si="26"/>
        <v>0</v>
      </c>
      <c r="CF32" s="2">
        <v>0</v>
      </c>
      <c r="CG32" s="2">
        <v>0</v>
      </c>
      <c r="CH32" s="2">
        <f t="shared" si="27"/>
        <v>0</v>
      </c>
      <c r="CI32" s="2">
        <v>0</v>
      </c>
      <c r="CJ32" s="2">
        <v>0</v>
      </c>
      <c r="CK32" s="2">
        <f t="shared" si="28"/>
        <v>0</v>
      </c>
      <c r="CL32" s="2">
        <v>0</v>
      </c>
      <c r="CM32" s="2">
        <v>0</v>
      </c>
      <c r="CN32" s="2">
        <f t="shared" si="29"/>
        <v>0</v>
      </c>
      <c r="CO32" s="2">
        <v>0</v>
      </c>
      <c r="CP32" s="2">
        <v>0</v>
      </c>
      <c r="CQ32" s="2">
        <f t="shared" si="30"/>
        <v>0</v>
      </c>
      <c r="CR32" s="2">
        <v>0</v>
      </c>
      <c r="CS32" s="2">
        <v>0</v>
      </c>
      <c r="CT32" s="2">
        <f t="shared" si="31"/>
        <v>0</v>
      </c>
      <c r="CU32" s="49">
        <v>0</v>
      </c>
      <c r="CV32" s="49">
        <v>0</v>
      </c>
      <c r="CW32" s="2">
        <f t="shared" si="32"/>
        <v>0</v>
      </c>
      <c r="CX32" s="49">
        <v>0</v>
      </c>
      <c r="CY32" s="49">
        <v>0</v>
      </c>
      <c r="CZ32" s="2">
        <f t="shared" si="33"/>
        <v>0</v>
      </c>
      <c r="DA32" s="49">
        <v>0</v>
      </c>
      <c r="DB32" s="49">
        <v>0</v>
      </c>
      <c r="DC32" s="2">
        <f t="shared" si="34"/>
        <v>0</v>
      </c>
      <c r="DD32" s="49">
        <v>0</v>
      </c>
      <c r="DE32" s="49">
        <v>0</v>
      </c>
      <c r="DF32" s="2">
        <f t="shared" si="35"/>
        <v>0</v>
      </c>
      <c r="DG32" s="49">
        <v>0</v>
      </c>
      <c r="DH32" s="49">
        <v>0</v>
      </c>
      <c r="DI32" s="49">
        <f t="shared" si="36"/>
        <v>0</v>
      </c>
      <c r="DJ32" s="49">
        <v>0</v>
      </c>
      <c r="DK32" s="49">
        <v>0</v>
      </c>
      <c r="DL32" s="49">
        <f t="shared" si="37"/>
        <v>0</v>
      </c>
      <c r="DM32" s="49">
        <v>0</v>
      </c>
      <c r="DN32" s="49">
        <v>0</v>
      </c>
      <c r="DO32" s="49">
        <f t="shared" si="38"/>
        <v>0</v>
      </c>
      <c r="DP32" s="49">
        <v>0</v>
      </c>
      <c r="DQ32" s="49">
        <v>0</v>
      </c>
      <c r="DR32" s="49">
        <f t="shared" si="39"/>
        <v>0</v>
      </c>
      <c r="DS32" s="49">
        <v>0</v>
      </c>
      <c r="DT32" s="49">
        <v>0</v>
      </c>
      <c r="DU32" s="49">
        <f t="shared" si="40"/>
        <v>0</v>
      </c>
      <c r="DV32" s="49">
        <v>0</v>
      </c>
      <c r="DW32" s="49">
        <v>0</v>
      </c>
      <c r="DX32" s="49">
        <f t="shared" si="41"/>
        <v>0</v>
      </c>
      <c r="DY32" s="49">
        <v>0</v>
      </c>
      <c r="DZ32" s="49">
        <v>0</v>
      </c>
      <c r="EA32" s="49">
        <f t="shared" si="42"/>
        <v>0</v>
      </c>
      <c r="EB32" s="49">
        <v>0</v>
      </c>
      <c r="EC32" s="49">
        <v>0</v>
      </c>
      <c r="ED32" s="49">
        <f t="shared" si="43"/>
        <v>0</v>
      </c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</row>
    <row r="33" spans="1:150">
      <c r="A33" s="2"/>
      <c r="B33" s="15" t="s">
        <v>38</v>
      </c>
      <c r="C33" s="2">
        <v>5.6312364384079281</v>
      </c>
      <c r="D33" s="2">
        <v>0</v>
      </c>
      <c r="E33" s="2">
        <f t="shared" si="0"/>
        <v>5.6312364384079281</v>
      </c>
      <c r="F33" s="2">
        <v>5.3680968401592848</v>
      </c>
      <c r="G33" s="2">
        <v>0</v>
      </c>
      <c r="H33" s="2">
        <f t="shared" si="1"/>
        <v>5.3680968401592848</v>
      </c>
      <c r="I33" s="2">
        <v>5.3400049352012804</v>
      </c>
      <c r="J33" s="2">
        <v>0</v>
      </c>
      <c r="K33" s="2">
        <f t="shared" si="2"/>
        <v>5.3400049352012804</v>
      </c>
      <c r="L33" s="2">
        <v>5.2214361381127992</v>
      </c>
      <c r="M33" s="2">
        <v>0</v>
      </c>
      <c r="N33" s="2">
        <f t="shared" si="3"/>
        <v>5.2214361381127992</v>
      </c>
      <c r="O33" s="2">
        <v>7.9429730343119136</v>
      </c>
      <c r="P33" s="2">
        <v>0</v>
      </c>
      <c r="Q33" s="2">
        <f t="shared" si="4"/>
        <v>7.9429730343119136</v>
      </c>
      <c r="R33" s="2">
        <v>7.7572424605409314</v>
      </c>
      <c r="S33" s="2">
        <v>0</v>
      </c>
      <c r="T33" s="2">
        <f t="shared" si="5"/>
        <v>7.7572424605409314</v>
      </c>
      <c r="U33" s="2">
        <v>7.7506215309984974</v>
      </c>
      <c r="V33" s="2">
        <v>0</v>
      </c>
      <c r="W33" s="2">
        <f t="shared" si="6"/>
        <v>7.7506215309984974</v>
      </c>
      <c r="X33" s="2">
        <v>7.7256310277517137</v>
      </c>
      <c r="Y33" s="2">
        <v>0</v>
      </c>
      <c r="Z33" s="2">
        <f t="shared" si="7"/>
        <v>7.7256310277517137</v>
      </c>
      <c r="AA33" s="2">
        <v>8.977677957785211</v>
      </c>
      <c r="AB33" s="2">
        <v>0</v>
      </c>
      <c r="AC33" s="2">
        <f t="shared" si="8"/>
        <v>8.977677957785211</v>
      </c>
      <c r="AD33" s="2">
        <v>8.9563747010098389</v>
      </c>
      <c r="AE33" s="2">
        <v>0</v>
      </c>
      <c r="AF33" s="2">
        <f t="shared" si="9"/>
        <v>8.9563747010098389</v>
      </c>
      <c r="AG33" s="2">
        <v>9.0028459093499293</v>
      </c>
      <c r="AH33" s="2">
        <v>0</v>
      </c>
      <c r="AI33" s="2">
        <f t="shared" si="10"/>
        <v>9.0028459093499293</v>
      </c>
      <c r="AJ33" s="2">
        <v>9.0648573635380298</v>
      </c>
      <c r="AK33" s="2">
        <v>0</v>
      </c>
      <c r="AL33" s="2">
        <f t="shared" si="11"/>
        <v>9.0648573635380298</v>
      </c>
      <c r="AM33" s="2">
        <v>7.5</v>
      </c>
      <c r="AN33" s="2">
        <v>0</v>
      </c>
      <c r="AO33" s="2">
        <f t="shared" si="12"/>
        <v>7.5</v>
      </c>
      <c r="AP33" s="2">
        <v>7.5</v>
      </c>
      <c r="AQ33" s="2">
        <v>0</v>
      </c>
      <c r="AR33" s="2">
        <f t="shared" si="13"/>
        <v>7.5</v>
      </c>
      <c r="AS33" s="2">
        <v>7.5</v>
      </c>
      <c r="AT33" s="2">
        <v>0</v>
      </c>
      <c r="AU33" s="2">
        <f t="shared" si="14"/>
        <v>7.5</v>
      </c>
      <c r="AV33" s="2">
        <v>7.5</v>
      </c>
      <c r="AW33" s="2">
        <v>0</v>
      </c>
      <c r="AX33" s="2">
        <f t="shared" si="15"/>
        <v>7.5</v>
      </c>
      <c r="AY33" s="2">
        <v>23.367602986418774</v>
      </c>
      <c r="AZ33" s="2">
        <v>0</v>
      </c>
      <c r="BA33" s="2">
        <f t="shared" si="16"/>
        <v>23.367602986418774</v>
      </c>
      <c r="BB33" s="2">
        <v>23.281763239095174</v>
      </c>
      <c r="BC33" s="2">
        <v>0</v>
      </c>
      <c r="BD33" s="2">
        <f t="shared" si="17"/>
        <v>23.281763239095174</v>
      </c>
      <c r="BE33" s="2">
        <v>23.059614224039564</v>
      </c>
      <c r="BF33" s="2">
        <v>0</v>
      </c>
      <c r="BG33" s="2">
        <f t="shared" si="18"/>
        <v>23.059614224039564</v>
      </c>
      <c r="BH33" s="2">
        <v>22.833401394016342</v>
      </c>
      <c r="BI33" s="2">
        <v>0</v>
      </c>
      <c r="BJ33" s="2">
        <f t="shared" si="19"/>
        <v>22.833401394016342</v>
      </c>
      <c r="BK33" s="2">
        <v>15.498962832447699</v>
      </c>
      <c r="BL33" s="2">
        <v>0</v>
      </c>
      <c r="BM33" s="2">
        <f t="shared" si="20"/>
        <v>15.498962832447699</v>
      </c>
      <c r="BN33" s="2">
        <v>16.638089479622781</v>
      </c>
      <c r="BO33" s="2">
        <v>0</v>
      </c>
      <c r="BP33" s="2">
        <f t="shared" si="21"/>
        <v>16.638089479622781</v>
      </c>
      <c r="BQ33" s="2">
        <v>31.959088299316036</v>
      </c>
      <c r="BR33" s="2">
        <v>0</v>
      </c>
      <c r="BS33" s="2">
        <f t="shared" si="22"/>
        <v>31.959088299316036</v>
      </c>
      <c r="BT33" s="2">
        <v>36.45074133182662</v>
      </c>
      <c r="BU33" s="2">
        <v>0</v>
      </c>
      <c r="BV33" s="2">
        <f t="shared" si="23"/>
        <v>36.45074133182662</v>
      </c>
      <c r="BW33" s="2">
        <v>32.798001462694508</v>
      </c>
      <c r="BX33" s="2">
        <v>0</v>
      </c>
      <c r="BY33" s="2">
        <f t="shared" si="24"/>
        <v>32.798001462694508</v>
      </c>
      <c r="BZ33" s="2">
        <v>22.957918683473938</v>
      </c>
      <c r="CA33" s="2">
        <v>0</v>
      </c>
      <c r="CB33" s="2">
        <f t="shared" si="25"/>
        <v>22.957918683473938</v>
      </c>
      <c r="CC33" s="2">
        <v>14.854128945276569</v>
      </c>
      <c r="CD33" s="2">
        <v>0</v>
      </c>
      <c r="CE33" s="2">
        <f t="shared" si="26"/>
        <v>14.854128945276569</v>
      </c>
      <c r="CF33" s="2">
        <v>26.150517232486514</v>
      </c>
      <c r="CG33" s="2">
        <v>0</v>
      </c>
      <c r="CH33" s="2">
        <f t="shared" si="27"/>
        <v>26.150517232486514</v>
      </c>
      <c r="CI33" s="2">
        <v>12.909627792730717</v>
      </c>
      <c r="CJ33" s="2">
        <v>0</v>
      </c>
      <c r="CK33" s="2">
        <f t="shared" si="28"/>
        <v>12.909627792730717</v>
      </c>
      <c r="CL33" s="2">
        <v>34.625232424975486</v>
      </c>
      <c r="CM33" s="2">
        <v>0</v>
      </c>
      <c r="CN33" s="2">
        <f t="shared" si="29"/>
        <v>34.625232424975486</v>
      </c>
      <c r="CO33" s="2">
        <v>27.727683916874977</v>
      </c>
      <c r="CP33" s="2">
        <v>0</v>
      </c>
      <c r="CQ33" s="2">
        <f t="shared" si="30"/>
        <v>27.727683916874977</v>
      </c>
      <c r="CR33" s="2">
        <v>25.614099257818065</v>
      </c>
      <c r="CS33" s="2">
        <v>0</v>
      </c>
      <c r="CT33" s="2">
        <f t="shared" si="31"/>
        <v>25.614099257818065</v>
      </c>
      <c r="CU33" s="49">
        <v>10.58649855300396</v>
      </c>
      <c r="CV33" s="49">
        <v>0</v>
      </c>
      <c r="CW33" s="2">
        <f t="shared" si="32"/>
        <v>10.58649855300396</v>
      </c>
      <c r="CX33" s="49">
        <v>35.157059874593941</v>
      </c>
      <c r="CY33" s="49">
        <v>0</v>
      </c>
      <c r="CZ33" s="2">
        <f t="shared" si="33"/>
        <v>35.157059874593941</v>
      </c>
      <c r="DA33" s="49">
        <v>17.342757392270343</v>
      </c>
      <c r="DB33" s="49">
        <v>0</v>
      </c>
      <c r="DC33" s="2">
        <f t="shared" si="34"/>
        <v>17.342757392270343</v>
      </c>
      <c r="DD33" s="49">
        <v>14.215695127843571</v>
      </c>
      <c r="DE33" s="49">
        <v>0</v>
      </c>
      <c r="DF33" s="2">
        <f t="shared" si="35"/>
        <v>14.215695127843571</v>
      </c>
      <c r="DG33" s="49">
        <v>10.294073137931482</v>
      </c>
      <c r="DH33" s="49">
        <v>0</v>
      </c>
      <c r="DI33" s="49">
        <f t="shared" si="36"/>
        <v>10.294073137931482</v>
      </c>
      <c r="DJ33" s="49">
        <v>18.520132223063989</v>
      </c>
      <c r="DK33" s="49">
        <v>0</v>
      </c>
      <c r="DL33" s="49">
        <f t="shared" si="37"/>
        <v>18.520132223063989</v>
      </c>
      <c r="DM33" s="49">
        <v>7.8382876944642401</v>
      </c>
      <c r="DN33" s="49">
        <v>0</v>
      </c>
      <c r="DO33" s="49">
        <f t="shared" si="38"/>
        <v>7.8382876944642401</v>
      </c>
      <c r="DP33" s="49">
        <v>15.780158411455641</v>
      </c>
      <c r="DQ33" s="49">
        <v>0</v>
      </c>
      <c r="DR33" s="49">
        <f t="shared" si="39"/>
        <v>15.780158411455641</v>
      </c>
      <c r="DS33" s="49">
        <v>11.598808066471616</v>
      </c>
      <c r="DT33" s="49">
        <v>0</v>
      </c>
      <c r="DU33" s="49">
        <f t="shared" si="40"/>
        <v>11.598808066471616</v>
      </c>
      <c r="DV33" s="49">
        <v>10.078168983109904</v>
      </c>
      <c r="DW33" s="49">
        <v>0</v>
      </c>
      <c r="DX33" s="49">
        <f t="shared" si="41"/>
        <v>10.078168983109904</v>
      </c>
      <c r="DY33" s="49">
        <v>15.279492689768055</v>
      </c>
      <c r="DZ33" s="49">
        <v>0</v>
      </c>
      <c r="EA33" s="49">
        <f t="shared" si="42"/>
        <v>15.279492689768055</v>
      </c>
      <c r="EB33" s="49">
        <v>22.671156629746669</v>
      </c>
      <c r="EC33" s="49">
        <v>0</v>
      </c>
      <c r="ED33" s="49">
        <f t="shared" si="43"/>
        <v>22.671156629746669</v>
      </c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</row>
    <row r="34" spans="1:150">
      <c r="A34" s="2"/>
      <c r="B34" s="15"/>
      <c r="C34" s="2"/>
      <c r="D34" s="2"/>
      <c r="E34" s="38"/>
      <c r="F34" s="2"/>
      <c r="G34" s="2"/>
      <c r="H34" s="38"/>
      <c r="I34" s="2"/>
      <c r="J34" s="2"/>
      <c r="K34" s="38"/>
      <c r="L34" s="2"/>
      <c r="M34" s="2"/>
      <c r="N34" s="38"/>
      <c r="O34" s="2"/>
      <c r="P34" s="2"/>
      <c r="Q34" s="38"/>
      <c r="R34" s="2"/>
      <c r="S34" s="2"/>
      <c r="T34" s="38"/>
      <c r="U34" s="2"/>
      <c r="V34" s="2"/>
      <c r="W34" s="38"/>
      <c r="X34" s="2"/>
      <c r="Y34" s="2"/>
      <c r="Z34" s="38"/>
      <c r="AA34" s="2"/>
      <c r="AB34" s="2"/>
      <c r="AC34" s="38"/>
      <c r="AD34" s="2"/>
      <c r="AE34" s="2"/>
      <c r="AF34" s="38"/>
      <c r="AG34" s="2"/>
      <c r="AH34" s="2"/>
      <c r="AI34" s="38"/>
      <c r="AJ34" s="2"/>
      <c r="AK34" s="2"/>
      <c r="AL34" s="38"/>
      <c r="AM34" s="2"/>
      <c r="AN34" s="2"/>
      <c r="AO34" s="38"/>
      <c r="AP34" s="2"/>
      <c r="AQ34" s="2"/>
      <c r="AR34" s="38"/>
      <c r="AS34" s="2"/>
      <c r="AT34" s="2"/>
      <c r="AU34" s="38"/>
      <c r="AV34" s="2"/>
      <c r="AW34" s="2"/>
      <c r="AX34" s="38"/>
      <c r="AY34" s="2"/>
      <c r="AZ34" s="2"/>
      <c r="BA34" s="38"/>
      <c r="BB34" s="2"/>
      <c r="BC34" s="2"/>
      <c r="BD34" s="38"/>
      <c r="BE34" s="2"/>
      <c r="BF34" s="2"/>
      <c r="BG34" s="38"/>
      <c r="BH34" s="2"/>
      <c r="BI34" s="2"/>
      <c r="BJ34" s="38"/>
      <c r="BK34" s="2"/>
      <c r="BL34" s="2"/>
      <c r="BM34" s="38"/>
      <c r="BN34" s="2"/>
      <c r="BO34" s="2"/>
      <c r="BP34" s="38"/>
      <c r="BQ34" s="2"/>
      <c r="BR34" s="2"/>
      <c r="BS34" s="38"/>
      <c r="BT34" s="2"/>
      <c r="BU34" s="2"/>
      <c r="BV34" s="38"/>
      <c r="BW34" s="2"/>
      <c r="BX34" s="2"/>
      <c r="BY34" s="38"/>
      <c r="BZ34" s="2"/>
      <c r="CA34" s="2"/>
      <c r="CB34" s="38"/>
      <c r="CC34" s="2"/>
      <c r="CD34" s="2"/>
      <c r="CE34" s="38"/>
      <c r="CF34" s="2"/>
      <c r="CG34" s="2"/>
      <c r="CH34" s="38"/>
      <c r="CI34" s="2"/>
      <c r="CJ34" s="2"/>
      <c r="CK34" s="38"/>
      <c r="CL34" s="2"/>
      <c r="CM34" s="2"/>
      <c r="CN34" s="38"/>
      <c r="CO34" s="2"/>
      <c r="CP34" s="2"/>
      <c r="CQ34" s="38"/>
      <c r="CR34" s="2"/>
      <c r="CS34" s="2"/>
      <c r="CT34" s="38"/>
      <c r="CU34" s="48"/>
      <c r="CV34" s="48"/>
      <c r="CW34" s="38"/>
      <c r="CX34" s="48"/>
      <c r="CY34" s="48"/>
      <c r="CZ34" s="38"/>
      <c r="DA34" s="48"/>
      <c r="DB34" s="48"/>
      <c r="DC34" s="38"/>
      <c r="DD34" s="48"/>
      <c r="DE34" s="48"/>
      <c r="DF34" s="3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18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</row>
    <row r="35" spans="1:150" s="31" customFormat="1">
      <c r="A35" s="38"/>
      <c r="B35" s="17" t="s">
        <v>39</v>
      </c>
      <c r="C35" s="38">
        <f>C30+C25+C11+C8</f>
        <v>1928.3707823939224</v>
      </c>
      <c r="D35" s="38">
        <f t="shared" ref="D35:AW35" si="44">D30+D25+D11+D8</f>
        <v>2008.3965778415454</v>
      </c>
      <c r="E35" s="38">
        <f t="shared" si="0"/>
        <v>-80.025795447623068</v>
      </c>
      <c r="F35" s="38">
        <f t="shared" si="44"/>
        <v>1730.8182755655164</v>
      </c>
      <c r="G35" s="38">
        <f t="shared" si="44"/>
        <v>1940.5632356754479</v>
      </c>
      <c r="H35" s="38">
        <f t="shared" si="1"/>
        <v>-209.74496010993153</v>
      </c>
      <c r="I35" s="38">
        <f t="shared" si="44"/>
        <v>2206.6153499513966</v>
      </c>
      <c r="J35" s="38">
        <f t="shared" si="44"/>
        <v>2038.1722932297537</v>
      </c>
      <c r="K35" s="38">
        <f t="shared" si="2"/>
        <v>168.44305672164296</v>
      </c>
      <c r="L35" s="38">
        <f t="shared" si="44"/>
        <v>1591.3989384829006</v>
      </c>
      <c r="M35" s="38">
        <f t="shared" si="44"/>
        <v>1713.2887395728626</v>
      </c>
      <c r="N35" s="38">
        <f t="shared" si="3"/>
        <v>-121.88980108996202</v>
      </c>
      <c r="O35" s="38">
        <f t="shared" si="44"/>
        <v>1728.5127802354177</v>
      </c>
      <c r="P35" s="38">
        <f t="shared" si="44"/>
        <v>1741.6242906713589</v>
      </c>
      <c r="Q35" s="38">
        <f t="shared" si="4"/>
        <v>-13.111510435941227</v>
      </c>
      <c r="R35" s="38">
        <f t="shared" si="44"/>
        <v>1567.4976909362704</v>
      </c>
      <c r="S35" s="38">
        <f t="shared" si="44"/>
        <v>1873.1800977994599</v>
      </c>
      <c r="T35" s="38">
        <f t="shared" si="5"/>
        <v>-305.6824068631895</v>
      </c>
      <c r="U35" s="38">
        <f t="shared" si="44"/>
        <v>2087.3932887180154</v>
      </c>
      <c r="V35" s="38">
        <f t="shared" si="44"/>
        <v>1884.5477944179593</v>
      </c>
      <c r="W35" s="38">
        <f t="shared" si="6"/>
        <v>202.84549430005609</v>
      </c>
      <c r="X35" s="38">
        <f t="shared" si="44"/>
        <v>1977.6254887862153</v>
      </c>
      <c r="Y35" s="38">
        <f t="shared" si="44"/>
        <v>2098.0287732593774</v>
      </c>
      <c r="Z35" s="38">
        <f t="shared" si="7"/>
        <v>-120.4032844731621</v>
      </c>
      <c r="AA35" s="38">
        <f t="shared" si="44"/>
        <v>1952.4600419194308</v>
      </c>
      <c r="AB35" s="38">
        <f t="shared" si="44"/>
        <v>1926.2448729544913</v>
      </c>
      <c r="AC35" s="38">
        <f t="shared" si="8"/>
        <v>26.215168964939494</v>
      </c>
      <c r="AD35" s="38">
        <f t="shared" si="44"/>
        <v>1909.6507307482671</v>
      </c>
      <c r="AE35" s="38">
        <f t="shared" si="44"/>
        <v>1912.7778400264328</v>
      </c>
      <c r="AF35" s="38">
        <f t="shared" si="9"/>
        <v>-3.1271092781657899</v>
      </c>
      <c r="AG35" s="38">
        <f t="shared" si="44"/>
        <v>2158.1379470456659</v>
      </c>
      <c r="AH35" s="38">
        <f t="shared" si="44"/>
        <v>2072.961417949763</v>
      </c>
      <c r="AI35" s="38">
        <f t="shared" si="10"/>
        <v>85.176529095902879</v>
      </c>
      <c r="AJ35" s="38">
        <f t="shared" si="44"/>
        <v>2142.9127741278444</v>
      </c>
      <c r="AK35" s="38">
        <f t="shared" si="44"/>
        <v>2322.3847321986614</v>
      </c>
      <c r="AL35" s="38">
        <f t="shared" si="11"/>
        <v>-179.47195807081698</v>
      </c>
      <c r="AM35" s="38">
        <f t="shared" si="44"/>
        <v>2879.5993863014482</v>
      </c>
      <c r="AN35" s="38">
        <f t="shared" si="44"/>
        <v>2675.6593175956032</v>
      </c>
      <c r="AO35" s="38">
        <f t="shared" si="12"/>
        <v>203.94006870584508</v>
      </c>
      <c r="AP35" s="38">
        <f t="shared" si="44"/>
        <v>2626.4559212222389</v>
      </c>
      <c r="AQ35" s="38">
        <f t="shared" si="44"/>
        <v>2712.5001788460786</v>
      </c>
      <c r="AR35" s="38">
        <f t="shared" si="13"/>
        <v>-86.044257623839712</v>
      </c>
      <c r="AS35" s="38">
        <f t="shared" si="44"/>
        <v>1935.5066991510205</v>
      </c>
      <c r="AT35" s="38">
        <f t="shared" si="44"/>
        <v>2822.9634825110061</v>
      </c>
      <c r="AU35" s="38">
        <f t="shared" si="14"/>
        <v>-887.45678335998559</v>
      </c>
      <c r="AV35" s="38">
        <f t="shared" si="44"/>
        <v>1593.0098145559311</v>
      </c>
      <c r="AW35" s="38">
        <f t="shared" si="44"/>
        <v>1470.5302983418978</v>
      </c>
      <c r="AX35" s="38">
        <f t="shared" si="15"/>
        <v>122.47951621403331</v>
      </c>
      <c r="AY35" s="38">
        <f t="shared" ref="AY35:CJ35" si="45">AY30+AY25+AY11+AY8</f>
        <v>2374.144473526454</v>
      </c>
      <c r="AZ35" s="38">
        <f t="shared" si="45"/>
        <v>2365.3657784515663</v>
      </c>
      <c r="BA35" s="38">
        <f t="shared" si="16"/>
        <v>8.7786950748877643</v>
      </c>
      <c r="BB35" s="38">
        <f t="shared" si="45"/>
        <v>2260.5088859057514</v>
      </c>
      <c r="BC35" s="38">
        <f t="shared" si="45"/>
        <v>2610.8605359073035</v>
      </c>
      <c r="BD35" s="38">
        <f t="shared" si="17"/>
        <v>-350.35165000155212</v>
      </c>
      <c r="BE35" s="38">
        <f t="shared" si="45"/>
        <v>2608.8110939575017</v>
      </c>
      <c r="BF35" s="38">
        <f t="shared" si="45"/>
        <v>2839.6841226911693</v>
      </c>
      <c r="BG35" s="38">
        <f t="shared" si="18"/>
        <v>-230.87302873366752</v>
      </c>
      <c r="BH35" s="38">
        <f t="shared" si="45"/>
        <v>2739.2467587307901</v>
      </c>
      <c r="BI35" s="38">
        <f t="shared" si="45"/>
        <v>2817.3007761761965</v>
      </c>
      <c r="BJ35" s="38">
        <f t="shared" si="19"/>
        <v>-78.054017445406316</v>
      </c>
      <c r="BK35" s="38">
        <f t="shared" si="45"/>
        <v>2552.1689874540502</v>
      </c>
      <c r="BL35" s="38">
        <f t="shared" si="45"/>
        <v>2859.8387735677493</v>
      </c>
      <c r="BM35" s="38">
        <f t="shared" si="20"/>
        <v>-307.66978611369905</v>
      </c>
      <c r="BN35" s="38">
        <f t="shared" si="45"/>
        <v>2646.2846360896974</v>
      </c>
      <c r="BO35" s="38">
        <f t="shared" si="45"/>
        <v>3208.8098842894124</v>
      </c>
      <c r="BP35" s="38">
        <f t="shared" si="21"/>
        <v>-562.52524819971495</v>
      </c>
      <c r="BQ35" s="38">
        <f t="shared" si="45"/>
        <v>2974.0113232756721</v>
      </c>
      <c r="BR35" s="38">
        <f t="shared" si="45"/>
        <v>3298.769510994714</v>
      </c>
      <c r="BS35" s="38">
        <f t="shared" si="22"/>
        <v>-324.75818771904187</v>
      </c>
      <c r="BT35" s="38">
        <f t="shared" si="45"/>
        <v>2907.7774685402328</v>
      </c>
      <c r="BU35" s="38">
        <f t="shared" si="45"/>
        <v>3211.3709903530971</v>
      </c>
      <c r="BV35" s="38">
        <f t="shared" si="23"/>
        <v>-303.59352181286431</v>
      </c>
      <c r="BW35" s="38">
        <f t="shared" si="45"/>
        <v>2834.7668567759338</v>
      </c>
      <c r="BX35" s="38">
        <f t="shared" si="45"/>
        <v>3012.8281179368842</v>
      </c>
      <c r="BY35" s="38">
        <f t="shared" si="24"/>
        <v>-178.06126116095038</v>
      </c>
      <c r="BZ35" s="38">
        <f t="shared" si="45"/>
        <v>2895.2413255356032</v>
      </c>
      <c r="CA35" s="38">
        <f t="shared" si="45"/>
        <v>3380.7532014452845</v>
      </c>
      <c r="CB35" s="38">
        <f t="shared" si="25"/>
        <v>-485.51187590968129</v>
      </c>
      <c r="CC35" s="38">
        <f t="shared" si="45"/>
        <v>3261.4092755024676</v>
      </c>
      <c r="CD35" s="38">
        <f t="shared" si="45"/>
        <v>3557.1365278134626</v>
      </c>
      <c r="CE35" s="38">
        <f t="shared" si="26"/>
        <v>-295.72725231099503</v>
      </c>
      <c r="CF35" s="38">
        <f t="shared" si="45"/>
        <v>3470.8667474430558</v>
      </c>
      <c r="CG35" s="38">
        <f t="shared" si="45"/>
        <v>3911.7732726235658</v>
      </c>
      <c r="CH35" s="38">
        <f t="shared" si="27"/>
        <v>-440.90652518051002</v>
      </c>
      <c r="CI35" s="38">
        <f t="shared" si="45"/>
        <v>3332.9844837996698</v>
      </c>
      <c r="CJ35" s="38">
        <f t="shared" si="45"/>
        <v>4015.9039313492308</v>
      </c>
      <c r="CK35" s="38">
        <f t="shared" si="28"/>
        <v>-682.91944754956103</v>
      </c>
      <c r="CL35" s="38">
        <f t="shared" ref="CL35:EC35" si="46">CL30+CL25+CL11+CL8</f>
        <v>3256.4510210399349</v>
      </c>
      <c r="CM35" s="38">
        <f t="shared" si="46"/>
        <v>4444.6101430817262</v>
      </c>
      <c r="CN35" s="38">
        <f t="shared" si="29"/>
        <v>-1188.1591220417913</v>
      </c>
      <c r="CO35" s="38">
        <f t="shared" si="46"/>
        <v>3403.4491470215526</v>
      </c>
      <c r="CP35" s="38">
        <f t="shared" si="46"/>
        <v>4461.0205861922987</v>
      </c>
      <c r="CQ35" s="38">
        <f t="shared" si="30"/>
        <v>-1057.5714391707461</v>
      </c>
      <c r="CR35" s="38">
        <f t="shared" si="46"/>
        <v>3109.0346375658792</v>
      </c>
      <c r="CS35" s="38">
        <f t="shared" si="46"/>
        <v>4065.972379239799</v>
      </c>
      <c r="CT35" s="38">
        <f t="shared" si="31"/>
        <v>-956.93774167391985</v>
      </c>
      <c r="CU35" s="38">
        <f t="shared" si="46"/>
        <v>2942.1267461405841</v>
      </c>
      <c r="CV35" s="38">
        <f t="shared" si="46"/>
        <v>2955.2291621728464</v>
      </c>
      <c r="CW35" s="38">
        <f t="shared" si="32"/>
        <v>-13.102416032262227</v>
      </c>
      <c r="CX35" s="38">
        <f t="shared" si="46"/>
        <v>2923.8215364266248</v>
      </c>
      <c r="CY35" s="38">
        <f t="shared" si="46"/>
        <v>2826.8294380010466</v>
      </c>
      <c r="CZ35" s="38">
        <f t="shared" si="33"/>
        <v>96.992098425578206</v>
      </c>
      <c r="DA35" s="38">
        <f t="shared" si="46"/>
        <v>3360.1456065695675</v>
      </c>
      <c r="DB35" s="38">
        <f t="shared" si="46"/>
        <v>3104.8643951561726</v>
      </c>
      <c r="DC35" s="38">
        <f t="shared" si="34"/>
        <v>255.28121141339489</v>
      </c>
      <c r="DD35" s="38">
        <f t="shared" si="46"/>
        <v>3274.0135655796098</v>
      </c>
      <c r="DE35" s="38">
        <f t="shared" si="46"/>
        <v>3827.454454704362</v>
      </c>
      <c r="DF35" s="38">
        <f t="shared" si="35"/>
        <v>-553.44088912475218</v>
      </c>
      <c r="DG35" s="38">
        <f t="shared" si="46"/>
        <v>3770.9600106533189</v>
      </c>
      <c r="DH35" s="38">
        <f t="shared" si="46"/>
        <v>4012.2416925492425</v>
      </c>
      <c r="DI35" s="29">
        <f t="shared" si="36"/>
        <v>-241.28168189592361</v>
      </c>
      <c r="DJ35" s="38">
        <f t="shared" si="46"/>
        <v>3275.2199787918607</v>
      </c>
      <c r="DK35" s="38">
        <f t="shared" si="46"/>
        <v>3867.7379046322499</v>
      </c>
      <c r="DL35" s="29">
        <f t="shared" si="37"/>
        <v>-592.51792584038913</v>
      </c>
      <c r="DM35" s="38">
        <f t="shared" si="46"/>
        <v>4289.5469205305353</v>
      </c>
      <c r="DN35" s="38">
        <f t="shared" si="46"/>
        <v>4048.1524708120915</v>
      </c>
      <c r="DO35" s="29">
        <f t="shared" si="38"/>
        <v>241.39444971844387</v>
      </c>
      <c r="DP35" s="38">
        <f t="shared" si="46"/>
        <v>4255.9734473901917</v>
      </c>
      <c r="DQ35" s="38">
        <f t="shared" si="46"/>
        <v>4738.6014364720741</v>
      </c>
      <c r="DR35" s="29">
        <f t="shared" si="39"/>
        <v>-482.62798908188233</v>
      </c>
      <c r="DS35" s="38">
        <f t="shared" si="46"/>
        <v>4884.8169501211323</v>
      </c>
      <c r="DT35" s="38">
        <f t="shared" si="46"/>
        <v>5395.0856557163024</v>
      </c>
      <c r="DU35" s="29">
        <f t="shared" si="40"/>
        <v>-510.2687055951701</v>
      </c>
      <c r="DV35" s="38">
        <f t="shared" si="46"/>
        <v>4669.678650332371</v>
      </c>
      <c r="DW35" s="38">
        <f t="shared" si="46"/>
        <v>5635.6748060489626</v>
      </c>
      <c r="DX35" s="29">
        <f t="shared" si="41"/>
        <v>-965.9961557165916</v>
      </c>
      <c r="DY35" s="38">
        <f t="shared" si="46"/>
        <v>4840.5277582670797</v>
      </c>
      <c r="DZ35" s="38">
        <f t="shared" si="46"/>
        <v>6284.3513437705933</v>
      </c>
      <c r="EA35" s="29">
        <f t="shared" si="42"/>
        <v>-1443.8235855035136</v>
      </c>
      <c r="EB35" s="38">
        <f t="shared" si="46"/>
        <v>4918.7416256871129</v>
      </c>
      <c r="EC35" s="38">
        <f t="shared" si="46"/>
        <v>6614.0280569812512</v>
      </c>
      <c r="ED35" s="29">
        <f t="shared" si="43"/>
        <v>-1695.2864312941383</v>
      </c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</row>
    <row r="36" spans="1:150" s="30" customFormat="1">
      <c r="A36" s="28"/>
      <c r="B36" s="15"/>
      <c r="C36" s="2"/>
      <c r="D36" s="2"/>
      <c r="E36" s="38"/>
      <c r="F36" s="2"/>
      <c r="G36" s="2"/>
      <c r="H36" s="38"/>
      <c r="I36" s="2"/>
      <c r="J36" s="2"/>
      <c r="K36" s="38"/>
      <c r="L36" s="2"/>
      <c r="M36" s="2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2"/>
      <c r="AB36" s="2"/>
      <c r="AC36" s="38"/>
      <c r="AD36" s="2"/>
      <c r="AE36" s="2"/>
      <c r="AF36" s="38"/>
      <c r="AG36" s="2"/>
      <c r="AH36" s="2"/>
      <c r="AI36" s="38"/>
      <c r="AJ36" s="2"/>
      <c r="AK36" s="2"/>
      <c r="AL36" s="38"/>
      <c r="AM36" s="2"/>
      <c r="AN36" s="2"/>
      <c r="AO36" s="38"/>
      <c r="AP36" s="2"/>
      <c r="AQ36" s="2"/>
      <c r="AR36" s="38"/>
      <c r="AS36" s="2"/>
      <c r="AT36" s="2"/>
      <c r="AU36" s="38"/>
      <c r="AV36" s="2"/>
      <c r="AW36" s="2"/>
      <c r="AX36" s="38"/>
      <c r="AY36" s="2"/>
      <c r="AZ36" s="2"/>
      <c r="BA36" s="38"/>
      <c r="BB36" s="2"/>
      <c r="BC36" s="2"/>
      <c r="BD36" s="38"/>
      <c r="BE36" s="2"/>
      <c r="BF36" s="2"/>
      <c r="BG36" s="38"/>
      <c r="BH36" s="2"/>
      <c r="BI36" s="2"/>
      <c r="BJ36" s="38"/>
      <c r="BK36" s="2"/>
      <c r="BL36" s="2"/>
      <c r="BM36" s="38"/>
      <c r="BN36" s="2"/>
      <c r="BO36" s="2"/>
      <c r="BP36" s="38"/>
      <c r="BQ36" s="2"/>
      <c r="BR36" s="2"/>
      <c r="BS36" s="38"/>
      <c r="BT36" s="2"/>
      <c r="BU36" s="2"/>
      <c r="BV36" s="38"/>
      <c r="BW36" s="2"/>
      <c r="BX36" s="2"/>
      <c r="BY36" s="38"/>
      <c r="BZ36" s="2"/>
      <c r="CA36" s="2"/>
      <c r="CB36" s="38"/>
      <c r="CC36" s="2"/>
      <c r="CD36" s="2"/>
      <c r="CE36" s="38"/>
      <c r="CF36" s="2"/>
      <c r="CG36" s="2"/>
      <c r="CH36" s="38"/>
      <c r="CI36" s="2"/>
      <c r="CJ36" s="2"/>
      <c r="CK36" s="38"/>
      <c r="CL36" s="2"/>
      <c r="CM36" s="2"/>
      <c r="CN36" s="38"/>
      <c r="CO36" s="2"/>
      <c r="CP36" s="2"/>
      <c r="CQ36" s="38"/>
      <c r="CR36" s="2"/>
      <c r="CS36" s="2"/>
      <c r="CT36" s="38"/>
      <c r="CU36" s="29"/>
      <c r="CV36" s="29"/>
      <c r="CW36" s="38"/>
      <c r="CX36" s="29"/>
      <c r="CY36" s="29"/>
      <c r="CZ36" s="38"/>
      <c r="DA36" s="29"/>
      <c r="DB36" s="29"/>
      <c r="DC36" s="38"/>
      <c r="DD36" s="29"/>
      <c r="DE36" s="29"/>
      <c r="DF36" s="38"/>
      <c r="DG36" s="29"/>
      <c r="DH36" s="29"/>
      <c r="DI36" s="48"/>
      <c r="DJ36" s="29"/>
      <c r="DK36" s="29"/>
      <c r="DL36" s="48"/>
      <c r="DM36" s="29"/>
      <c r="DN36" s="29"/>
      <c r="DO36" s="48"/>
      <c r="DP36" s="29"/>
      <c r="DQ36" s="29"/>
      <c r="DR36" s="48"/>
      <c r="DS36" s="29"/>
      <c r="DT36" s="29"/>
      <c r="DU36" s="48"/>
      <c r="DV36" s="29"/>
      <c r="DW36" s="29"/>
      <c r="DX36" s="48"/>
      <c r="DY36" s="29"/>
      <c r="DZ36" s="29"/>
      <c r="EA36" s="48"/>
      <c r="EB36" s="29"/>
      <c r="EC36" s="29"/>
      <c r="ED36" s="48"/>
      <c r="EE36" s="25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</row>
    <row r="37" spans="1:150" s="31" customFormat="1">
      <c r="A37" s="41"/>
      <c r="B37" s="17" t="s">
        <v>40</v>
      </c>
      <c r="C37" s="16">
        <f>C38+C46</f>
        <v>454.60662565417834</v>
      </c>
      <c r="D37" s="16">
        <f t="shared" ref="D37:M37" si="47">D38+D46</f>
        <v>357.51830954035034</v>
      </c>
      <c r="E37" s="38">
        <f t="shared" si="0"/>
        <v>97.088316113828</v>
      </c>
      <c r="F37" s="16">
        <f t="shared" si="47"/>
        <v>516.76562714791123</v>
      </c>
      <c r="G37" s="16">
        <f t="shared" si="47"/>
        <v>343.61836990196554</v>
      </c>
      <c r="H37" s="38">
        <f t="shared" si="1"/>
        <v>173.1472572459457</v>
      </c>
      <c r="I37" s="16">
        <f t="shared" si="47"/>
        <v>638.64636669156835</v>
      </c>
      <c r="J37" s="16">
        <f t="shared" si="47"/>
        <v>549.74169757996992</v>
      </c>
      <c r="K37" s="38">
        <f t="shared" si="2"/>
        <v>88.904669111598423</v>
      </c>
      <c r="L37" s="16">
        <f t="shared" si="47"/>
        <v>612.75541391576053</v>
      </c>
      <c r="M37" s="16">
        <f t="shared" si="47"/>
        <v>409.80104769693611</v>
      </c>
      <c r="N37" s="38">
        <f t="shared" si="3"/>
        <v>202.95436621882442</v>
      </c>
      <c r="O37" s="38">
        <f t="shared" ref="O37:Y37" si="48">O38+O46</f>
        <v>458.42859482392333</v>
      </c>
      <c r="P37" s="38">
        <f t="shared" si="48"/>
        <v>399.66324217571923</v>
      </c>
      <c r="Q37" s="38">
        <f t="shared" si="4"/>
        <v>58.7653526482041</v>
      </c>
      <c r="R37" s="38">
        <f t="shared" si="48"/>
        <v>520.13411966713977</v>
      </c>
      <c r="S37" s="38">
        <f t="shared" si="48"/>
        <v>409.80513413257114</v>
      </c>
      <c r="T37" s="38">
        <f t="shared" si="5"/>
        <v>110.32898553456863</v>
      </c>
      <c r="U37" s="38">
        <f t="shared" si="48"/>
        <v>549.08371621536116</v>
      </c>
      <c r="V37" s="38">
        <f t="shared" si="48"/>
        <v>489.27009973273385</v>
      </c>
      <c r="W37" s="38">
        <f t="shared" si="6"/>
        <v>59.81361648262731</v>
      </c>
      <c r="X37" s="38">
        <f t="shared" si="48"/>
        <v>715.31824707627788</v>
      </c>
      <c r="Y37" s="38">
        <f t="shared" si="48"/>
        <v>500.52197226651606</v>
      </c>
      <c r="Z37" s="38">
        <f t="shared" si="7"/>
        <v>214.79627480976183</v>
      </c>
      <c r="AA37" s="38">
        <f>AA38+AA46</f>
        <v>646.80683691393381</v>
      </c>
      <c r="AB37" s="38">
        <f t="shared" ref="AB37" si="49">AB38+AB46</f>
        <v>432.78797114460212</v>
      </c>
      <c r="AC37" s="38">
        <f t="shared" si="8"/>
        <v>214.01886576933168</v>
      </c>
      <c r="AD37" s="38">
        <f t="shared" ref="AD37" si="50">AD38+AD46</f>
        <v>578.16987942449293</v>
      </c>
      <c r="AE37" s="38">
        <f t="shared" ref="AE37" si="51">AE38+AE46</f>
        <v>432.74210698797253</v>
      </c>
      <c r="AF37" s="38">
        <f t="shared" si="9"/>
        <v>145.4277724365204</v>
      </c>
      <c r="AG37" s="38">
        <f t="shared" ref="AG37" si="52">AG38+AG46</f>
        <v>830.7451560437371</v>
      </c>
      <c r="AH37" s="38">
        <f t="shared" ref="AH37" si="53">AH38+AH46</f>
        <v>442.45271513244273</v>
      </c>
      <c r="AI37" s="38">
        <f t="shared" si="10"/>
        <v>388.29244091129436</v>
      </c>
      <c r="AJ37" s="38">
        <f>AJ38+AJ46</f>
        <v>476.35330616613669</v>
      </c>
      <c r="AK37" s="38">
        <f t="shared" ref="AK37" si="54">AK38+AK46</f>
        <v>502.23165671349295</v>
      </c>
      <c r="AL37" s="38">
        <f t="shared" si="11"/>
        <v>-25.878350547356263</v>
      </c>
      <c r="AM37" s="38">
        <f>AM38+AM46</f>
        <v>815.55965550336941</v>
      </c>
      <c r="AN37" s="38">
        <f t="shared" ref="AN37" si="55">AN38+AN46</f>
        <v>687.17862044462117</v>
      </c>
      <c r="AO37" s="38">
        <f t="shared" si="12"/>
        <v>128.38103505874824</v>
      </c>
      <c r="AP37" s="38">
        <f t="shared" ref="AP37" si="56">AP38+AP46</f>
        <v>785.02004710713106</v>
      </c>
      <c r="AQ37" s="38">
        <f t="shared" ref="AQ37" si="57">AQ38+AQ46</f>
        <v>550.76303462105034</v>
      </c>
      <c r="AR37" s="38">
        <f t="shared" si="13"/>
        <v>234.25701248608073</v>
      </c>
      <c r="AS37" s="38">
        <f t="shared" ref="AS37" si="58">AS38+AS46</f>
        <v>690.40781857098659</v>
      </c>
      <c r="AT37" s="38">
        <f t="shared" ref="AT37" si="59">AT38+AT46</f>
        <v>574.62325013439443</v>
      </c>
      <c r="AU37" s="38">
        <f t="shared" si="14"/>
        <v>115.78456843659217</v>
      </c>
      <c r="AV37" s="38">
        <f t="shared" ref="AV37" si="60">AV38+AV46</f>
        <v>496.01247881851367</v>
      </c>
      <c r="AW37" s="38">
        <f>AW38+AW46</f>
        <v>343.04494255907463</v>
      </c>
      <c r="AX37" s="38">
        <f t="shared" si="15"/>
        <v>152.96753625943904</v>
      </c>
      <c r="AY37" s="38">
        <f>AY38+AY46</f>
        <v>749.50421954380909</v>
      </c>
      <c r="AZ37" s="38">
        <f t="shared" ref="AZ37" si="61">AZ38+AZ46</f>
        <v>586.14316111824894</v>
      </c>
      <c r="BA37" s="38">
        <f t="shared" si="16"/>
        <v>163.36105842556015</v>
      </c>
      <c r="BB37" s="38">
        <f t="shared" ref="BB37" si="62">BB38+BB46</f>
        <v>794.59553560078814</v>
      </c>
      <c r="BC37" s="38">
        <f t="shared" ref="BC37" si="63">BC38+BC46</f>
        <v>575.85563231164633</v>
      </c>
      <c r="BD37" s="38">
        <f t="shared" si="17"/>
        <v>218.73990328914181</v>
      </c>
      <c r="BE37" s="38">
        <f t="shared" ref="BE37" si="64">BE38+BE46</f>
        <v>963.75383286779584</v>
      </c>
      <c r="BF37" s="38">
        <f t="shared" ref="BF37" si="65">BF38+BF46</f>
        <v>466.20285663240787</v>
      </c>
      <c r="BG37" s="38">
        <f t="shared" si="18"/>
        <v>497.55097623538796</v>
      </c>
      <c r="BH37" s="38">
        <f t="shared" ref="BH37" si="66">BH38+BH46</f>
        <v>960.02334614146969</v>
      </c>
      <c r="BI37" s="38">
        <f>BI38+BI46</f>
        <v>615.52474434342776</v>
      </c>
      <c r="BJ37" s="38">
        <f t="shared" si="19"/>
        <v>344.49860179804193</v>
      </c>
      <c r="BK37" s="38">
        <f>BK38+BK46</f>
        <v>822.40848016474888</v>
      </c>
      <c r="BL37" s="38">
        <f t="shared" ref="BL37" si="67">BL38+BL46</f>
        <v>643.46168780047208</v>
      </c>
      <c r="BM37" s="38">
        <f t="shared" si="20"/>
        <v>178.9467923642768</v>
      </c>
      <c r="BN37" s="38">
        <f t="shared" ref="BN37" si="68">BN38+BN46</f>
        <v>1006.4911960382824</v>
      </c>
      <c r="BO37" s="38">
        <f t="shared" ref="BO37" si="69">BO38+BO46</f>
        <v>401.18897595880418</v>
      </c>
      <c r="BP37" s="38">
        <f t="shared" si="21"/>
        <v>605.30222007947827</v>
      </c>
      <c r="BQ37" s="38">
        <f t="shared" ref="BQ37" si="70">BQ38+BQ46</f>
        <v>1081.2639727739149</v>
      </c>
      <c r="BR37" s="38">
        <f t="shared" ref="BR37" si="71">BR38+BR46</f>
        <v>712.94883362205007</v>
      </c>
      <c r="BS37" s="38">
        <f t="shared" si="22"/>
        <v>368.31513915186486</v>
      </c>
      <c r="BT37" s="38">
        <f t="shared" ref="BT37" si="72">BT38+BT46</f>
        <v>1239.9936575712545</v>
      </c>
      <c r="BU37" s="38">
        <f t="shared" ref="BU37" si="73">BU38+BU46</f>
        <v>584.84677150814537</v>
      </c>
      <c r="BV37" s="38">
        <f t="shared" si="23"/>
        <v>655.14688606310915</v>
      </c>
      <c r="BW37" s="38">
        <f>BW38+BW46</f>
        <v>1336.0335229271629</v>
      </c>
      <c r="BX37" s="38">
        <f t="shared" ref="BX37" si="74">BX38+BX46</f>
        <v>641.24710308908857</v>
      </c>
      <c r="BY37" s="38">
        <f t="shared" si="24"/>
        <v>694.78641983807438</v>
      </c>
      <c r="BZ37" s="38">
        <f t="shared" ref="BZ37" si="75">BZ38+BZ46</f>
        <v>1303.9208886887125</v>
      </c>
      <c r="CA37" s="38">
        <f t="shared" ref="CA37" si="76">CA38+CA46</f>
        <v>859.34654052267001</v>
      </c>
      <c r="CB37" s="38">
        <f t="shared" si="25"/>
        <v>444.57434816604245</v>
      </c>
      <c r="CC37" s="38">
        <f t="shared" ref="CC37" si="77">CC38+CC46</f>
        <v>919.49527824547886</v>
      </c>
      <c r="CD37" s="38">
        <f t="shared" ref="CD37" si="78">CD38+CD46</f>
        <v>804.79785324859711</v>
      </c>
      <c r="CE37" s="38">
        <f t="shared" si="26"/>
        <v>114.69742499688175</v>
      </c>
      <c r="CF37" s="38">
        <f t="shared" ref="CF37" si="79">CF38+CF46</f>
        <v>1676.295196709083</v>
      </c>
      <c r="CG37" s="38">
        <f t="shared" ref="CG37" si="80">CG38+CG46</f>
        <v>834.27857161099416</v>
      </c>
      <c r="CH37" s="38">
        <f t="shared" si="27"/>
        <v>842.01662509808887</v>
      </c>
      <c r="CI37" s="38">
        <f>CI38+CI46</f>
        <v>1491.6883695800511</v>
      </c>
      <c r="CJ37" s="38">
        <f t="shared" ref="CJ37" si="81">CJ38+CJ46</f>
        <v>668.15303365821046</v>
      </c>
      <c r="CK37" s="38">
        <f t="shared" si="28"/>
        <v>823.53533592184067</v>
      </c>
      <c r="CL37" s="38">
        <f t="shared" ref="CL37" si="82">CL38+CL46</f>
        <v>2219.731324118351</v>
      </c>
      <c r="CM37" s="38">
        <f t="shared" ref="CM37" si="83">CM38+CM46</f>
        <v>1747.8413077017808</v>
      </c>
      <c r="CN37" s="38">
        <f t="shared" si="29"/>
        <v>471.89001641657023</v>
      </c>
      <c r="CO37" s="38">
        <f t="shared" ref="CO37" si="84">CO38+CO46</f>
        <v>1518.0643048025443</v>
      </c>
      <c r="CP37" s="38">
        <f t="shared" ref="CP37" si="85">CP38+CP46</f>
        <v>498.34628312519743</v>
      </c>
      <c r="CQ37" s="38">
        <f t="shared" si="30"/>
        <v>1019.7180216773468</v>
      </c>
      <c r="CR37" s="38">
        <f t="shared" ref="CR37" si="86">CR38+CR46</f>
        <v>1445.4143413005499</v>
      </c>
      <c r="CS37" s="38">
        <f t="shared" ref="CS37" si="87">CS38+CS46</f>
        <v>1987.3939264075211</v>
      </c>
      <c r="CT37" s="38">
        <f t="shared" si="31"/>
        <v>-541.97958510697117</v>
      </c>
      <c r="CU37" s="38">
        <f>CU38+CU46</f>
        <v>925.17527386329778</v>
      </c>
      <c r="CV37" s="38">
        <f t="shared" ref="CV37" si="88">CV38+CV46</f>
        <v>1073.6231060645093</v>
      </c>
      <c r="CW37" s="38">
        <f t="shared" si="32"/>
        <v>-148.44783220121155</v>
      </c>
      <c r="CX37" s="38">
        <f t="shared" ref="CX37" si="89">CX38+CX46</f>
        <v>1415.0437333238224</v>
      </c>
      <c r="CY37" s="38">
        <f t="shared" ref="CY37" si="90">CY38+CY46</f>
        <v>1076.9546018529629</v>
      </c>
      <c r="CZ37" s="38">
        <f t="shared" si="33"/>
        <v>338.08913147085946</v>
      </c>
      <c r="DA37" s="38">
        <f t="shared" ref="DA37" si="91">DA38+DA46</f>
        <v>2440.5681318246261</v>
      </c>
      <c r="DB37" s="38">
        <f t="shared" ref="DB37" si="92">DB38+DB46</f>
        <v>912.81844221539825</v>
      </c>
      <c r="DC37" s="38">
        <f t="shared" si="34"/>
        <v>1527.749689609228</v>
      </c>
      <c r="DD37" s="38">
        <f t="shared" ref="DD37" si="93">DD38+DD46</f>
        <v>2572.2535574282283</v>
      </c>
      <c r="DE37" s="38">
        <f t="shared" ref="DE37" si="94">DE38+DE46</f>
        <v>1695.524967004726</v>
      </c>
      <c r="DF37" s="38">
        <f t="shared" si="35"/>
        <v>876.72859042350228</v>
      </c>
      <c r="DG37" s="38">
        <f>DG38+DG46</f>
        <v>2086.7107873704476</v>
      </c>
      <c r="DH37" s="38">
        <f t="shared" ref="DH37" si="95">DH38+DH46</f>
        <v>1382.4684133958633</v>
      </c>
      <c r="DI37" s="48">
        <f t="shared" si="36"/>
        <v>704.24237397458432</v>
      </c>
      <c r="DJ37" s="38">
        <f t="shared" ref="DJ37" si="96">DJ38+DJ46</f>
        <v>1663.5768406362395</v>
      </c>
      <c r="DK37" s="38">
        <f t="shared" ref="DK37" si="97">DK38+DK46</f>
        <v>1149.9730173419618</v>
      </c>
      <c r="DL37" s="48">
        <f t="shared" si="37"/>
        <v>513.60382329427762</v>
      </c>
      <c r="DM37" s="38">
        <f t="shared" ref="DM37" si="98">DM38+DM46</f>
        <v>2042.3469555092813</v>
      </c>
      <c r="DN37" s="38">
        <f t="shared" ref="DN37" si="99">DN38+DN46</f>
        <v>1571.6607324772185</v>
      </c>
      <c r="DO37" s="48">
        <f t="shared" si="38"/>
        <v>470.6862230320628</v>
      </c>
      <c r="DP37" s="38">
        <f t="shared" ref="DP37" si="100">DP38+DP46</f>
        <v>2920.1284102249178</v>
      </c>
      <c r="DQ37" s="38">
        <f t="shared" ref="DQ37" si="101">DQ38+DQ46</f>
        <v>1732.013469235708</v>
      </c>
      <c r="DR37" s="48">
        <f t="shared" si="39"/>
        <v>1188.1149409892098</v>
      </c>
      <c r="DS37" s="38">
        <f>DS38+DS46</f>
        <v>2337.751194224119</v>
      </c>
      <c r="DT37" s="38">
        <f t="shared" ref="DT37" si="102">DT38+DT46</f>
        <v>1471.5852876439942</v>
      </c>
      <c r="DU37" s="48">
        <f t="shared" si="40"/>
        <v>866.16590658012478</v>
      </c>
      <c r="DV37" s="38">
        <f t="shared" ref="DV37" si="103">DV38+DV46</f>
        <v>2505.7099536954397</v>
      </c>
      <c r="DW37" s="38">
        <f t="shared" ref="DW37" si="104">DW38+DW46</f>
        <v>1377.2190396753017</v>
      </c>
      <c r="DX37" s="48">
        <f t="shared" si="41"/>
        <v>1128.490914020138</v>
      </c>
      <c r="DY37" s="38">
        <f t="shared" ref="DY37" si="105">DY38+DY46</f>
        <v>3052.350198816011</v>
      </c>
      <c r="DZ37" s="38">
        <f t="shared" ref="DZ37" si="106">DZ38+DZ46</f>
        <v>1992.1934352436588</v>
      </c>
      <c r="EA37" s="48">
        <f t="shared" si="42"/>
        <v>1060.1567635723522</v>
      </c>
      <c r="EB37" s="38">
        <f t="shared" ref="EB37" si="107">EB38+EB46</f>
        <v>2826.1137104997656</v>
      </c>
      <c r="EC37" s="38">
        <f t="shared" ref="EC37" si="108">EC38+EC46</f>
        <v>1618.8730571780604</v>
      </c>
      <c r="ED37" s="48">
        <f t="shared" si="43"/>
        <v>1207.2406533217052</v>
      </c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</row>
    <row r="38" spans="1:150" s="31" customFormat="1">
      <c r="A38" s="41"/>
      <c r="B38" s="17" t="s">
        <v>41</v>
      </c>
      <c r="C38" s="16">
        <f>C39+C44</f>
        <v>16.970125337207474</v>
      </c>
      <c r="D38" s="16">
        <f t="shared" ref="D38" si="109">D39+D44</f>
        <v>1.3519254674013099</v>
      </c>
      <c r="E38" s="38">
        <f t="shared" si="0"/>
        <v>15.618199869806164</v>
      </c>
      <c r="F38" s="16">
        <f>F39+F44</f>
        <v>12.824759973285699</v>
      </c>
      <c r="G38" s="16">
        <f t="shared" ref="G38:Y38" si="110">G39+G44</f>
        <v>1.21238201131068</v>
      </c>
      <c r="H38" s="38">
        <f t="shared" si="1"/>
        <v>11.612377961975019</v>
      </c>
      <c r="I38" s="16">
        <f>I39+I44</f>
        <v>160.4436061843528</v>
      </c>
      <c r="J38" s="16">
        <f>J39+J44</f>
        <v>1.4073512362601299</v>
      </c>
      <c r="K38" s="38">
        <f t="shared" si="2"/>
        <v>159.03625494809268</v>
      </c>
      <c r="L38" s="16">
        <f t="shared" si="110"/>
        <v>12.573470049531604</v>
      </c>
      <c r="M38" s="16">
        <f t="shared" si="110"/>
        <v>1.3387870660900458</v>
      </c>
      <c r="N38" s="38">
        <f t="shared" si="3"/>
        <v>11.234682983441559</v>
      </c>
      <c r="O38" s="16">
        <f t="shared" si="110"/>
        <v>17.777976329300657</v>
      </c>
      <c r="P38" s="16">
        <f t="shared" si="110"/>
        <v>1.4255585874790884</v>
      </c>
      <c r="Q38" s="38">
        <f t="shared" si="4"/>
        <v>16.352417741821569</v>
      </c>
      <c r="R38" s="16">
        <f t="shared" si="110"/>
        <v>17.523232822983069</v>
      </c>
      <c r="S38" s="16">
        <f t="shared" si="110"/>
        <v>1.28075041844584</v>
      </c>
      <c r="T38" s="38">
        <f t="shared" si="5"/>
        <v>16.242482404537228</v>
      </c>
      <c r="U38" s="16">
        <f t="shared" si="110"/>
        <v>17.72473189664915</v>
      </c>
      <c r="V38" s="16">
        <f t="shared" si="110"/>
        <v>1.6075140920424242</v>
      </c>
      <c r="W38" s="38">
        <f t="shared" si="6"/>
        <v>16.117217804606724</v>
      </c>
      <c r="X38" s="16">
        <f t="shared" si="110"/>
        <v>17.87385856059592</v>
      </c>
      <c r="Y38" s="16">
        <f t="shared" si="110"/>
        <v>1.5694295435902461</v>
      </c>
      <c r="Z38" s="38">
        <f t="shared" si="7"/>
        <v>16.304429017005674</v>
      </c>
      <c r="AA38" s="16">
        <v>20.231456598827901</v>
      </c>
      <c r="AB38" s="16">
        <v>1.4718712131896499</v>
      </c>
      <c r="AC38" s="38">
        <f t="shared" si="8"/>
        <v>18.75958538563825</v>
      </c>
      <c r="AD38" s="16">
        <v>20.168019532990701</v>
      </c>
      <c r="AE38" s="16">
        <v>1.4405790875403899</v>
      </c>
      <c r="AF38" s="38">
        <f t="shared" si="9"/>
        <v>18.727440445450313</v>
      </c>
      <c r="AG38" s="16">
        <v>20.317143413475101</v>
      </c>
      <c r="AH38" s="16">
        <v>1.5687255368113</v>
      </c>
      <c r="AI38" s="38">
        <f t="shared" si="10"/>
        <v>18.748417876663801</v>
      </c>
      <c r="AJ38" s="16">
        <v>20.0862919180489</v>
      </c>
      <c r="AK38" s="16">
        <v>1.92144868471483</v>
      </c>
      <c r="AL38" s="38">
        <f t="shared" si="11"/>
        <v>18.164843233334071</v>
      </c>
      <c r="AM38" s="16">
        <v>18.699936941347843</v>
      </c>
      <c r="AN38" s="16">
        <v>1.7505899117503265</v>
      </c>
      <c r="AO38" s="38">
        <f t="shared" si="12"/>
        <v>16.949347029597519</v>
      </c>
      <c r="AP38" s="16">
        <v>17.968344243693437</v>
      </c>
      <c r="AQ38" s="16">
        <v>1.5048729023460827</v>
      </c>
      <c r="AR38" s="38">
        <f t="shared" si="13"/>
        <v>16.463471341347354</v>
      </c>
      <c r="AS38" s="16">
        <v>18.46625882488064</v>
      </c>
      <c r="AT38" s="16">
        <v>1.7601232742916668</v>
      </c>
      <c r="AU38" s="38">
        <f t="shared" si="14"/>
        <v>16.706135550588975</v>
      </c>
      <c r="AV38" s="16">
        <v>15.865459990078039</v>
      </c>
      <c r="AW38" s="16">
        <v>1.5942616707529507</v>
      </c>
      <c r="AX38" s="38">
        <f t="shared" si="15"/>
        <v>14.271198319325087</v>
      </c>
      <c r="AY38" s="16">
        <f t="shared" ref="AY38:CM38" si="111">AY39+AY44</f>
        <v>54.561005425583105</v>
      </c>
      <c r="AZ38" s="16">
        <f t="shared" si="111"/>
        <v>1.4005661557205722</v>
      </c>
      <c r="BA38" s="38">
        <f t="shared" si="16"/>
        <v>53.160439269862529</v>
      </c>
      <c r="BB38" s="16">
        <f t="shared" si="111"/>
        <v>65.179155423515866</v>
      </c>
      <c r="BC38" s="16">
        <f t="shared" si="111"/>
        <v>1.9612415195912849</v>
      </c>
      <c r="BD38" s="38">
        <f t="shared" si="17"/>
        <v>63.217913903924583</v>
      </c>
      <c r="BE38" s="16">
        <f t="shared" si="111"/>
        <v>81.875189676264</v>
      </c>
      <c r="BF38" s="16">
        <f t="shared" si="111"/>
        <v>2.1261175632257019</v>
      </c>
      <c r="BG38" s="38">
        <f t="shared" si="18"/>
        <v>79.749072113038295</v>
      </c>
      <c r="BH38" s="16">
        <f t="shared" si="111"/>
        <v>55.677691236534514</v>
      </c>
      <c r="BI38" s="16">
        <f t="shared" si="111"/>
        <v>2.0118180646445833</v>
      </c>
      <c r="BJ38" s="38">
        <f t="shared" si="19"/>
        <v>53.665873171889928</v>
      </c>
      <c r="BK38" s="16">
        <f t="shared" si="111"/>
        <v>48.975699648545969</v>
      </c>
      <c r="BL38" s="16">
        <f t="shared" si="111"/>
        <v>1.5347599612862157</v>
      </c>
      <c r="BM38" s="38">
        <f t="shared" si="20"/>
        <v>47.440939687259757</v>
      </c>
      <c r="BN38" s="16">
        <f t="shared" si="111"/>
        <v>84.157377175889337</v>
      </c>
      <c r="BO38" s="16">
        <f t="shared" si="111"/>
        <v>1.9525615440057473</v>
      </c>
      <c r="BP38" s="38">
        <f t="shared" si="21"/>
        <v>82.204815631883591</v>
      </c>
      <c r="BQ38" s="16">
        <f t="shared" si="111"/>
        <v>78.853988157160671</v>
      </c>
      <c r="BR38" s="16">
        <f t="shared" si="111"/>
        <v>2.308428913165411</v>
      </c>
      <c r="BS38" s="38">
        <f t="shared" si="22"/>
        <v>76.545559243995257</v>
      </c>
      <c r="BT38" s="16">
        <f t="shared" si="111"/>
        <v>87.071136283294251</v>
      </c>
      <c r="BU38" s="16">
        <f t="shared" si="111"/>
        <v>2.6263701439120473</v>
      </c>
      <c r="BV38" s="38">
        <f t="shared" si="23"/>
        <v>84.44476613938221</v>
      </c>
      <c r="BW38" s="16">
        <f t="shared" si="111"/>
        <v>85.458661939598343</v>
      </c>
      <c r="BX38" s="16">
        <f t="shared" si="111"/>
        <v>1.6572329562921719</v>
      </c>
      <c r="BY38" s="38">
        <f t="shared" si="24"/>
        <v>83.801428983306167</v>
      </c>
      <c r="BZ38" s="16">
        <f t="shared" si="111"/>
        <v>75.141066478303671</v>
      </c>
      <c r="CA38" s="16">
        <f t="shared" si="111"/>
        <v>1.9903115328448855</v>
      </c>
      <c r="CB38" s="38">
        <f t="shared" si="25"/>
        <v>73.150754945458786</v>
      </c>
      <c r="CC38" s="16">
        <f t="shared" si="111"/>
        <v>47.135749187716158</v>
      </c>
      <c r="CD38" s="16">
        <f t="shared" si="111"/>
        <v>2.4124448475674303</v>
      </c>
      <c r="CE38" s="38">
        <f t="shared" si="26"/>
        <v>44.723304340148729</v>
      </c>
      <c r="CF38" s="16">
        <f t="shared" si="111"/>
        <v>70.74641305853865</v>
      </c>
      <c r="CG38" s="16">
        <f t="shared" si="111"/>
        <v>3.5987543636938524</v>
      </c>
      <c r="CH38" s="38">
        <f t="shared" si="27"/>
        <v>67.147658694844793</v>
      </c>
      <c r="CI38" s="16">
        <f t="shared" si="111"/>
        <v>56.836732972901878</v>
      </c>
      <c r="CJ38" s="16">
        <f t="shared" si="111"/>
        <v>1.9186562181123727</v>
      </c>
      <c r="CK38" s="38">
        <f t="shared" si="28"/>
        <v>54.918076754789503</v>
      </c>
      <c r="CL38" s="16">
        <f t="shared" si="111"/>
        <v>107.62668858048164</v>
      </c>
      <c r="CM38" s="16">
        <f t="shared" si="111"/>
        <v>2.2282320731120913</v>
      </c>
      <c r="CN38" s="38">
        <f t="shared" si="29"/>
        <v>105.39845650736954</v>
      </c>
      <c r="CO38" s="16">
        <f t="shared" ref="CO38:EC38" si="112">CO39+CO44</f>
        <v>72.853972440398721</v>
      </c>
      <c r="CP38" s="16">
        <f t="shared" si="112"/>
        <v>2.9239808876194004</v>
      </c>
      <c r="CQ38" s="38">
        <f t="shared" si="30"/>
        <v>69.929991552779313</v>
      </c>
      <c r="CR38" s="16">
        <f t="shared" si="112"/>
        <v>65.399228796109313</v>
      </c>
      <c r="CS38" s="16">
        <f t="shared" si="112"/>
        <v>5.0164564640649001</v>
      </c>
      <c r="CT38" s="38">
        <f t="shared" si="31"/>
        <v>60.382772332044411</v>
      </c>
      <c r="CU38" s="16">
        <f t="shared" si="112"/>
        <v>37.882468209899713</v>
      </c>
      <c r="CV38" s="16">
        <f t="shared" si="112"/>
        <v>2.2441543205874277</v>
      </c>
      <c r="CW38" s="38">
        <f t="shared" si="32"/>
        <v>35.638313889312286</v>
      </c>
      <c r="CX38" s="16">
        <f t="shared" si="112"/>
        <v>88.790300249955521</v>
      </c>
      <c r="CY38" s="16">
        <f t="shared" si="112"/>
        <v>2.405685267995191</v>
      </c>
      <c r="CZ38" s="38">
        <f t="shared" si="33"/>
        <v>86.384614981960326</v>
      </c>
      <c r="DA38" s="16">
        <f t="shared" si="112"/>
        <v>62.756898512798941</v>
      </c>
      <c r="DB38" s="16">
        <f t="shared" si="112"/>
        <v>2.6650961595177725</v>
      </c>
      <c r="DC38" s="38">
        <f t="shared" si="34"/>
        <v>60.091802353281167</v>
      </c>
      <c r="DD38" s="16">
        <f t="shared" si="112"/>
        <v>57.690715673088292</v>
      </c>
      <c r="DE38" s="16">
        <f t="shared" si="112"/>
        <v>6.9148815399989818</v>
      </c>
      <c r="DF38" s="38">
        <f t="shared" si="35"/>
        <v>50.775834133089312</v>
      </c>
      <c r="DG38" s="16">
        <f t="shared" si="112"/>
        <v>38.736762782610619</v>
      </c>
      <c r="DH38" s="16">
        <f t="shared" si="112"/>
        <v>2.7635111990185464</v>
      </c>
      <c r="DI38" s="48">
        <f t="shared" si="36"/>
        <v>35.973251583592074</v>
      </c>
      <c r="DJ38" s="16">
        <f t="shared" si="112"/>
        <v>56.140273651614777</v>
      </c>
      <c r="DK38" s="16">
        <f t="shared" si="112"/>
        <v>2.8687938471487535</v>
      </c>
      <c r="DL38" s="48">
        <f t="shared" si="37"/>
        <v>53.271479804466026</v>
      </c>
      <c r="DM38" s="16">
        <f t="shared" si="112"/>
        <v>38.083867508777352</v>
      </c>
      <c r="DN38" s="16">
        <f t="shared" si="112"/>
        <v>2.7071443540793467</v>
      </c>
      <c r="DO38" s="48">
        <f t="shared" si="38"/>
        <v>35.376723154698006</v>
      </c>
      <c r="DP38" s="16">
        <f t="shared" si="112"/>
        <v>49.410337685205626</v>
      </c>
      <c r="DQ38" s="16">
        <f t="shared" si="112"/>
        <v>10.165735790113658</v>
      </c>
      <c r="DR38" s="48">
        <f t="shared" si="39"/>
        <v>39.244601895091968</v>
      </c>
      <c r="DS38" s="16">
        <f t="shared" si="112"/>
        <v>40.752342984204383</v>
      </c>
      <c r="DT38" s="16">
        <f t="shared" si="112"/>
        <v>2.9984234152457767</v>
      </c>
      <c r="DU38" s="48">
        <f t="shared" si="40"/>
        <v>37.753919568958608</v>
      </c>
      <c r="DV38" s="16">
        <f t="shared" si="112"/>
        <v>42.149519786814537</v>
      </c>
      <c r="DW38" s="16">
        <f t="shared" si="112"/>
        <v>4.4960251664149649</v>
      </c>
      <c r="DX38" s="48">
        <f t="shared" si="41"/>
        <v>37.65349462039957</v>
      </c>
      <c r="DY38" s="16">
        <f t="shared" si="112"/>
        <v>50.23865720122788</v>
      </c>
      <c r="DZ38" s="16">
        <f t="shared" si="112"/>
        <v>3.0931846061812625</v>
      </c>
      <c r="EA38" s="48">
        <f t="shared" si="42"/>
        <v>47.14547259504662</v>
      </c>
      <c r="EB38" s="16">
        <f t="shared" si="112"/>
        <v>51.444258305916406</v>
      </c>
      <c r="EC38" s="16">
        <f t="shared" si="112"/>
        <v>9.6324080921865338</v>
      </c>
      <c r="ED38" s="48">
        <f t="shared" si="43"/>
        <v>41.811850213729869</v>
      </c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</row>
    <row r="39" spans="1:150" s="30" customFormat="1">
      <c r="A39" s="28"/>
      <c r="B39" s="15" t="s">
        <v>42</v>
      </c>
      <c r="C39" s="50">
        <f>C40+C41+C42</f>
        <v>16.970125337207474</v>
      </c>
      <c r="D39" s="50">
        <v>1.3519254674013099</v>
      </c>
      <c r="E39" s="2">
        <f t="shared" si="0"/>
        <v>15.618199869806164</v>
      </c>
      <c r="F39" s="50">
        <v>12.824759973285699</v>
      </c>
      <c r="G39" s="50">
        <v>1.21238201131068</v>
      </c>
      <c r="H39" s="2">
        <f t="shared" si="1"/>
        <v>11.612377961975019</v>
      </c>
      <c r="I39" s="50">
        <v>12.843606184352801</v>
      </c>
      <c r="J39" s="50">
        <v>1.4073512362601299</v>
      </c>
      <c r="K39" s="2">
        <f t="shared" si="2"/>
        <v>11.436254948092671</v>
      </c>
      <c r="L39" s="50">
        <f>L40+L41+L42+L44</f>
        <v>12.573470049531604</v>
      </c>
      <c r="M39" s="50">
        <f>M40+M41+M42+M44</f>
        <v>1.3387870660900458</v>
      </c>
      <c r="N39" s="2">
        <f t="shared" si="3"/>
        <v>11.234682983441559</v>
      </c>
      <c r="O39" s="2">
        <v>17.777976329300657</v>
      </c>
      <c r="P39" s="2">
        <v>1.4255585874790884</v>
      </c>
      <c r="Q39" s="2">
        <f t="shared" si="4"/>
        <v>16.352417741821569</v>
      </c>
      <c r="R39" s="2">
        <v>17.523232822983069</v>
      </c>
      <c r="S39" s="2">
        <v>1.28075041844584</v>
      </c>
      <c r="T39" s="2">
        <f t="shared" si="5"/>
        <v>16.242482404537228</v>
      </c>
      <c r="U39" s="2">
        <v>17.72473189664915</v>
      </c>
      <c r="V39" s="2">
        <v>1.6075140920424242</v>
      </c>
      <c r="W39" s="2">
        <f t="shared" si="6"/>
        <v>16.117217804606724</v>
      </c>
      <c r="X39" s="2">
        <v>17.87385856059592</v>
      </c>
      <c r="Y39" s="2">
        <v>1.5694295435902461</v>
      </c>
      <c r="Z39" s="2">
        <f t="shared" si="7"/>
        <v>16.304429017005674</v>
      </c>
      <c r="AA39" s="2">
        <v>20.100998487689342</v>
      </c>
      <c r="AB39" s="2">
        <v>1.4843712131896489</v>
      </c>
      <c r="AC39" s="2">
        <f t="shared" si="8"/>
        <v>18.616627274499692</v>
      </c>
      <c r="AD39" s="2">
        <v>20.037561421852143</v>
      </c>
      <c r="AE39" s="2">
        <v>1.4530790875403889</v>
      </c>
      <c r="AF39" s="2">
        <f t="shared" si="9"/>
        <v>18.584482334311755</v>
      </c>
      <c r="AG39" s="2">
        <v>20.186685302336542</v>
      </c>
      <c r="AH39" s="2">
        <v>1.5812255368112988</v>
      </c>
      <c r="AI39" s="2">
        <f t="shared" si="10"/>
        <v>18.605459765525243</v>
      </c>
      <c r="AJ39" s="2">
        <v>19.955833806910341</v>
      </c>
      <c r="AK39" s="2">
        <v>1.9339486847148288</v>
      </c>
      <c r="AL39" s="2">
        <f t="shared" si="11"/>
        <v>18.021885122195513</v>
      </c>
      <c r="AM39" s="2">
        <v>18.699936941347843</v>
      </c>
      <c r="AN39" s="2">
        <v>1.7505899117503265</v>
      </c>
      <c r="AO39" s="2">
        <f t="shared" si="12"/>
        <v>16.949347029597519</v>
      </c>
      <c r="AP39" s="2">
        <v>17.968344243693437</v>
      </c>
      <c r="AQ39" s="2">
        <v>1.5048729023460827</v>
      </c>
      <c r="AR39" s="2">
        <f t="shared" si="13"/>
        <v>16.463471341347354</v>
      </c>
      <c r="AS39" s="2">
        <v>18.46625882488064</v>
      </c>
      <c r="AT39" s="2">
        <v>1.7601232742916668</v>
      </c>
      <c r="AU39" s="2">
        <f t="shared" si="14"/>
        <v>16.706135550588975</v>
      </c>
      <c r="AV39" s="2">
        <v>15.865459990078039</v>
      </c>
      <c r="AW39" s="2">
        <v>1.5942616707529507</v>
      </c>
      <c r="AX39" s="2">
        <f t="shared" si="15"/>
        <v>14.271198319325087</v>
      </c>
      <c r="AY39" s="50">
        <v>54.561005425583105</v>
      </c>
      <c r="AZ39" s="50">
        <v>1.4005661557205722</v>
      </c>
      <c r="BA39" s="2">
        <f t="shared" si="16"/>
        <v>53.160439269862529</v>
      </c>
      <c r="BB39" s="50">
        <v>65.179155423515866</v>
      </c>
      <c r="BC39" s="50">
        <v>1.9612415195912849</v>
      </c>
      <c r="BD39" s="2">
        <f t="shared" si="17"/>
        <v>63.217913903924583</v>
      </c>
      <c r="BE39" s="50">
        <v>81.875189676264</v>
      </c>
      <c r="BF39" s="50">
        <v>2.1261175632257019</v>
      </c>
      <c r="BG39" s="2">
        <f t="shared" si="18"/>
        <v>79.749072113038295</v>
      </c>
      <c r="BH39" s="50">
        <v>55.677691236534514</v>
      </c>
      <c r="BI39" s="50">
        <v>2.0118180646445833</v>
      </c>
      <c r="BJ39" s="2">
        <f t="shared" si="19"/>
        <v>53.665873171889928</v>
      </c>
      <c r="BK39" s="50">
        <v>48.975699648545969</v>
      </c>
      <c r="BL39" s="50">
        <v>1.5347599612862157</v>
      </c>
      <c r="BM39" s="2">
        <f t="shared" si="20"/>
        <v>47.440939687259757</v>
      </c>
      <c r="BN39" s="50">
        <v>84.157377175889337</v>
      </c>
      <c r="BO39" s="50">
        <v>1.9525615440057473</v>
      </c>
      <c r="BP39" s="2">
        <f t="shared" si="21"/>
        <v>82.204815631883591</v>
      </c>
      <c r="BQ39" s="50">
        <v>78.853988157160671</v>
      </c>
      <c r="BR39" s="50">
        <v>2.308428913165411</v>
      </c>
      <c r="BS39" s="2">
        <f t="shared" si="22"/>
        <v>76.545559243995257</v>
      </c>
      <c r="BT39" s="50">
        <v>87.071136283294251</v>
      </c>
      <c r="BU39" s="50">
        <v>2.6263701439120473</v>
      </c>
      <c r="BV39" s="2">
        <f t="shared" si="23"/>
        <v>84.44476613938221</v>
      </c>
      <c r="BW39" s="50">
        <v>85.458661939598343</v>
      </c>
      <c r="BX39" s="50">
        <v>1.6572329562921719</v>
      </c>
      <c r="BY39" s="2">
        <f t="shared" si="24"/>
        <v>83.801428983306167</v>
      </c>
      <c r="BZ39" s="50">
        <v>75.141066478303671</v>
      </c>
      <c r="CA39" s="50">
        <v>1.9903115328448855</v>
      </c>
      <c r="CB39" s="2">
        <f t="shared" si="25"/>
        <v>73.150754945458786</v>
      </c>
      <c r="CC39" s="50">
        <v>47.135749187716158</v>
      </c>
      <c r="CD39" s="50">
        <v>2.4124448475674303</v>
      </c>
      <c r="CE39" s="2">
        <f t="shared" si="26"/>
        <v>44.723304340148729</v>
      </c>
      <c r="CF39" s="50">
        <v>70.74641305853865</v>
      </c>
      <c r="CG39" s="50">
        <v>3.5987543636938524</v>
      </c>
      <c r="CH39" s="2">
        <f t="shared" si="27"/>
        <v>67.147658694844793</v>
      </c>
      <c r="CI39" s="50">
        <v>56.836732972901878</v>
      </c>
      <c r="CJ39" s="50">
        <v>1.9186562181123727</v>
      </c>
      <c r="CK39" s="2">
        <f t="shared" si="28"/>
        <v>54.918076754789503</v>
      </c>
      <c r="CL39" s="50">
        <v>107.62668858048164</v>
      </c>
      <c r="CM39" s="50">
        <v>2.2282320731120913</v>
      </c>
      <c r="CN39" s="2">
        <f t="shared" si="29"/>
        <v>105.39845650736954</v>
      </c>
      <c r="CO39" s="50">
        <v>72.853972440398721</v>
      </c>
      <c r="CP39" s="50">
        <v>2.9239808876194004</v>
      </c>
      <c r="CQ39" s="2">
        <f t="shared" si="30"/>
        <v>69.929991552779313</v>
      </c>
      <c r="CR39" s="50">
        <v>65.399228796109313</v>
      </c>
      <c r="CS39" s="50">
        <v>5.0164564640649001</v>
      </c>
      <c r="CT39" s="2">
        <f t="shared" si="31"/>
        <v>60.382772332044411</v>
      </c>
      <c r="CU39" s="51">
        <v>37.882468209899713</v>
      </c>
      <c r="CV39" s="51">
        <v>2.2441543205874277</v>
      </c>
      <c r="CW39" s="2">
        <f t="shared" si="32"/>
        <v>35.638313889312286</v>
      </c>
      <c r="CX39" s="51">
        <v>88.790300249955521</v>
      </c>
      <c r="CY39" s="51">
        <v>2.405685267995191</v>
      </c>
      <c r="CZ39" s="2">
        <f t="shared" si="33"/>
        <v>86.384614981960326</v>
      </c>
      <c r="DA39" s="51">
        <v>62.756898512798941</v>
      </c>
      <c r="DB39" s="51">
        <v>2.6650961595177725</v>
      </c>
      <c r="DC39" s="2">
        <f t="shared" si="34"/>
        <v>60.091802353281167</v>
      </c>
      <c r="DD39" s="51">
        <v>57.690715673088292</v>
      </c>
      <c r="DE39" s="51">
        <v>6.9148815399989818</v>
      </c>
      <c r="DF39" s="2">
        <f t="shared" si="35"/>
        <v>50.775834133089312</v>
      </c>
      <c r="DG39" s="51">
        <v>38.736762782610619</v>
      </c>
      <c r="DH39" s="51">
        <v>2.7635111990185464</v>
      </c>
      <c r="DI39" s="49">
        <f t="shared" si="36"/>
        <v>35.973251583592074</v>
      </c>
      <c r="DJ39" s="51">
        <v>56.140273651614777</v>
      </c>
      <c r="DK39" s="51">
        <v>2.8687938471487535</v>
      </c>
      <c r="DL39" s="49">
        <f t="shared" si="37"/>
        <v>53.271479804466026</v>
      </c>
      <c r="DM39" s="51">
        <v>38.083867508777352</v>
      </c>
      <c r="DN39" s="51">
        <v>2.7071443540793467</v>
      </c>
      <c r="DO39" s="49">
        <f t="shared" si="38"/>
        <v>35.376723154698006</v>
      </c>
      <c r="DP39" s="51">
        <v>49.410337685205626</v>
      </c>
      <c r="DQ39" s="51">
        <v>10.165735790113658</v>
      </c>
      <c r="DR39" s="49">
        <f t="shared" si="39"/>
        <v>39.244601895091968</v>
      </c>
      <c r="DS39" s="51">
        <v>40.752342984204383</v>
      </c>
      <c r="DT39" s="51">
        <v>2.9984234152457767</v>
      </c>
      <c r="DU39" s="49">
        <f t="shared" si="40"/>
        <v>37.753919568958608</v>
      </c>
      <c r="DV39" s="51">
        <v>42.149519786814537</v>
      </c>
      <c r="DW39" s="51">
        <v>4.4960251664149649</v>
      </c>
      <c r="DX39" s="49">
        <f t="shared" si="41"/>
        <v>37.65349462039957</v>
      </c>
      <c r="DY39" s="51">
        <v>50.23865720122788</v>
      </c>
      <c r="DZ39" s="51">
        <v>3.0931846061812625</v>
      </c>
      <c r="EA39" s="49">
        <f t="shared" si="42"/>
        <v>47.14547259504662</v>
      </c>
      <c r="EB39" s="51">
        <v>51.444258305916406</v>
      </c>
      <c r="EC39" s="51">
        <v>9.6324080921865338</v>
      </c>
      <c r="ED39" s="49">
        <f t="shared" si="43"/>
        <v>41.811850213729869</v>
      </c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</row>
    <row r="40" spans="1:150" s="30" customFormat="1">
      <c r="A40" s="28"/>
      <c r="B40" s="15" t="s">
        <v>43</v>
      </c>
      <c r="C40" s="50">
        <v>10.458010528471865</v>
      </c>
      <c r="D40" s="50">
        <v>0</v>
      </c>
      <c r="E40" s="2">
        <f t="shared" si="0"/>
        <v>10.458010528471865</v>
      </c>
      <c r="F40" s="50">
        <v>9.9693227031529581</v>
      </c>
      <c r="G40" s="50">
        <v>0</v>
      </c>
      <c r="H40" s="2">
        <f t="shared" si="1"/>
        <v>9.9693227031529581</v>
      </c>
      <c r="I40" s="50">
        <v>9.9171520225166638</v>
      </c>
      <c r="J40" s="50">
        <v>0</v>
      </c>
      <c r="K40" s="2">
        <f t="shared" si="2"/>
        <v>9.9171520225166638</v>
      </c>
      <c r="L40" s="50">
        <v>9.69695282792377</v>
      </c>
      <c r="M40" s="50">
        <v>0</v>
      </c>
      <c r="N40" s="2">
        <f t="shared" si="3"/>
        <v>9.69695282792377</v>
      </c>
      <c r="O40" s="2">
        <v>14.751235635150699</v>
      </c>
      <c r="P40" s="2">
        <v>0</v>
      </c>
      <c r="Q40" s="2">
        <f t="shared" si="4"/>
        <v>14.751235635150699</v>
      </c>
      <c r="R40" s="2">
        <v>14.406307426718875</v>
      </c>
      <c r="S40" s="2">
        <v>0</v>
      </c>
      <c r="T40" s="2">
        <f t="shared" si="5"/>
        <v>14.406307426718875</v>
      </c>
      <c r="U40" s="2">
        <v>14.394011414711498</v>
      </c>
      <c r="V40" s="2">
        <v>0</v>
      </c>
      <c r="W40" s="2">
        <f t="shared" si="6"/>
        <v>14.394011414711498</v>
      </c>
      <c r="X40" s="2">
        <v>14.347600480110327</v>
      </c>
      <c r="Y40" s="2">
        <v>0</v>
      </c>
      <c r="Z40" s="2">
        <f t="shared" si="7"/>
        <v>14.347600480110327</v>
      </c>
      <c r="AA40" s="2">
        <v>16.448544778744001</v>
      </c>
      <c r="AB40" s="2">
        <v>0</v>
      </c>
      <c r="AC40" s="2">
        <f t="shared" si="8"/>
        <v>16.448544778744001</v>
      </c>
      <c r="AD40" s="2">
        <v>16.4089815875897</v>
      </c>
      <c r="AE40" s="2">
        <v>0</v>
      </c>
      <c r="AF40" s="2">
        <f t="shared" si="9"/>
        <v>16.4089815875897</v>
      </c>
      <c r="AG40" s="2">
        <v>16.495285260221301</v>
      </c>
      <c r="AH40" s="2">
        <v>0</v>
      </c>
      <c r="AI40" s="2">
        <f t="shared" si="10"/>
        <v>16.495285260221301</v>
      </c>
      <c r="AJ40" s="2">
        <v>16.649020817999201</v>
      </c>
      <c r="AK40" s="2">
        <v>0</v>
      </c>
      <c r="AL40" s="2">
        <f t="shared" si="11"/>
        <v>16.649020817999201</v>
      </c>
      <c r="AM40" s="2">
        <v>13.75</v>
      </c>
      <c r="AN40" s="2">
        <v>0</v>
      </c>
      <c r="AO40" s="2">
        <f t="shared" si="12"/>
        <v>13.75</v>
      </c>
      <c r="AP40" s="2">
        <v>13.75</v>
      </c>
      <c r="AQ40" s="2">
        <v>0</v>
      </c>
      <c r="AR40" s="2">
        <f t="shared" si="13"/>
        <v>13.75</v>
      </c>
      <c r="AS40" s="2">
        <v>13.75</v>
      </c>
      <c r="AT40" s="2">
        <v>0</v>
      </c>
      <c r="AU40" s="2">
        <f t="shared" si="14"/>
        <v>13.75</v>
      </c>
      <c r="AV40" s="2">
        <v>13.75</v>
      </c>
      <c r="AW40" s="2">
        <v>0</v>
      </c>
      <c r="AX40" s="2">
        <f t="shared" si="15"/>
        <v>13.75</v>
      </c>
      <c r="AY40" s="50">
        <v>36.422213719429337</v>
      </c>
      <c r="AZ40" s="50">
        <v>0</v>
      </c>
      <c r="BA40" s="2">
        <f t="shared" si="16"/>
        <v>36.422213719429337</v>
      </c>
      <c r="BB40" s="50">
        <v>36.288418497708946</v>
      </c>
      <c r="BC40" s="50">
        <v>0</v>
      </c>
      <c r="BD40" s="2">
        <f t="shared" si="17"/>
        <v>36.288418497708946</v>
      </c>
      <c r="BE40" s="50">
        <v>35.942163089800026</v>
      </c>
      <c r="BF40" s="50">
        <v>0</v>
      </c>
      <c r="BG40" s="2">
        <f t="shared" si="18"/>
        <v>35.942163089800026</v>
      </c>
      <c r="BH40" s="50">
        <v>35.589573564636858</v>
      </c>
      <c r="BI40" s="50">
        <v>0</v>
      </c>
      <c r="BJ40" s="2">
        <f t="shared" si="19"/>
        <v>35.589573564636858</v>
      </c>
      <c r="BK40" s="50">
        <v>28.783788117402871</v>
      </c>
      <c r="BL40" s="50">
        <v>0</v>
      </c>
      <c r="BM40" s="2">
        <f t="shared" si="20"/>
        <v>28.783788117402871</v>
      </c>
      <c r="BN40" s="50">
        <v>30.899309033585169</v>
      </c>
      <c r="BO40" s="50">
        <v>0</v>
      </c>
      <c r="BP40" s="2">
        <f t="shared" si="21"/>
        <v>30.899309033585169</v>
      </c>
      <c r="BQ40" s="50">
        <v>59.35259255587264</v>
      </c>
      <c r="BR40" s="50">
        <v>0</v>
      </c>
      <c r="BS40" s="2">
        <f t="shared" si="22"/>
        <v>59.35259255587264</v>
      </c>
      <c r="BT40" s="50">
        <v>67.694233901963713</v>
      </c>
      <c r="BU40" s="50">
        <v>0</v>
      </c>
      <c r="BV40" s="2">
        <f t="shared" si="23"/>
        <v>67.694233901963713</v>
      </c>
      <c r="BW40" s="50">
        <v>60.910574145004091</v>
      </c>
      <c r="BX40" s="50">
        <v>0</v>
      </c>
      <c r="BY40" s="2">
        <f t="shared" si="24"/>
        <v>60.910574145004091</v>
      </c>
      <c r="BZ40" s="50">
        <v>42.636134697880166</v>
      </c>
      <c r="CA40" s="50">
        <v>0</v>
      </c>
      <c r="CB40" s="2">
        <f t="shared" si="25"/>
        <v>42.636134697880166</v>
      </c>
      <c r="CC40" s="50">
        <v>27.586239469799352</v>
      </c>
      <c r="CD40" s="50">
        <v>0</v>
      </c>
      <c r="CE40" s="2">
        <f t="shared" si="26"/>
        <v>27.586239469799352</v>
      </c>
      <c r="CF40" s="50">
        <v>48.565246288903531</v>
      </c>
      <c r="CG40" s="50">
        <v>0</v>
      </c>
      <c r="CH40" s="2">
        <f t="shared" si="27"/>
        <v>48.565246288903531</v>
      </c>
      <c r="CI40" s="50">
        <v>23.975023043642764</v>
      </c>
      <c r="CJ40" s="50">
        <v>0</v>
      </c>
      <c r="CK40" s="2">
        <f t="shared" si="28"/>
        <v>23.975023043642764</v>
      </c>
      <c r="CL40" s="50">
        <v>64.30400307495448</v>
      </c>
      <c r="CM40" s="50">
        <v>0</v>
      </c>
      <c r="CN40" s="2">
        <f t="shared" si="29"/>
        <v>64.30400307495448</v>
      </c>
      <c r="CO40" s="50">
        <v>51.494270131339249</v>
      </c>
      <c r="CP40" s="50">
        <v>0</v>
      </c>
      <c r="CQ40" s="2">
        <f t="shared" si="30"/>
        <v>51.494270131339249</v>
      </c>
      <c r="CR40" s="50">
        <v>47.569041478804991</v>
      </c>
      <c r="CS40" s="50">
        <v>0</v>
      </c>
      <c r="CT40" s="2">
        <f t="shared" si="31"/>
        <v>47.569041478804991</v>
      </c>
      <c r="CU40" s="51">
        <v>19.6606401698645</v>
      </c>
      <c r="CV40" s="51">
        <v>0</v>
      </c>
      <c r="CW40" s="2">
        <f t="shared" si="32"/>
        <v>19.6606401698645</v>
      </c>
      <c r="CX40" s="51">
        <v>65.291682624245908</v>
      </c>
      <c r="CY40" s="51">
        <v>0</v>
      </c>
      <c r="CZ40" s="2">
        <f t="shared" si="33"/>
        <v>65.291682624245908</v>
      </c>
      <c r="DA40" s="51">
        <v>32.207978014216351</v>
      </c>
      <c r="DB40" s="51">
        <v>0</v>
      </c>
      <c r="DC40" s="2">
        <f t="shared" si="34"/>
        <v>32.207978014216351</v>
      </c>
      <c r="DD40" s="51">
        <v>26.400576665995203</v>
      </c>
      <c r="DE40" s="51">
        <v>0</v>
      </c>
      <c r="DF40" s="2">
        <f t="shared" si="35"/>
        <v>26.400576665995203</v>
      </c>
      <c r="DG40" s="51">
        <v>19.117564399015613</v>
      </c>
      <c r="DH40" s="51">
        <v>0</v>
      </c>
      <c r="DI40" s="49">
        <f t="shared" si="36"/>
        <v>19.117564399015613</v>
      </c>
      <c r="DJ40" s="51">
        <v>34.394531271404553</v>
      </c>
      <c r="DK40" s="51">
        <v>0</v>
      </c>
      <c r="DL40" s="49">
        <f t="shared" si="37"/>
        <v>34.394531271404553</v>
      </c>
      <c r="DM40" s="51">
        <v>14.556820004005019</v>
      </c>
      <c r="DN40" s="51">
        <v>0</v>
      </c>
      <c r="DO40" s="49">
        <f t="shared" si="38"/>
        <v>14.556820004005019</v>
      </c>
      <c r="DP40" s="51">
        <v>29.306008478417624</v>
      </c>
      <c r="DQ40" s="51">
        <v>0</v>
      </c>
      <c r="DR40" s="49">
        <f t="shared" si="39"/>
        <v>29.306008478417624</v>
      </c>
      <c r="DS40" s="51">
        <v>21.540643552018715</v>
      </c>
      <c r="DT40" s="51">
        <v>0</v>
      </c>
      <c r="DU40" s="49">
        <f t="shared" si="40"/>
        <v>21.540643552018715</v>
      </c>
      <c r="DV40" s="51">
        <v>18.716599540061257</v>
      </c>
      <c r="DW40" s="51">
        <v>0</v>
      </c>
      <c r="DX40" s="49">
        <f t="shared" si="41"/>
        <v>18.716599540061257</v>
      </c>
      <c r="DY40" s="51">
        <v>28.376200709569247</v>
      </c>
      <c r="DZ40" s="51">
        <v>0</v>
      </c>
      <c r="EA40" s="49">
        <f t="shared" si="42"/>
        <v>28.376200709569247</v>
      </c>
      <c r="EB40" s="51">
        <v>42.103576598100958</v>
      </c>
      <c r="EC40" s="51">
        <v>0</v>
      </c>
      <c r="ED40" s="49">
        <f t="shared" si="43"/>
        <v>42.103576598100958</v>
      </c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</row>
    <row r="41" spans="1:150" s="30" customFormat="1">
      <c r="A41" s="28"/>
      <c r="B41" s="20" t="s">
        <v>44</v>
      </c>
      <c r="C41" s="52"/>
      <c r="D41" s="52"/>
      <c r="E41" s="2">
        <f t="shared" si="0"/>
        <v>0</v>
      </c>
      <c r="F41" s="52"/>
      <c r="G41" s="52"/>
      <c r="H41" s="2">
        <f t="shared" si="1"/>
        <v>0</v>
      </c>
      <c r="I41" s="52"/>
      <c r="J41" s="52"/>
      <c r="K41" s="2">
        <f t="shared" si="2"/>
        <v>0</v>
      </c>
      <c r="L41" s="52"/>
      <c r="M41" s="52"/>
      <c r="N41" s="2">
        <f t="shared" si="3"/>
        <v>0</v>
      </c>
      <c r="O41" s="53"/>
      <c r="P41" s="53"/>
      <c r="Q41" s="2">
        <f t="shared" si="4"/>
        <v>0</v>
      </c>
      <c r="R41" s="53"/>
      <c r="S41" s="53"/>
      <c r="T41" s="2">
        <f t="shared" si="5"/>
        <v>0</v>
      </c>
      <c r="U41" s="53"/>
      <c r="V41" s="53"/>
      <c r="W41" s="2">
        <f t="shared" si="6"/>
        <v>0</v>
      </c>
      <c r="X41" s="53"/>
      <c r="Y41" s="53"/>
      <c r="Z41" s="2">
        <f t="shared" si="7"/>
        <v>0</v>
      </c>
      <c r="AA41" s="53"/>
      <c r="AB41" s="53"/>
      <c r="AC41" s="2">
        <f t="shared" si="8"/>
        <v>0</v>
      </c>
      <c r="AD41" s="53"/>
      <c r="AE41" s="53"/>
      <c r="AF41" s="2">
        <f t="shared" si="9"/>
        <v>0</v>
      </c>
      <c r="AG41" s="53"/>
      <c r="AH41" s="53"/>
      <c r="AI41" s="2">
        <f t="shared" si="10"/>
        <v>0</v>
      </c>
      <c r="AJ41" s="53"/>
      <c r="AK41" s="53"/>
      <c r="AL41" s="2">
        <f t="shared" si="11"/>
        <v>0</v>
      </c>
      <c r="AM41" s="53"/>
      <c r="AN41" s="53"/>
      <c r="AO41" s="2">
        <f t="shared" si="12"/>
        <v>0</v>
      </c>
      <c r="AP41" s="53"/>
      <c r="AQ41" s="53"/>
      <c r="AR41" s="2">
        <f t="shared" si="13"/>
        <v>0</v>
      </c>
      <c r="AS41" s="53"/>
      <c r="AT41" s="53"/>
      <c r="AU41" s="2">
        <f t="shared" si="14"/>
        <v>0</v>
      </c>
      <c r="AV41" s="53"/>
      <c r="AW41" s="53"/>
      <c r="AX41" s="2">
        <f t="shared" si="15"/>
        <v>0</v>
      </c>
      <c r="AY41" s="50">
        <v>15</v>
      </c>
      <c r="AZ41" s="50">
        <v>0</v>
      </c>
      <c r="BA41" s="2">
        <f t="shared" si="16"/>
        <v>15</v>
      </c>
      <c r="BB41" s="50">
        <v>24.88679516891915</v>
      </c>
      <c r="BC41" s="50">
        <v>0</v>
      </c>
      <c r="BD41" s="2">
        <f t="shared" si="17"/>
        <v>24.88679516891915</v>
      </c>
      <c r="BE41" s="50">
        <v>41.424181112116628</v>
      </c>
      <c r="BF41" s="50">
        <v>0</v>
      </c>
      <c r="BG41" s="2">
        <f t="shared" si="18"/>
        <v>41.424181112116628</v>
      </c>
      <c r="BH41" s="50">
        <v>16.509142806141675</v>
      </c>
      <c r="BI41" s="50">
        <v>0</v>
      </c>
      <c r="BJ41" s="2">
        <f t="shared" si="19"/>
        <v>16.509142806141675</v>
      </c>
      <c r="BK41" s="50">
        <v>16.592122051521471</v>
      </c>
      <c r="BL41" s="50">
        <v>0</v>
      </c>
      <c r="BM41" s="2">
        <f t="shared" si="20"/>
        <v>16.592122051521471</v>
      </c>
      <c r="BN41" s="50">
        <v>48.850536318971415</v>
      </c>
      <c r="BO41" s="50">
        <v>0</v>
      </c>
      <c r="BP41" s="2">
        <f t="shared" si="21"/>
        <v>48.850536318971415</v>
      </c>
      <c r="BQ41" s="50">
        <v>13.041268243285298</v>
      </c>
      <c r="BR41" s="50">
        <v>0</v>
      </c>
      <c r="BS41" s="2">
        <f t="shared" si="22"/>
        <v>13.041268243285298</v>
      </c>
      <c r="BT41" s="50">
        <v>15.759650181226506</v>
      </c>
      <c r="BU41" s="50">
        <v>0</v>
      </c>
      <c r="BV41" s="2">
        <f t="shared" si="23"/>
        <v>15.759650181226506</v>
      </c>
      <c r="BW41" s="50">
        <v>20.545184116198811</v>
      </c>
      <c r="BX41" s="50">
        <v>0</v>
      </c>
      <c r="BY41" s="2">
        <f t="shared" si="24"/>
        <v>20.545184116198811</v>
      </c>
      <c r="BZ41" s="50">
        <v>27.438126899029676</v>
      </c>
      <c r="CA41" s="50">
        <v>0</v>
      </c>
      <c r="CB41" s="2">
        <f t="shared" si="25"/>
        <v>27.438126899029676</v>
      </c>
      <c r="CC41" s="50">
        <v>13.349136485042802</v>
      </c>
      <c r="CD41" s="50">
        <v>0</v>
      </c>
      <c r="CE41" s="2">
        <f t="shared" si="26"/>
        <v>13.349136485042802</v>
      </c>
      <c r="CF41" s="50">
        <v>18.115099306735388</v>
      </c>
      <c r="CG41" s="50">
        <v>0</v>
      </c>
      <c r="CH41" s="2">
        <f t="shared" si="27"/>
        <v>18.115099306735388</v>
      </c>
      <c r="CI41" s="50">
        <v>27.790114471404831</v>
      </c>
      <c r="CJ41" s="50">
        <v>0</v>
      </c>
      <c r="CK41" s="2">
        <f t="shared" si="28"/>
        <v>27.790114471404831</v>
      </c>
      <c r="CL41" s="50">
        <v>37.103746719637265</v>
      </c>
      <c r="CM41" s="50">
        <v>0</v>
      </c>
      <c r="CN41" s="2">
        <f t="shared" si="29"/>
        <v>37.103746719637265</v>
      </c>
      <c r="CO41" s="50">
        <v>13.920537610920684</v>
      </c>
      <c r="CP41" s="50">
        <v>0</v>
      </c>
      <c r="CQ41" s="2">
        <f t="shared" si="30"/>
        <v>13.920537610920684</v>
      </c>
      <c r="CR41" s="50">
        <v>13.660441858945418</v>
      </c>
      <c r="CS41" s="50">
        <v>0</v>
      </c>
      <c r="CT41" s="2">
        <f t="shared" si="31"/>
        <v>13.660441858945418</v>
      </c>
      <c r="CU41" s="51">
        <v>13.160996415121282</v>
      </c>
      <c r="CV41" s="51">
        <v>0</v>
      </c>
      <c r="CW41" s="2">
        <f t="shared" si="32"/>
        <v>13.160996415121282</v>
      </c>
      <c r="CX41" s="51">
        <v>16.369107289090834</v>
      </c>
      <c r="CY41" s="51">
        <v>0</v>
      </c>
      <c r="CZ41" s="2">
        <f t="shared" si="33"/>
        <v>16.369107289090834</v>
      </c>
      <c r="DA41" s="51">
        <v>21.764463042604916</v>
      </c>
      <c r="DB41" s="51">
        <v>0</v>
      </c>
      <c r="DC41" s="2">
        <f t="shared" si="34"/>
        <v>21.764463042604916</v>
      </c>
      <c r="DD41" s="51">
        <v>26.188883752356439</v>
      </c>
      <c r="DE41" s="51">
        <v>0</v>
      </c>
      <c r="DF41" s="2">
        <f t="shared" si="35"/>
        <v>26.188883752356439</v>
      </c>
      <c r="DG41" s="51">
        <v>13.116758999959419</v>
      </c>
      <c r="DH41" s="51">
        <v>0</v>
      </c>
      <c r="DI41" s="49">
        <f t="shared" si="36"/>
        <v>13.116758999959419</v>
      </c>
      <c r="DJ41" s="51">
        <v>13.187154045956508</v>
      </c>
      <c r="DK41" s="51">
        <v>0</v>
      </c>
      <c r="DL41" s="49">
        <f t="shared" si="37"/>
        <v>13.187154045956508</v>
      </c>
      <c r="DM41" s="51">
        <v>13.314338739161837</v>
      </c>
      <c r="DN41" s="51">
        <v>0</v>
      </c>
      <c r="DO41" s="49">
        <f t="shared" si="38"/>
        <v>13.314338739161837</v>
      </c>
      <c r="DP41" s="51">
        <v>13.453885412628711</v>
      </c>
      <c r="DQ41" s="51">
        <v>0</v>
      </c>
      <c r="DR41" s="49">
        <f t="shared" si="39"/>
        <v>13.453885412628711</v>
      </c>
      <c r="DS41" s="51">
        <v>10.845017288786071</v>
      </c>
      <c r="DT41" s="51">
        <v>0</v>
      </c>
      <c r="DU41" s="49">
        <f t="shared" si="40"/>
        <v>10.845017288786071</v>
      </c>
      <c r="DV41" s="51">
        <v>12.751848059648236</v>
      </c>
      <c r="DW41" s="51">
        <v>0</v>
      </c>
      <c r="DX41" s="49">
        <f t="shared" si="41"/>
        <v>12.751848059648236</v>
      </c>
      <c r="DY41" s="51">
        <v>9.1069112891006903</v>
      </c>
      <c r="DZ41" s="51">
        <v>0</v>
      </c>
      <c r="EA41" s="49">
        <f t="shared" si="42"/>
        <v>9.1069112891006903</v>
      </c>
      <c r="EB41" s="51">
        <v>0.90751019133944877</v>
      </c>
      <c r="EC41" s="51">
        <v>0</v>
      </c>
      <c r="ED41" s="49">
        <f t="shared" si="43"/>
        <v>0.90751019133944877</v>
      </c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</row>
    <row r="42" spans="1:150" s="30" customFormat="1">
      <c r="A42" s="28"/>
      <c r="B42" s="15" t="s">
        <v>45</v>
      </c>
      <c r="C42" s="50">
        <v>6.5121148087356087</v>
      </c>
      <c r="D42" s="50">
        <v>1.3519254674013079</v>
      </c>
      <c r="E42" s="2">
        <f t="shared" si="0"/>
        <v>5.1601893413343003</v>
      </c>
      <c r="F42" s="50">
        <v>2.8554372701327426</v>
      </c>
      <c r="G42" s="50">
        <v>1.2123820113106758</v>
      </c>
      <c r="H42" s="2">
        <f t="shared" si="1"/>
        <v>1.6430552588220668</v>
      </c>
      <c r="I42" s="50">
        <v>2.9264541618361766</v>
      </c>
      <c r="J42" s="50">
        <v>1.4073512362601308</v>
      </c>
      <c r="K42" s="2">
        <f t="shared" si="2"/>
        <v>1.5191029255760458</v>
      </c>
      <c r="L42" s="50">
        <v>2.8765172216078332</v>
      </c>
      <c r="M42" s="50">
        <v>1.3387870660900458</v>
      </c>
      <c r="N42" s="2">
        <f t="shared" si="3"/>
        <v>1.5377301555177874</v>
      </c>
      <c r="O42" s="2">
        <v>3.0267406941499555</v>
      </c>
      <c r="P42" s="2">
        <v>1.4255585874790884</v>
      </c>
      <c r="Q42" s="2">
        <f t="shared" si="4"/>
        <v>1.6011821066708671</v>
      </c>
      <c r="R42" s="2">
        <v>3.1169253962641945</v>
      </c>
      <c r="S42" s="2">
        <v>1.28075041844584</v>
      </c>
      <c r="T42" s="2">
        <f t="shared" si="5"/>
        <v>1.8361749778183545</v>
      </c>
      <c r="U42" s="2">
        <v>3.3307204819376519</v>
      </c>
      <c r="V42" s="2">
        <v>1.6075140920424242</v>
      </c>
      <c r="W42" s="2">
        <f t="shared" si="6"/>
        <v>1.7232063898952277</v>
      </c>
      <c r="X42" s="2">
        <v>3.5262580804855945</v>
      </c>
      <c r="Y42" s="2">
        <v>1.5694295435902461</v>
      </c>
      <c r="Z42" s="2">
        <f t="shared" si="7"/>
        <v>1.9568285368953484</v>
      </c>
      <c r="AA42" s="2">
        <v>3.6029118200839472</v>
      </c>
      <c r="AB42" s="2">
        <v>1.5818712131896491</v>
      </c>
      <c r="AC42" s="2">
        <f t="shared" si="8"/>
        <v>2.0210406068942981</v>
      </c>
      <c r="AD42" s="2">
        <v>3.5790379454009429</v>
      </c>
      <c r="AE42" s="2">
        <v>1.5505790875403933</v>
      </c>
      <c r="AF42" s="2">
        <f t="shared" si="9"/>
        <v>2.0284588578605494</v>
      </c>
      <c r="AG42" s="2">
        <v>3.6418581532537599</v>
      </c>
      <c r="AH42" s="2">
        <v>1.6787255368112952</v>
      </c>
      <c r="AI42" s="2">
        <f t="shared" si="10"/>
        <v>1.9631326164424647</v>
      </c>
      <c r="AJ42" s="2">
        <v>3.4572711000497263</v>
      </c>
      <c r="AK42" s="2">
        <v>1.641448684714828</v>
      </c>
      <c r="AL42" s="2">
        <f t="shared" si="11"/>
        <v>1.8158224153348983</v>
      </c>
      <c r="AM42" s="2">
        <v>4.9499369413478478</v>
      </c>
      <c r="AN42" s="2">
        <v>1.7505899117503265</v>
      </c>
      <c r="AO42" s="2">
        <f t="shared" si="12"/>
        <v>3.1993470295975213</v>
      </c>
      <c r="AP42" s="2">
        <v>4.2183442436934575</v>
      </c>
      <c r="AQ42" s="2">
        <v>1.5048729023460827</v>
      </c>
      <c r="AR42" s="2">
        <f t="shared" si="13"/>
        <v>2.7134713413473746</v>
      </c>
      <c r="AS42" s="2">
        <v>4.7162588248806374</v>
      </c>
      <c r="AT42" s="2">
        <v>1.7601232742916668</v>
      </c>
      <c r="AU42" s="2">
        <f t="shared" si="14"/>
        <v>2.9561355505889706</v>
      </c>
      <c r="AV42" s="2">
        <v>2.1154599900780471</v>
      </c>
      <c r="AW42" s="2">
        <v>1.5942616707529507</v>
      </c>
      <c r="AX42" s="2">
        <f t="shared" si="15"/>
        <v>0.52119831932509642</v>
      </c>
      <c r="AY42" s="50">
        <v>3.1387917061537669</v>
      </c>
      <c r="AZ42" s="50">
        <v>1.4005661557205722</v>
      </c>
      <c r="BA42" s="2">
        <f t="shared" si="16"/>
        <v>1.7382255504331947</v>
      </c>
      <c r="BB42" s="50">
        <v>4.003941756887774</v>
      </c>
      <c r="BC42" s="50">
        <v>1.9612415195912849</v>
      </c>
      <c r="BD42" s="2">
        <f t="shared" si="17"/>
        <v>2.0427002372964891</v>
      </c>
      <c r="BE42" s="50">
        <v>4.5088454743473383</v>
      </c>
      <c r="BF42" s="50">
        <v>2.1261175632257019</v>
      </c>
      <c r="BG42" s="2">
        <f t="shared" si="18"/>
        <v>2.3827279111216364</v>
      </c>
      <c r="BH42" s="50">
        <v>3.5789748657559834</v>
      </c>
      <c r="BI42" s="50">
        <v>2.0118180646445833</v>
      </c>
      <c r="BJ42" s="2">
        <f t="shared" si="19"/>
        <v>1.5671568011114001</v>
      </c>
      <c r="BK42" s="50">
        <v>3.5997894796216308</v>
      </c>
      <c r="BL42" s="50">
        <v>1.5347599612862157</v>
      </c>
      <c r="BM42" s="2">
        <f t="shared" si="20"/>
        <v>2.065029518335415</v>
      </c>
      <c r="BN42" s="50">
        <v>4.4075318233327607</v>
      </c>
      <c r="BO42" s="50">
        <v>1.9525615440057473</v>
      </c>
      <c r="BP42" s="2">
        <f t="shared" si="21"/>
        <v>2.4549702793270134</v>
      </c>
      <c r="BQ42" s="50">
        <v>6.4601273580027305</v>
      </c>
      <c r="BR42" s="50">
        <v>2.308428913165411</v>
      </c>
      <c r="BS42" s="2">
        <f t="shared" si="22"/>
        <v>4.1516984448373195</v>
      </c>
      <c r="BT42" s="50">
        <v>3.6172522001040326</v>
      </c>
      <c r="BU42" s="50">
        <v>2.6263701439120473</v>
      </c>
      <c r="BV42" s="2">
        <f t="shared" si="23"/>
        <v>0.99088205619198533</v>
      </c>
      <c r="BW42" s="50">
        <v>4.0029036783954401</v>
      </c>
      <c r="BX42" s="50">
        <v>1.6572329562921719</v>
      </c>
      <c r="BY42" s="2">
        <f t="shared" si="24"/>
        <v>2.345670722103268</v>
      </c>
      <c r="BZ42" s="50">
        <v>5.0668048813938151</v>
      </c>
      <c r="CA42" s="50">
        <v>1.9903115328448855</v>
      </c>
      <c r="CB42" s="2">
        <f t="shared" si="25"/>
        <v>3.0764933485489294</v>
      </c>
      <c r="CC42" s="50">
        <v>6.2003732328739982</v>
      </c>
      <c r="CD42" s="50">
        <v>2.4124448475674303</v>
      </c>
      <c r="CE42" s="2">
        <f t="shared" si="26"/>
        <v>3.7879283853065679</v>
      </c>
      <c r="CF42" s="50">
        <v>4.0660674628997269</v>
      </c>
      <c r="CG42" s="50">
        <v>3.5987543636938524</v>
      </c>
      <c r="CH42" s="2">
        <f t="shared" si="27"/>
        <v>0.46731309920587449</v>
      </c>
      <c r="CI42" s="50">
        <v>5.0715954578542783</v>
      </c>
      <c r="CJ42" s="50">
        <v>1.9186562181123727</v>
      </c>
      <c r="CK42" s="2">
        <f t="shared" si="28"/>
        <v>3.1529392397419054</v>
      </c>
      <c r="CL42" s="50">
        <v>6.2189387858898879</v>
      </c>
      <c r="CM42" s="50">
        <v>2.2282320731120913</v>
      </c>
      <c r="CN42" s="2">
        <f t="shared" si="29"/>
        <v>3.9907067127777966</v>
      </c>
      <c r="CO42" s="50">
        <v>7.4391646981387805</v>
      </c>
      <c r="CP42" s="50">
        <v>2.9239808876194004</v>
      </c>
      <c r="CQ42" s="2">
        <f t="shared" si="30"/>
        <v>4.51518381051938</v>
      </c>
      <c r="CR42" s="50">
        <v>4.1697454583589035</v>
      </c>
      <c r="CS42" s="50">
        <v>5.0164564640649001</v>
      </c>
      <c r="CT42" s="2">
        <f t="shared" si="31"/>
        <v>-0.84671100570599656</v>
      </c>
      <c r="CU42" s="51">
        <v>5.0608316249139289</v>
      </c>
      <c r="CV42" s="51">
        <v>2.2441543205874277</v>
      </c>
      <c r="CW42" s="2">
        <f t="shared" si="32"/>
        <v>2.8166773043265012</v>
      </c>
      <c r="CX42" s="51">
        <v>7.1295103366187771</v>
      </c>
      <c r="CY42" s="51">
        <v>2.405685267995191</v>
      </c>
      <c r="CZ42" s="2">
        <f t="shared" si="33"/>
        <v>4.7238250686235865</v>
      </c>
      <c r="DA42" s="51">
        <v>8.7844574559776731</v>
      </c>
      <c r="DB42" s="51">
        <v>2.6650961595177725</v>
      </c>
      <c r="DC42" s="2">
        <f t="shared" si="34"/>
        <v>6.1193612964599007</v>
      </c>
      <c r="DD42" s="51">
        <v>5.101255254736647</v>
      </c>
      <c r="DE42" s="51">
        <v>6.9148815399989818</v>
      </c>
      <c r="DF42" s="2">
        <f t="shared" si="35"/>
        <v>-1.8136262852623348</v>
      </c>
      <c r="DG42" s="51">
        <v>6.5024393836355845</v>
      </c>
      <c r="DH42" s="51">
        <v>2.7635111990185464</v>
      </c>
      <c r="DI42" s="49">
        <f t="shared" si="36"/>
        <v>3.7389281846170381</v>
      </c>
      <c r="DJ42" s="51">
        <v>8.558588334253713</v>
      </c>
      <c r="DK42" s="51">
        <v>2.8687938471487535</v>
      </c>
      <c r="DL42" s="49">
        <f t="shared" si="37"/>
        <v>5.6897944871049599</v>
      </c>
      <c r="DM42" s="51">
        <v>10.212708765610495</v>
      </c>
      <c r="DN42" s="51">
        <v>2.7071443540793467</v>
      </c>
      <c r="DO42" s="49">
        <f t="shared" si="38"/>
        <v>7.5055644115311484</v>
      </c>
      <c r="DP42" s="51">
        <v>6.650443794159294</v>
      </c>
      <c r="DQ42" s="51">
        <v>10.165735790113658</v>
      </c>
      <c r="DR42" s="49">
        <f t="shared" si="39"/>
        <v>-3.5152919959543638</v>
      </c>
      <c r="DS42" s="51">
        <v>8.3666821433995917</v>
      </c>
      <c r="DT42" s="51">
        <v>2.9984234152457767</v>
      </c>
      <c r="DU42" s="49">
        <f t="shared" si="40"/>
        <v>5.3682587281538154</v>
      </c>
      <c r="DV42" s="51">
        <v>10.681072187105048</v>
      </c>
      <c r="DW42" s="51">
        <v>4.4960251664149649</v>
      </c>
      <c r="DX42" s="49">
        <f t="shared" si="41"/>
        <v>6.1850470206900834</v>
      </c>
      <c r="DY42" s="51">
        <v>12.755545202557936</v>
      </c>
      <c r="DZ42" s="51">
        <v>3.0931846061812625</v>
      </c>
      <c r="EA42" s="49">
        <f t="shared" si="42"/>
        <v>9.6623605963766739</v>
      </c>
      <c r="EB42" s="51">
        <v>8.4331715164760013</v>
      </c>
      <c r="EC42" s="51">
        <v>9.6324080921865338</v>
      </c>
      <c r="ED42" s="49">
        <f t="shared" si="43"/>
        <v>-1.1992365757105325</v>
      </c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</row>
    <row r="43" spans="1:150" s="30" customFormat="1" ht="15" customHeight="1">
      <c r="A43" s="28"/>
      <c r="B43" s="15" t="s">
        <v>46</v>
      </c>
      <c r="C43" s="2"/>
      <c r="D43" s="2"/>
      <c r="E43" s="2">
        <f t="shared" si="0"/>
        <v>0</v>
      </c>
      <c r="F43" s="2"/>
      <c r="G43" s="2"/>
      <c r="H43" s="2">
        <f t="shared" si="1"/>
        <v>0</v>
      </c>
      <c r="I43" s="2"/>
      <c r="J43" s="2"/>
      <c r="K43" s="2">
        <f t="shared" si="2"/>
        <v>0</v>
      </c>
      <c r="L43" s="2"/>
      <c r="M43" s="2"/>
      <c r="N43" s="2">
        <f t="shared" si="3"/>
        <v>0</v>
      </c>
      <c r="O43" s="2">
        <v>0</v>
      </c>
      <c r="P43" s="2">
        <v>0</v>
      </c>
      <c r="Q43" s="2">
        <f t="shared" si="4"/>
        <v>0</v>
      </c>
      <c r="R43" s="2">
        <v>0</v>
      </c>
      <c r="S43" s="2">
        <v>0</v>
      </c>
      <c r="T43" s="2">
        <f t="shared" si="5"/>
        <v>0</v>
      </c>
      <c r="U43" s="2">
        <v>0</v>
      </c>
      <c r="V43" s="2">
        <v>0</v>
      </c>
      <c r="W43" s="2">
        <f t="shared" si="6"/>
        <v>0</v>
      </c>
      <c r="X43" s="2">
        <v>0</v>
      </c>
      <c r="Y43" s="2">
        <v>0</v>
      </c>
      <c r="Z43" s="2">
        <f t="shared" si="7"/>
        <v>0</v>
      </c>
      <c r="AA43" s="2">
        <v>0</v>
      </c>
      <c r="AB43" s="2">
        <v>0</v>
      </c>
      <c r="AC43" s="2">
        <f t="shared" si="8"/>
        <v>0</v>
      </c>
      <c r="AD43" s="2">
        <v>0</v>
      </c>
      <c r="AE43" s="2">
        <v>0</v>
      </c>
      <c r="AF43" s="2">
        <f t="shared" si="9"/>
        <v>0</v>
      </c>
      <c r="AG43" s="2">
        <v>0</v>
      </c>
      <c r="AH43" s="2">
        <v>0</v>
      </c>
      <c r="AI43" s="2">
        <f t="shared" si="10"/>
        <v>0</v>
      </c>
      <c r="AJ43" s="2">
        <v>0</v>
      </c>
      <c r="AK43" s="2">
        <v>0</v>
      </c>
      <c r="AL43" s="2">
        <f t="shared" si="11"/>
        <v>0</v>
      </c>
      <c r="AM43" s="2">
        <v>0</v>
      </c>
      <c r="AN43" s="2">
        <v>0</v>
      </c>
      <c r="AO43" s="2">
        <f t="shared" si="12"/>
        <v>0</v>
      </c>
      <c r="AP43" s="2">
        <v>0</v>
      </c>
      <c r="AQ43" s="2">
        <v>0</v>
      </c>
      <c r="AR43" s="2">
        <f t="shared" si="13"/>
        <v>0</v>
      </c>
      <c r="AS43" s="2">
        <v>0</v>
      </c>
      <c r="AT43" s="2">
        <v>0</v>
      </c>
      <c r="AU43" s="2">
        <f t="shared" si="14"/>
        <v>0</v>
      </c>
      <c r="AV43" s="2">
        <v>0</v>
      </c>
      <c r="AW43" s="2">
        <v>0</v>
      </c>
      <c r="AX43" s="2">
        <f t="shared" si="15"/>
        <v>0</v>
      </c>
      <c r="AY43" s="50">
        <v>0</v>
      </c>
      <c r="AZ43" s="50">
        <v>0</v>
      </c>
      <c r="BA43" s="2">
        <f t="shared" si="16"/>
        <v>0</v>
      </c>
      <c r="BB43" s="50">
        <v>0</v>
      </c>
      <c r="BC43" s="50">
        <v>0</v>
      </c>
      <c r="BD43" s="2">
        <f t="shared" si="17"/>
        <v>0</v>
      </c>
      <c r="BE43" s="50">
        <v>0</v>
      </c>
      <c r="BF43" s="50">
        <v>0</v>
      </c>
      <c r="BG43" s="2">
        <f t="shared" si="18"/>
        <v>0</v>
      </c>
      <c r="BH43" s="50">
        <v>0</v>
      </c>
      <c r="BI43" s="50">
        <v>0</v>
      </c>
      <c r="BJ43" s="2">
        <f t="shared" si="19"/>
        <v>0</v>
      </c>
      <c r="BK43" s="50">
        <v>0</v>
      </c>
      <c r="BL43" s="50">
        <v>0</v>
      </c>
      <c r="BM43" s="2">
        <f t="shared" si="20"/>
        <v>0</v>
      </c>
      <c r="BN43" s="50">
        <v>0</v>
      </c>
      <c r="BO43" s="50">
        <v>0</v>
      </c>
      <c r="BP43" s="2">
        <f t="shared" si="21"/>
        <v>0</v>
      </c>
      <c r="BQ43" s="50">
        <v>0</v>
      </c>
      <c r="BR43" s="50">
        <v>0</v>
      </c>
      <c r="BS43" s="2">
        <f t="shared" si="22"/>
        <v>0</v>
      </c>
      <c r="BT43" s="50">
        <v>0</v>
      </c>
      <c r="BU43" s="50">
        <v>0</v>
      </c>
      <c r="BV43" s="2">
        <f t="shared" si="23"/>
        <v>0</v>
      </c>
      <c r="BW43" s="50">
        <v>0</v>
      </c>
      <c r="BX43" s="50">
        <v>0</v>
      </c>
      <c r="BY43" s="2">
        <f t="shared" si="24"/>
        <v>0</v>
      </c>
      <c r="BZ43" s="50">
        <v>0</v>
      </c>
      <c r="CA43" s="50">
        <v>0</v>
      </c>
      <c r="CB43" s="2">
        <f t="shared" si="25"/>
        <v>0</v>
      </c>
      <c r="CC43" s="50">
        <v>0</v>
      </c>
      <c r="CD43" s="50">
        <v>0</v>
      </c>
      <c r="CE43" s="2">
        <f t="shared" si="26"/>
        <v>0</v>
      </c>
      <c r="CF43" s="50">
        <v>0</v>
      </c>
      <c r="CG43" s="50">
        <v>0</v>
      </c>
      <c r="CH43" s="2">
        <f t="shared" si="27"/>
        <v>0</v>
      </c>
      <c r="CI43" s="50">
        <v>0</v>
      </c>
      <c r="CJ43" s="50">
        <v>0</v>
      </c>
      <c r="CK43" s="2">
        <f t="shared" si="28"/>
        <v>0</v>
      </c>
      <c r="CL43" s="50">
        <v>0</v>
      </c>
      <c r="CM43" s="50">
        <v>0</v>
      </c>
      <c r="CN43" s="2">
        <f t="shared" si="29"/>
        <v>0</v>
      </c>
      <c r="CO43" s="50">
        <v>0</v>
      </c>
      <c r="CP43" s="50">
        <v>0</v>
      </c>
      <c r="CQ43" s="2">
        <f t="shared" si="30"/>
        <v>0</v>
      </c>
      <c r="CR43" s="50">
        <v>0</v>
      </c>
      <c r="CS43" s="50">
        <v>0</v>
      </c>
      <c r="CT43" s="2">
        <f t="shared" si="31"/>
        <v>0</v>
      </c>
      <c r="CU43" s="51">
        <v>0</v>
      </c>
      <c r="CV43" s="51">
        <v>0</v>
      </c>
      <c r="CW43" s="2">
        <f t="shared" si="32"/>
        <v>0</v>
      </c>
      <c r="CX43" s="51">
        <v>0</v>
      </c>
      <c r="CY43" s="51">
        <v>0</v>
      </c>
      <c r="CZ43" s="2">
        <f t="shared" si="33"/>
        <v>0</v>
      </c>
      <c r="DA43" s="51">
        <v>0</v>
      </c>
      <c r="DB43" s="51">
        <v>0</v>
      </c>
      <c r="DC43" s="2">
        <f t="shared" si="34"/>
        <v>0</v>
      </c>
      <c r="DD43" s="51">
        <v>0</v>
      </c>
      <c r="DE43" s="51">
        <v>0</v>
      </c>
      <c r="DF43" s="2">
        <f t="shared" si="35"/>
        <v>0</v>
      </c>
      <c r="DG43" s="51">
        <v>0</v>
      </c>
      <c r="DH43" s="51">
        <v>0</v>
      </c>
      <c r="DI43" s="49">
        <f t="shared" si="36"/>
        <v>0</v>
      </c>
      <c r="DJ43" s="51">
        <v>0</v>
      </c>
      <c r="DK43" s="51">
        <v>0</v>
      </c>
      <c r="DL43" s="49">
        <f t="shared" si="37"/>
        <v>0</v>
      </c>
      <c r="DM43" s="51">
        <v>0</v>
      </c>
      <c r="DN43" s="51">
        <v>0</v>
      </c>
      <c r="DO43" s="49">
        <f t="shared" si="38"/>
        <v>0</v>
      </c>
      <c r="DP43" s="51">
        <v>0</v>
      </c>
      <c r="DQ43" s="51">
        <v>0</v>
      </c>
      <c r="DR43" s="49">
        <f t="shared" si="39"/>
        <v>0</v>
      </c>
      <c r="DS43" s="51">
        <v>0</v>
      </c>
      <c r="DT43" s="51">
        <v>0</v>
      </c>
      <c r="DU43" s="49">
        <f t="shared" si="40"/>
        <v>0</v>
      </c>
      <c r="DV43" s="51">
        <v>0</v>
      </c>
      <c r="DW43" s="51">
        <v>0</v>
      </c>
      <c r="DX43" s="49">
        <f t="shared" si="41"/>
        <v>0</v>
      </c>
      <c r="DY43" s="51">
        <v>0</v>
      </c>
      <c r="DZ43" s="51">
        <v>0</v>
      </c>
      <c r="EA43" s="49">
        <f t="shared" si="42"/>
        <v>0</v>
      </c>
      <c r="EB43" s="51">
        <v>0</v>
      </c>
      <c r="EC43" s="51">
        <v>0</v>
      </c>
      <c r="ED43" s="49">
        <f t="shared" si="43"/>
        <v>0</v>
      </c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</row>
    <row r="44" spans="1:150" s="30" customFormat="1" ht="15" customHeight="1">
      <c r="A44" s="2"/>
      <c r="B44" s="21" t="s">
        <v>47</v>
      </c>
      <c r="C44" s="54">
        <v>0</v>
      </c>
      <c r="D44" s="54">
        <v>0</v>
      </c>
      <c r="E44" s="2">
        <f t="shared" si="0"/>
        <v>0</v>
      </c>
      <c r="F44" s="54">
        <v>0</v>
      </c>
      <c r="G44" s="54">
        <v>0</v>
      </c>
      <c r="H44" s="2">
        <f t="shared" si="1"/>
        <v>0</v>
      </c>
      <c r="I44" s="54">
        <v>147.6</v>
      </c>
      <c r="J44" s="54">
        <v>0</v>
      </c>
      <c r="K44" s="2">
        <f t="shared" si="2"/>
        <v>147.6</v>
      </c>
      <c r="L44" s="54">
        <v>0</v>
      </c>
      <c r="M44" s="54">
        <v>0</v>
      </c>
      <c r="N44" s="2">
        <f t="shared" si="3"/>
        <v>0</v>
      </c>
      <c r="O44" s="54">
        <v>0</v>
      </c>
      <c r="P44" s="54">
        <v>0</v>
      </c>
      <c r="Q44" s="2">
        <f t="shared" si="4"/>
        <v>0</v>
      </c>
      <c r="R44" s="54">
        <v>0</v>
      </c>
      <c r="S44" s="54">
        <v>0</v>
      </c>
      <c r="T44" s="2">
        <f t="shared" si="5"/>
        <v>0</v>
      </c>
      <c r="U44" s="54">
        <v>0</v>
      </c>
      <c r="V44" s="54">
        <v>0</v>
      </c>
      <c r="W44" s="2">
        <f t="shared" si="6"/>
        <v>0</v>
      </c>
      <c r="X44" s="54">
        <v>0</v>
      </c>
      <c r="Y44" s="54">
        <v>0</v>
      </c>
      <c r="Z44" s="2">
        <f t="shared" si="7"/>
        <v>0</v>
      </c>
      <c r="AA44" s="54">
        <v>0</v>
      </c>
      <c r="AB44" s="54">
        <v>0</v>
      </c>
      <c r="AC44" s="2">
        <f t="shared" si="8"/>
        <v>0</v>
      </c>
      <c r="AD44" s="54">
        <v>0</v>
      </c>
      <c r="AE44" s="54">
        <v>0</v>
      </c>
      <c r="AF44" s="2">
        <f t="shared" si="9"/>
        <v>0</v>
      </c>
      <c r="AG44" s="54">
        <v>0</v>
      </c>
      <c r="AH44" s="54">
        <v>0</v>
      </c>
      <c r="AI44" s="2">
        <f t="shared" si="10"/>
        <v>0</v>
      </c>
      <c r="AJ44" s="54">
        <v>0</v>
      </c>
      <c r="AK44" s="54">
        <v>0</v>
      </c>
      <c r="AL44" s="2">
        <f t="shared" si="11"/>
        <v>0</v>
      </c>
      <c r="AM44" s="54">
        <v>0</v>
      </c>
      <c r="AN44" s="54">
        <v>0</v>
      </c>
      <c r="AO44" s="2">
        <f t="shared" si="12"/>
        <v>0</v>
      </c>
      <c r="AP44" s="54">
        <v>0</v>
      </c>
      <c r="AQ44" s="54">
        <v>0</v>
      </c>
      <c r="AR44" s="2">
        <f t="shared" si="13"/>
        <v>0</v>
      </c>
      <c r="AS44" s="54">
        <v>0</v>
      </c>
      <c r="AT44" s="54">
        <v>0</v>
      </c>
      <c r="AU44" s="2">
        <f t="shared" si="14"/>
        <v>0</v>
      </c>
      <c r="AV44" s="54">
        <v>0</v>
      </c>
      <c r="AW44" s="54">
        <v>0</v>
      </c>
      <c r="AX44" s="2">
        <f t="shared" si="15"/>
        <v>0</v>
      </c>
      <c r="AY44" s="55">
        <v>0</v>
      </c>
      <c r="AZ44" s="55">
        <v>0</v>
      </c>
      <c r="BA44" s="2">
        <f t="shared" si="16"/>
        <v>0</v>
      </c>
      <c r="BB44" s="55">
        <v>0</v>
      </c>
      <c r="BC44" s="55">
        <v>0</v>
      </c>
      <c r="BD44" s="2">
        <f t="shared" si="17"/>
        <v>0</v>
      </c>
      <c r="BE44" s="55">
        <v>0</v>
      </c>
      <c r="BF44" s="55">
        <v>0</v>
      </c>
      <c r="BG44" s="2">
        <f t="shared" si="18"/>
        <v>0</v>
      </c>
      <c r="BH44" s="55">
        <v>0</v>
      </c>
      <c r="BI44" s="55">
        <v>0</v>
      </c>
      <c r="BJ44" s="2">
        <f t="shared" si="19"/>
        <v>0</v>
      </c>
      <c r="BK44" s="55">
        <v>0</v>
      </c>
      <c r="BL44" s="55">
        <v>0</v>
      </c>
      <c r="BM44" s="2">
        <f t="shared" si="20"/>
        <v>0</v>
      </c>
      <c r="BN44" s="55">
        <v>0</v>
      </c>
      <c r="BO44" s="55">
        <v>0</v>
      </c>
      <c r="BP44" s="2">
        <f t="shared" si="21"/>
        <v>0</v>
      </c>
      <c r="BQ44" s="55">
        <v>0</v>
      </c>
      <c r="BR44" s="55">
        <v>0</v>
      </c>
      <c r="BS44" s="2">
        <f t="shared" si="22"/>
        <v>0</v>
      </c>
      <c r="BT44" s="55">
        <v>0</v>
      </c>
      <c r="BU44" s="55">
        <v>0</v>
      </c>
      <c r="BV44" s="2">
        <f t="shared" si="23"/>
        <v>0</v>
      </c>
      <c r="BW44" s="55">
        <v>0</v>
      </c>
      <c r="BX44" s="55">
        <v>0</v>
      </c>
      <c r="BY44" s="2">
        <f t="shared" si="24"/>
        <v>0</v>
      </c>
      <c r="BZ44" s="55">
        <v>0</v>
      </c>
      <c r="CA44" s="55">
        <v>0</v>
      </c>
      <c r="CB44" s="2">
        <f t="shared" si="25"/>
        <v>0</v>
      </c>
      <c r="CC44" s="55">
        <v>0</v>
      </c>
      <c r="CD44" s="55">
        <v>0</v>
      </c>
      <c r="CE44" s="2">
        <f t="shared" si="26"/>
        <v>0</v>
      </c>
      <c r="CF44" s="55">
        <v>0</v>
      </c>
      <c r="CG44" s="55">
        <v>0</v>
      </c>
      <c r="CH44" s="2">
        <f t="shared" si="27"/>
        <v>0</v>
      </c>
      <c r="CI44" s="55">
        <v>0</v>
      </c>
      <c r="CJ44" s="55">
        <v>0</v>
      </c>
      <c r="CK44" s="2">
        <f t="shared" si="28"/>
        <v>0</v>
      </c>
      <c r="CL44" s="55">
        <v>0</v>
      </c>
      <c r="CM44" s="55">
        <v>0</v>
      </c>
      <c r="CN44" s="2">
        <f t="shared" si="29"/>
        <v>0</v>
      </c>
      <c r="CO44" s="55">
        <v>0</v>
      </c>
      <c r="CP44" s="55">
        <v>0</v>
      </c>
      <c r="CQ44" s="2">
        <f t="shared" si="30"/>
        <v>0</v>
      </c>
      <c r="CR44" s="55">
        <v>0</v>
      </c>
      <c r="CS44" s="55">
        <v>0</v>
      </c>
      <c r="CT44" s="2">
        <f t="shared" si="31"/>
        <v>0</v>
      </c>
      <c r="CU44" s="51">
        <v>0</v>
      </c>
      <c r="CV44" s="51">
        <v>0</v>
      </c>
      <c r="CW44" s="2">
        <f t="shared" si="32"/>
        <v>0</v>
      </c>
      <c r="CX44" s="51">
        <v>0</v>
      </c>
      <c r="CY44" s="51">
        <v>0</v>
      </c>
      <c r="CZ44" s="2">
        <f t="shared" si="33"/>
        <v>0</v>
      </c>
      <c r="DA44" s="51">
        <v>0</v>
      </c>
      <c r="DB44" s="51">
        <v>0</v>
      </c>
      <c r="DC44" s="2">
        <f t="shared" si="34"/>
        <v>0</v>
      </c>
      <c r="DD44" s="51">
        <v>0</v>
      </c>
      <c r="DE44" s="51">
        <v>0</v>
      </c>
      <c r="DF44" s="2">
        <f t="shared" si="35"/>
        <v>0</v>
      </c>
      <c r="DG44" s="51">
        <v>0</v>
      </c>
      <c r="DH44" s="51">
        <v>0</v>
      </c>
      <c r="DI44" s="49">
        <f t="shared" si="36"/>
        <v>0</v>
      </c>
      <c r="DJ44" s="51">
        <v>0</v>
      </c>
      <c r="DK44" s="51">
        <v>0</v>
      </c>
      <c r="DL44" s="49">
        <f t="shared" si="37"/>
        <v>0</v>
      </c>
      <c r="DM44" s="51">
        <v>0</v>
      </c>
      <c r="DN44" s="51">
        <v>0</v>
      </c>
      <c r="DO44" s="49">
        <f t="shared" si="38"/>
        <v>0</v>
      </c>
      <c r="DP44" s="51">
        <v>0</v>
      </c>
      <c r="DQ44" s="51">
        <v>0</v>
      </c>
      <c r="DR44" s="49">
        <f t="shared" si="39"/>
        <v>0</v>
      </c>
      <c r="DS44" s="51">
        <v>0</v>
      </c>
      <c r="DT44" s="51">
        <v>0</v>
      </c>
      <c r="DU44" s="49">
        <f t="shared" si="40"/>
        <v>0</v>
      </c>
      <c r="DV44" s="51">
        <v>0</v>
      </c>
      <c r="DW44" s="51">
        <v>0</v>
      </c>
      <c r="DX44" s="49">
        <f t="shared" si="41"/>
        <v>0</v>
      </c>
      <c r="DY44" s="51">
        <v>0</v>
      </c>
      <c r="DZ44" s="51">
        <v>0</v>
      </c>
      <c r="EA44" s="49">
        <f t="shared" si="42"/>
        <v>0</v>
      </c>
      <c r="EB44" s="51">
        <v>0</v>
      </c>
      <c r="EC44" s="51">
        <v>0</v>
      </c>
      <c r="ED44" s="49">
        <f t="shared" si="43"/>
        <v>0</v>
      </c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</row>
    <row r="45" spans="1:150" s="30" customFormat="1">
      <c r="A45" s="2"/>
      <c r="B45" s="15"/>
      <c r="C45" s="2"/>
      <c r="D45" s="2"/>
      <c r="E45" s="38"/>
      <c r="F45" s="2"/>
      <c r="G45" s="2"/>
      <c r="H45" s="38"/>
      <c r="I45" s="2"/>
      <c r="J45" s="2"/>
      <c r="K45" s="38"/>
      <c r="L45" s="2"/>
      <c r="M45" s="2"/>
      <c r="N45" s="38"/>
      <c r="O45" s="2"/>
      <c r="P45" s="2"/>
      <c r="Q45" s="38"/>
      <c r="R45" s="2"/>
      <c r="S45" s="2"/>
      <c r="T45" s="38"/>
      <c r="U45" s="2"/>
      <c r="V45" s="2"/>
      <c r="W45" s="38"/>
      <c r="X45" s="2"/>
      <c r="Y45" s="2"/>
      <c r="Z45" s="38"/>
      <c r="AA45" s="2"/>
      <c r="AB45" s="2"/>
      <c r="AC45" s="38"/>
      <c r="AD45" s="2"/>
      <c r="AE45" s="2"/>
      <c r="AF45" s="38"/>
      <c r="AG45" s="2"/>
      <c r="AH45" s="2"/>
      <c r="AI45" s="38"/>
      <c r="AJ45" s="2"/>
      <c r="AK45" s="2"/>
      <c r="AL45" s="38"/>
      <c r="AM45" s="2"/>
      <c r="AN45" s="2"/>
      <c r="AO45" s="38"/>
      <c r="AP45" s="2"/>
      <c r="AQ45" s="2"/>
      <c r="AR45" s="38"/>
      <c r="AS45" s="2"/>
      <c r="AT45" s="2"/>
      <c r="AU45" s="38"/>
      <c r="AV45" s="2"/>
      <c r="AW45" s="2"/>
      <c r="AX45" s="38"/>
      <c r="AY45" s="2"/>
      <c r="AZ45" s="2"/>
      <c r="BA45" s="38"/>
      <c r="BB45" s="2"/>
      <c r="BC45" s="2"/>
      <c r="BD45" s="38"/>
      <c r="BE45" s="2"/>
      <c r="BF45" s="2"/>
      <c r="BG45" s="38"/>
      <c r="BH45" s="2"/>
      <c r="BI45" s="2"/>
      <c r="BJ45" s="38"/>
      <c r="BK45" s="2"/>
      <c r="BL45" s="2"/>
      <c r="BM45" s="38"/>
      <c r="BN45" s="2"/>
      <c r="BO45" s="2"/>
      <c r="BP45" s="38"/>
      <c r="BQ45" s="2"/>
      <c r="BR45" s="2"/>
      <c r="BS45" s="38"/>
      <c r="BT45" s="2"/>
      <c r="BU45" s="2"/>
      <c r="BV45" s="38"/>
      <c r="BW45" s="2"/>
      <c r="BX45" s="2"/>
      <c r="BY45" s="38"/>
      <c r="BZ45" s="2"/>
      <c r="CA45" s="2"/>
      <c r="CB45" s="38"/>
      <c r="CC45" s="2"/>
      <c r="CD45" s="2"/>
      <c r="CE45" s="38"/>
      <c r="CF45" s="2"/>
      <c r="CG45" s="2"/>
      <c r="CH45" s="38"/>
      <c r="CI45" s="2"/>
      <c r="CJ45" s="2"/>
      <c r="CK45" s="38"/>
      <c r="CL45" s="2"/>
      <c r="CM45" s="2"/>
      <c r="CN45" s="38"/>
      <c r="CO45" s="2"/>
      <c r="CP45" s="2"/>
      <c r="CQ45" s="38"/>
      <c r="CR45" s="2"/>
      <c r="CS45" s="2"/>
      <c r="CT45" s="38"/>
      <c r="CU45" s="29"/>
      <c r="CV45" s="29"/>
      <c r="CW45" s="38"/>
      <c r="CX45" s="29"/>
      <c r="CY45" s="29"/>
      <c r="CZ45" s="38"/>
      <c r="DA45" s="29"/>
      <c r="DB45" s="29"/>
      <c r="DC45" s="38"/>
      <c r="DD45" s="29"/>
      <c r="DE45" s="29"/>
      <c r="DF45" s="38"/>
      <c r="DG45" s="29"/>
      <c r="DH45" s="29"/>
      <c r="DI45" s="48"/>
      <c r="DJ45" s="29"/>
      <c r="DK45" s="29"/>
      <c r="DL45" s="48"/>
      <c r="DM45" s="29"/>
      <c r="DN45" s="29"/>
      <c r="DO45" s="48"/>
      <c r="DP45" s="29"/>
      <c r="DQ45" s="29"/>
      <c r="DR45" s="48"/>
      <c r="DS45" s="29"/>
      <c r="DT45" s="29"/>
      <c r="DU45" s="48"/>
      <c r="DV45" s="29"/>
      <c r="DW45" s="29"/>
      <c r="DX45" s="48"/>
      <c r="DY45" s="29"/>
      <c r="DZ45" s="29"/>
      <c r="EA45" s="48"/>
      <c r="EB45" s="29"/>
      <c r="EC45" s="29"/>
      <c r="ED45" s="48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</row>
    <row r="46" spans="1:150" s="31" customFormat="1">
      <c r="A46" s="38"/>
      <c r="B46" s="17" t="s">
        <v>48</v>
      </c>
      <c r="C46" s="38">
        <f>C47+C56+C60</f>
        <v>437.63650031697085</v>
      </c>
      <c r="D46" s="38">
        <f t="shared" ref="D46" si="113">D47+D56+D60</f>
        <v>356.16638407294903</v>
      </c>
      <c r="E46" s="38">
        <f t="shared" si="0"/>
        <v>81.470116244021824</v>
      </c>
      <c r="F46" s="38">
        <f>F47+F56+F60</f>
        <v>503.94086717462551</v>
      </c>
      <c r="G46" s="38">
        <f t="shared" ref="G46" si="114">G47+G56+G60</f>
        <v>342.40598789065484</v>
      </c>
      <c r="H46" s="38">
        <f t="shared" si="1"/>
        <v>161.53487928397067</v>
      </c>
      <c r="I46" s="38">
        <f>I47+I56+I60</f>
        <v>478.20276050721554</v>
      </c>
      <c r="J46" s="38">
        <f t="shared" ref="J46" si="115">J47+J56+J60</f>
        <v>548.33434634370974</v>
      </c>
      <c r="K46" s="38">
        <f t="shared" si="2"/>
        <v>-70.131585836494196</v>
      </c>
      <c r="L46" s="38">
        <f>L47+L56+L60</f>
        <v>600.18194386622895</v>
      </c>
      <c r="M46" s="38">
        <f>M47+M56+M60</f>
        <v>408.46226063084606</v>
      </c>
      <c r="N46" s="38">
        <f t="shared" si="3"/>
        <v>191.71968323538289</v>
      </c>
      <c r="O46" s="38">
        <f>O47+O56+O60</f>
        <v>440.65061849462268</v>
      </c>
      <c r="P46" s="38">
        <f>P47+P56+P60</f>
        <v>398.23768358824015</v>
      </c>
      <c r="Q46" s="38">
        <f>O46-P46</f>
        <v>42.412934906382532</v>
      </c>
      <c r="R46" s="38">
        <f>R47+R56+R60</f>
        <v>502.61088684415665</v>
      </c>
      <c r="S46" s="38">
        <f t="shared" ref="S46" si="116">S47+S56+S60</f>
        <v>408.52438371412529</v>
      </c>
      <c r="T46" s="38">
        <f t="shared" si="5"/>
        <v>94.08650313003136</v>
      </c>
      <c r="U46" s="38">
        <f>U47+U56+U60</f>
        <v>531.35898431871203</v>
      </c>
      <c r="V46" s="38">
        <f t="shared" ref="V46" si="117">V47+V56+V60</f>
        <v>487.66258564069142</v>
      </c>
      <c r="W46" s="38">
        <f t="shared" si="6"/>
        <v>43.696398678020614</v>
      </c>
      <c r="X46" s="38">
        <f>X47+X56+X60</f>
        <v>697.44438851568191</v>
      </c>
      <c r="Y46" s="38">
        <f t="shared" ref="Y46" si="118">Y47+Y56+Y60</f>
        <v>498.95254272292578</v>
      </c>
      <c r="Z46" s="38">
        <f t="shared" si="7"/>
        <v>198.49184579275612</v>
      </c>
      <c r="AA46" s="38">
        <f>AA47+AA56+AA60</f>
        <v>626.57538031510592</v>
      </c>
      <c r="AB46" s="38">
        <f t="shared" ref="AB46" si="119">AB47+AB56+AB60</f>
        <v>431.31609993141245</v>
      </c>
      <c r="AC46" s="38">
        <f t="shared" si="8"/>
        <v>195.25928038369346</v>
      </c>
      <c r="AD46" s="38">
        <f>AD47+AD56+AD60</f>
        <v>558.00185989150225</v>
      </c>
      <c r="AE46" s="38">
        <f t="shared" ref="AE46" si="120">AE47+AE56+AE60</f>
        <v>431.30152790043212</v>
      </c>
      <c r="AF46" s="38">
        <f t="shared" si="9"/>
        <v>126.70033199107013</v>
      </c>
      <c r="AG46" s="38">
        <f>AG47+AG56+AG60</f>
        <v>810.42801263026195</v>
      </c>
      <c r="AH46" s="38">
        <f t="shared" ref="AH46" si="121">AH47+AH56+AH60</f>
        <v>440.88398959563142</v>
      </c>
      <c r="AI46" s="38">
        <f t="shared" si="10"/>
        <v>369.54402303463053</v>
      </c>
      <c r="AJ46" s="38">
        <f>AJ47+AJ56+AJ60</f>
        <v>456.26701424808778</v>
      </c>
      <c r="AK46" s="38">
        <f t="shared" ref="AK46" si="122">AK47+AK56+AK60</f>
        <v>500.31020802877811</v>
      </c>
      <c r="AL46" s="38">
        <f t="shared" si="11"/>
        <v>-44.043193780690331</v>
      </c>
      <c r="AM46" s="38">
        <f>AM47+AM56+AM60</f>
        <v>796.85971856202161</v>
      </c>
      <c r="AN46" s="38">
        <f t="shared" ref="AN46" si="123">AN47+AN56+AN60</f>
        <v>685.42803053287082</v>
      </c>
      <c r="AO46" s="38">
        <f t="shared" si="12"/>
        <v>111.43168802915079</v>
      </c>
      <c r="AP46" s="38">
        <f>AP47+AP56+AP60</f>
        <v>767.05170286343764</v>
      </c>
      <c r="AQ46" s="38">
        <f t="shared" ref="AQ46" si="124">AQ47+AQ56+AQ60</f>
        <v>549.25816171870429</v>
      </c>
      <c r="AR46" s="38">
        <f t="shared" si="13"/>
        <v>217.79354114473335</v>
      </c>
      <c r="AS46" s="38">
        <f>AS47+AS56+AS60</f>
        <v>671.9415597461059</v>
      </c>
      <c r="AT46" s="38">
        <f t="shared" ref="AT46" si="125">AT47+AT56+AT60</f>
        <v>572.86312686010274</v>
      </c>
      <c r="AU46" s="38">
        <f t="shared" si="14"/>
        <v>99.078432886003156</v>
      </c>
      <c r="AV46" s="38">
        <f>AV47+AV56+AV60</f>
        <v>480.14701882843565</v>
      </c>
      <c r="AW46" s="38">
        <f>AW47+AW56+AW60</f>
        <v>341.4506808883217</v>
      </c>
      <c r="AX46" s="38">
        <f t="shared" si="15"/>
        <v>138.69633794011395</v>
      </c>
      <c r="AY46" s="38">
        <f>AY47+AY56+AY60</f>
        <v>694.94321411822602</v>
      </c>
      <c r="AZ46" s="38">
        <f t="shared" ref="AZ46" si="126">AZ47+AZ56+AZ60</f>
        <v>584.74259496252841</v>
      </c>
      <c r="BA46" s="38">
        <f t="shared" si="16"/>
        <v>110.20061915569761</v>
      </c>
      <c r="BB46" s="38">
        <f>BB47+BB56+BB60</f>
        <v>729.41638017727223</v>
      </c>
      <c r="BC46" s="38">
        <f t="shared" ref="BC46" si="127">BC47+BC56+BC60</f>
        <v>573.89439079205499</v>
      </c>
      <c r="BD46" s="38">
        <f t="shared" si="17"/>
        <v>155.52198938521724</v>
      </c>
      <c r="BE46" s="38">
        <f>BE47+BE56+BE60</f>
        <v>881.87864319153186</v>
      </c>
      <c r="BF46" s="38">
        <f t="shared" ref="BF46" si="128">BF47+BF56+BF60</f>
        <v>464.07673906918217</v>
      </c>
      <c r="BG46" s="38">
        <f t="shared" si="18"/>
        <v>417.8019041223497</v>
      </c>
      <c r="BH46" s="38">
        <f>BH47+BH56+BH60</f>
        <v>904.34565490493515</v>
      </c>
      <c r="BI46" s="38">
        <f>BI47+BI56+BI60</f>
        <v>613.5129262787832</v>
      </c>
      <c r="BJ46" s="38">
        <f t="shared" si="19"/>
        <v>290.83272862615195</v>
      </c>
      <c r="BK46" s="38">
        <f>BK47+BK56+BK60</f>
        <v>773.43278051620291</v>
      </c>
      <c r="BL46" s="38">
        <f t="shared" ref="BL46" si="129">BL47+BL56+BL60</f>
        <v>641.92692783918585</v>
      </c>
      <c r="BM46" s="38">
        <f t="shared" si="20"/>
        <v>131.50585267701706</v>
      </c>
      <c r="BN46" s="38">
        <f>BN47+BN56+BN60</f>
        <v>922.33381886239306</v>
      </c>
      <c r="BO46" s="38">
        <f t="shared" ref="BO46" si="130">BO47+BO56+BO60</f>
        <v>399.23641441479845</v>
      </c>
      <c r="BP46" s="38">
        <f t="shared" si="21"/>
        <v>523.09740444759461</v>
      </c>
      <c r="BQ46" s="38">
        <f>BQ47+BQ56+BQ60</f>
        <v>1002.4099846167542</v>
      </c>
      <c r="BR46" s="38">
        <f t="shared" ref="BR46" si="131">BR47+BR56+BR60</f>
        <v>710.64040470888472</v>
      </c>
      <c r="BS46" s="38">
        <f t="shared" si="22"/>
        <v>291.76957990786946</v>
      </c>
      <c r="BT46" s="38">
        <f>BT47+BT56+BT60</f>
        <v>1152.9225212879603</v>
      </c>
      <c r="BU46" s="38">
        <f t="shared" ref="BU46" si="132">BU47+BU56+BU60</f>
        <v>582.22040136423334</v>
      </c>
      <c r="BV46" s="38">
        <f t="shared" si="23"/>
        <v>570.70211992372697</v>
      </c>
      <c r="BW46" s="38">
        <f>BW47+BW56+BW60</f>
        <v>1250.5748609875645</v>
      </c>
      <c r="BX46" s="38">
        <f t="shared" ref="BX46" si="133">BX47+BX56+BX60</f>
        <v>639.58987013279636</v>
      </c>
      <c r="BY46" s="38">
        <f t="shared" si="24"/>
        <v>610.98499085476817</v>
      </c>
      <c r="BZ46" s="38">
        <f>BZ47+BZ56+BZ60</f>
        <v>1228.7798222104088</v>
      </c>
      <c r="CA46" s="38">
        <f t="shared" ref="CA46" si="134">CA47+CA56+CA60</f>
        <v>857.35622898982513</v>
      </c>
      <c r="CB46" s="38">
        <f t="shared" si="25"/>
        <v>371.42359322058371</v>
      </c>
      <c r="CC46" s="38">
        <f>CC47+CC56+CC60</f>
        <v>872.35952905776264</v>
      </c>
      <c r="CD46" s="38">
        <f t="shared" ref="CD46" si="135">CD47+CD56+CD60</f>
        <v>802.38540840102962</v>
      </c>
      <c r="CE46" s="38">
        <f t="shared" si="26"/>
        <v>69.974120656733021</v>
      </c>
      <c r="CF46" s="38">
        <f>CF47+CF56+CF60</f>
        <v>1605.5487836505445</v>
      </c>
      <c r="CG46" s="38">
        <f>CG47+CG56+CG60</f>
        <v>830.67981724730032</v>
      </c>
      <c r="CH46" s="38">
        <f t="shared" si="27"/>
        <v>774.86896640324414</v>
      </c>
      <c r="CI46" s="38">
        <f>CI47+CI56+CI60</f>
        <v>1434.8516366071492</v>
      </c>
      <c r="CJ46" s="38">
        <f t="shared" ref="CJ46" si="136">CJ47+CJ56+CJ60</f>
        <v>666.23437744009811</v>
      </c>
      <c r="CK46" s="38">
        <f t="shared" si="28"/>
        <v>768.61725916705109</v>
      </c>
      <c r="CL46" s="38">
        <f>CL47+CL56+CL60</f>
        <v>2112.1046355378694</v>
      </c>
      <c r="CM46" s="38">
        <f t="shared" ref="CM46" si="137">CM47+CM56+CM60</f>
        <v>1745.6130756286686</v>
      </c>
      <c r="CN46" s="38">
        <f t="shared" si="29"/>
        <v>366.49155990920076</v>
      </c>
      <c r="CO46" s="38">
        <f>CO47+CO56+CO60</f>
        <v>1445.2103323621454</v>
      </c>
      <c r="CP46" s="38">
        <f t="shared" ref="CP46" si="138">CP47+CP56+CP60</f>
        <v>495.42230223757804</v>
      </c>
      <c r="CQ46" s="38">
        <f t="shared" si="30"/>
        <v>949.7880301245674</v>
      </c>
      <c r="CR46" s="38">
        <f>CR47+CR56+CR60</f>
        <v>1380.0151125044406</v>
      </c>
      <c r="CS46" s="38">
        <f t="shared" ref="CS46" si="139">CS47+CS56+CS60</f>
        <v>1982.3774699434562</v>
      </c>
      <c r="CT46" s="38">
        <f t="shared" si="31"/>
        <v>-602.36235743901557</v>
      </c>
      <c r="CU46" s="38">
        <f>CU47+CU56+CU60</f>
        <v>887.29280565339809</v>
      </c>
      <c r="CV46" s="38">
        <f t="shared" ref="CV46" si="140">CV47+CV56+CV60</f>
        <v>1071.3789517439218</v>
      </c>
      <c r="CW46" s="38">
        <f t="shared" si="32"/>
        <v>-184.0861460905237</v>
      </c>
      <c r="CX46" s="38">
        <f>CX47+CX56+CX60</f>
        <v>1326.2534330738667</v>
      </c>
      <c r="CY46" s="38">
        <f t="shared" ref="CY46" si="141">CY47+CY56+CY60</f>
        <v>1074.5489165849676</v>
      </c>
      <c r="CZ46" s="38">
        <f t="shared" si="33"/>
        <v>251.70451648889912</v>
      </c>
      <c r="DA46" s="38">
        <f>DA47+DA56+DA60</f>
        <v>2377.811233311827</v>
      </c>
      <c r="DB46" s="38">
        <f t="shared" ref="DB46" si="142">DB47+DB56+DB60</f>
        <v>910.15334605588043</v>
      </c>
      <c r="DC46" s="38">
        <f t="shared" si="34"/>
        <v>1467.6578872559467</v>
      </c>
      <c r="DD46" s="38">
        <f>DD47+DD56+DD60</f>
        <v>2514.5628417551402</v>
      </c>
      <c r="DE46" s="38">
        <f t="shared" ref="DE46" si="143">DE47+DE56+DE60</f>
        <v>1688.610085464727</v>
      </c>
      <c r="DF46" s="38">
        <f t="shared" si="35"/>
        <v>825.95275629041316</v>
      </c>
      <c r="DG46" s="38">
        <f>DG47+DG56+DG60</f>
        <v>2047.9740245878372</v>
      </c>
      <c r="DH46" s="38">
        <f t="shared" ref="DH46" si="144">DH47+DH56+DH60</f>
        <v>1379.7049021968448</v>
      </c>
      <c r="DI46" s="48">
        <f t="shared" si="36"/>
        <v>668.26912239099238</v>
      </c>
      <c r="DJ46" s="38">
        <f>DJ47+DJ56+DJ60</f>
        <v>1607.4365669846247</v>
      </c>
      <c r="DK46" s="38">
        <f t="shared" ref="DK46" si="145">DK47+DK56+DK60</f>
        <v>1147.1042234948131</v>
      </c>
      <c r="DL46" s="48">
        <f t="shared" si="37"/>
        <v>460.33234348981159</v>
      </c>
      <c r="DM46" s="38">
        <f>DM47+DM56+DM60</f>
        <v>2004.263088000504</v>
      </c>
      <c r="DN46" s="38">
        <f t="shared" ref="DN46" si="146">DN47+DN56+DN60</f>
        <v>1568.9535881231391</v>
      </c>
      <c r="DO46" s="48">
        <f t="shared" si="38"/>
        <v>435.30949987736494</v>
      </c>
      <c r="DP46" s="38">
        <f>DP47+DP56+DP60</f>
        <v>2870.718072539712</v>
      </c>
      <c r="DQ46" s="38">
        <f t="shared" ref="DQ46" si="147">DQ47+DQ56+DQ60</f>
        <v>1721.8477334455945</v>
      </c>
      <c r="DR46" s="48">
        <f t="shared" si="39"/>
        <v>1148.8703390941175</v>
      </c>
      <c r="DS46" s="38">
        <f>DS47+DS56+DS60</f>
        <v>2296.9988512399145</v>
      </c>
      <c r="DT46" s="38">
        <f t="shared" ref="DT46" si="148">DT47+DT56+DT60</f>
        <v>1468.5868642287485</v>
      </c>
      <c r="DU46" s="48">
        <f t="shared" si="40"/>
        <v>828.41198701116605</v>
      </c>
      <c r="DV46" s="38">
        <f>DV47+DV56+DV60</f>
        <v>2463.5604339086253</v>
      </c>
      <c r="DW46" s="38">
        <f t="shared" ref="DW46" si="149">DW47+DW56+DW60</f>
        <v>1372.7230145088868</v>
      </c>
      <c r="DX46" s="48">
        <f t="shared" si="41"/>
        <v>1090.8374193997386</v>
      </c>
      <c r="DY46" s="38">
        <f>DY47+DY56+DY60</f>
        <v>3002.1115416147832</v>
      </c>
      <c r="DZ46" s="38">
        <f t="shared" ref="DZ46" si="150">DZ47+DZ56+DZ60</f>
        <v>1989.1002506374775</v>
      </c>
      <c r="EA46" s="48">
        <f t="shared" si="42"/>
        <v>1013.0112909773056</v>
      </c>
      <c r="EB46" s="38">
        <f>EB47+EB56+EB60</f>
        <v>2774.6694521938493</v>
      </c>
      <c r="EC46" s="38">
        <f t="shared" ref="EC46" si="151">EC47+EC56+EC60</f>
        <v>1609.2406490858739</v>
      </c>
      <c r="ED46" s="48">
        <f t="shared" si="43"/>
        <v>1165.4288031079755</v>
      </c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</row>
    <row r="47" spans="1:150" s="31" customFormat="1">
      <c r="A47" s="38" t="s">
        <v>0</v>
      </c>
      <c r="B47" s="17" t="s">
        <v>49</v>
      </c>
      <c r="C47" s="38">
        <f>C48+C52</f>
        <v>225.47427239462809</v>
      </c>
      <c r="D47" s="38">
        <f t="shared" ref="D47:AV47" si="152">D48+D52</f>
        <v>214.67031361519616</v>
      </c>
      <c r="E47" s="38">
        <f t="shared" si="0"/>
        <v>10.803958779431923</v>
      </c>
      <c r="F47" s="38">
        <f t="shared" si="152"/>
        <v>275.72706045562165</v>
      </c>
      <c r="G47" s="38">
        <f t="shared" si="152"/>
        <v>258.906551457886</v>
      </c>
      <c r="H47" s="38">
        <f t="shared" si="1"/>
        <v>16.820508997735658</v>
      </c>
      <c r="I47" s="38">
        <f t="shared" si="152"/>
        <v>182.27896930140378</v>
      </c>
      <c r="J47" s="38">
        <f t="shared" si="152"/>
        <v>356.42748818412059</v>
      </c>
      <c r="K47" s="38">
        <f t="shared" si="2"/>
        <v>-174.14851888271681</v>
      </c>
      <c r="L47" s="38">
        <f t="shared" si="152"/>
        <v>195.00358251417146</v>
      </c>
      <c r="M47" s="38">
        <f t="shared" si="152"/>
        <v>186.78090072216887</v>
      </c>
      <c r="N47" s="38">
        <f t="shared" si="3"/>
        <v>8.2226817920025894</v>
      </c>
      <c r="O47" s="38">
        <f t="shared" si="152"/>
        <v>288.55499093102571</v>
      </c>
      <c r="P47" s="38">
        <f t="shared" si="152"/>
        <v>229.82166957848963</v>
      </c>
      <c r="Q47" s="38">
        <f t="shared" si="4"/>
        <v>58.73332135253608</v>
      </c>
      <c r="R47" s="38">
        <f t="shared" si="152"/>
        <v>325.96974866798064</v>
      </c>
      <c r="S47" s="38">
        <f t="shared" si="152"/>
        <v>289.80171491867998</v>
      </c>
      <c r="T47" s="38">
        <f t="shared" si="5"/>
        <v>36.168033749300662</v>
      </c>
      <c r="U47" s="38">
        <f t="shared" si="152"/>
        <v>302.65447478700401</v>
      </c>
      <c r="V47" s="38">
        <f t="shared" si="152"/>
        <v>245.10993858611272</v>
      </c>
      <c r="W47" s="38">
        <f t="shared" si="6"/>
        <v>57.544536200891287</v>
      </c>
      <c r="X47" s="38">
        <f t="shared" si="152"/>
        <v>317.06220174910169</v>
      </c>
      <c r="Y47" s="38">
        <f t="shared" si="152"/>
        <v>212.62168853291129</v>
      </c>
      <c r="Z47" s="38">
        <f t="shared" si="7"/>
        <v>104.4405132161904</v>
      </c>
      <c r="AA47" s="38">
        <f t="shared" si="152"/>
        <v>313.32026778865128</v>
      </c>
      <c r="AB47" s="38">
        <f t="shared" si="152"/>
        <v>239.74628565257581</v>
      </c>
      <c r="AC47" s="38">
        <f t="shared" si="8"/>
        <v>73.573982136075472</v>
      </c>
      <c r="AD47" s="38">
        <f t="shared" si="152"/>
        <v>367.59043809753729</v>
      </c>
      <c r="AE47" s="38">
        <f t="shared" si="152"/>
        <v>253.17018538043365</v>
      </c>
      <c r="AF47" s="38">
        <f t="shared" si="9"/>
        <v>114.42025271710364</v>
      </c>
      <c r="AG47" s="38">
        <f t="shared" si="152"/>
        <v>309.90870537774367</v>
      </c>
      <c r="AH47" s="38">
        <f t="shared" si="152"/>
        <v>323.01933473719782</v>
      </c>
      <c r="AI47" s="38">
        <f t="shared" si="10"/>
        <v>-13.110629359454151</v>
      </c>
      <c r="AJ47" s="38">
        <f t="shared" si="152"/>
        <v>241.20476292589643</v>
      </c>
      <c r="AK47" s="38">
        <f t="shared" si="152"/>
        <v>227.95933538467693</v>
      </c>
      <c r="AL47" s="38">
        <f t="shared" si="11"/>
        <v>13.245427541219499</v>
      </c>
      <c r="AM47" s="38">
        <f t="shared" si="152"/>
        <v>445.72697421491057</v>
      </c>
      <c r="AN47" s="38">
        <f t="shared" si="152"/>
        <v>307.1557908281597</v>
      </c>
      <c r="AO47" s="38">
        <f t="shared" si="12"/>
        <v>138.57118338675087</v>
      </c>
      <c r="AP47" s="38">
        <f t="shared" si="152"/>
        <v>427.61474241654184</v>
      </c>
      <c r="AQ47" s="38">
        <f t="shared" si="152"/>
        <v>378.42238681188792</v>
      </c>
      <c r="AR47" s="38">
        <f t="shared" si="13"/>
        <v>49.192355604653926</v>
      </c>
      <c r="AS47" s="38">
        <f t="shared" si="152"/>
        <v>367.672715482895</v>
      </c>
      <c r="AT47" s="38">
        <f t="shared" si="152"/>
        <v>318.36500877797744</v>
      </c>
      <c r="AU47" s="38">
        <f t="shared" si="14"/>
        <v>49.307706704917564</v>
      </c>
      <c r="AV47" s="38">
        <f t="shared" si="152"/>
        <v>302.98556788565281</v>
      </c>
      <c r="AW47" s="38">
        <f>AW48+AW52</f>
        <v>260.05681358197501</v>
      </c>
      <c r="AX47" s="38">
        <f t="shared" si="15"/>
        <v>42.928754303677806</v>
      </c>
      <c r="AY47" s="38">
        <f t="shared" ref="AY47:CJ47" si="153">AY48+AY52</f>
        <v>309.48398753311966</v>
      </c>
      <c r="AZ47" s="38">
        <f t="shared" si="153"/>
        <v>295.17405850762282</v>
      </c>
      <c r="BA47" s="38">
        <f t="shared" si="16"/>
        <v>14.309929025496842</v>
      </c>
      <c r="BB47" s="38">
        <f t="shared" si="153"/>
        <v>391.22467045549524</v>
      </c>
      <c r="BC47" s="38">
        <f t="shared" si="153"/>
        <v>309.71470391034029</v>
      </c>
      <c r="BD47" s="38">
        <f t="shared" si="17"/>
        <v>81.509966545154953</v>
      </c>
      <c r="BE47" s="38">
        <f t="shared" si="153"/>
        <v>483.57283673392408</v>
      </c>
      <c r="BF47" s="38">
        <f t="shared" si="153"/>
        <v>290.93372402787986</v>
      </c>
      <c r="BG47" s="38">
        <f t="shared" si="18"/>
        <v>192.63911270604422</v>
      </c>
      <c r="BH47" s="38">
        <f t="shared" si="153"/>
        <v>332.92747703293253</v>
      </c>
      <c r="BI47" s="38">
        <f t="shared" si="153"/>
        <v>300.09495316804714</v>
      </c>
      <c r="BJ47" s="38">
        <f t="shared" si="19"/>
        <v>32.832523864885388</v>
      </c>
      <c r="BK47" s="38">
        <f t="shared" si="153"/>
        <v>394.38436515921666</v>
      </c>
      <c r="BL47" s="38">
        <f t="shared" si="153"/>
        <v>265.05111792658528</v>
      </c>
      <c r="BM47" s="38">
        <f t="shared" si="20"/>
        <v>129.33324723263138</v>
      </c>
      <c r="BN47" s="38">
        <f t="shared" si="153"/>
        <v>380.11278777160692</v>
      </c>
      <c r="BO47" s="38">
        <f t="shared" si="153"/>
        <v>302.12420526246393</v>
      </c>
      <c r="BP47" s="38">
        <f t="shared" si="21"/>
        <v>77.988582509142987</v>
      </c>
      <c r="BQ47" s="38">
        <f t="shared" si="153"/>
        <v>402.98510369250977</v>
      </c>
      <c r="BR47" s="38">
        <f t="shared" si="153"/>
        <v>338.57464663091844</v>
      </c>
      <c r="BS47" s="38">
        <f t="shared" si="22"/>
        <v>64.41045706159133</v>
      </c>
      <c r="BT47" s="38">
        <f t="shared" si="153"/>
        <v>487.91595194561444</v>
      </c>
      <c r="BU47" s="38">
        <f t="shared" si="153"/>
        <v>322.40739197737201</v>
      </c>
      <c r="BV47" s="38">
        <f t="shared" si="23"/>
        <v>165.50855996824242</v>
      </c>
      <c r="BW47" s="38">
        <f t="shared" si="153"/>
        <v>573.79472979589787</v>
      </c>
      <c r="BX47" s="38">
        <f t="shared" si="153"/>
        <v>340.69847061644242</v>
      </c>
      <c r="BY47" s="38">
        <f t="shared" si="24"/>
        <v>233.09625917945544</v>
      </c>
      <c r="BZ47" s="38">
        <f t="shared" si="153"/>
        <v>519.16980886004694</v>
      </c>
      <c r="CA47" s="38">
        <f t="shared" si="153"/>
        <v>412.81228289717541</v>
      </c>
      <c r="CB47" s="38">
        <f t="shared" si="25"/>
        <v>106.35752596287153</v>
      </c>
      <c r="CC47" s="38">
        <f t="shared" si="153"/>
        <v>475.04605277129178</v>
      </c>
      <c r="CD47" s="38">
        <f t="shared" si="153"/>
        <v>375.88402970425886</v>
      </c>
      <c r="CE47" s="38">
        <f t="shared" si="26"/>
        <v>99.162023067032919</v>
      </c>
      <c r="CF47" s="38">
        <f t="shared" si="153"/>
        <v>525.10680798583724</v>
      </c>
      <c r="CG47" s="38">
        <f t="shared" si="153"/>
        <v>263.81988349534316</v>
      </c>
      <c r="CH47" s="38">
        <f t="shared" si="27"/>
        <v>261.28692449049407</v>
      </c>
      <c r="CI47" s="38">
        <f t="shared" si="153"/>
        <v>570.20262914554633</v>
      </c>
      <c r="CJ47" s="38">
        <f t="shared" si="153"/>
        <v>315.61132567031024</v>
      </c>
      <c r="CK47" s="38">
        <f t="shared" si="28"/>
        <v>254.59130347523609</v>
      </c>
      <c r="CL47" s="38">
        <f t="shared" ref="CL47:EC47" si="154">CL48+CL52</f>
        <v>1505.2517315913096</v>
      </c>
      <c r="CM47" s="38">
        <f t="shared" si="154"/>
        <v>1179.5900158288559</v>
      </c>
      <c r="CN47" s="38">
        <f t="shared" si="29"/>
        <v>325.6617157624537</v>
      </c>
      <c r="CO47" s="38">
        <f t="shared" si="154"/>
        <v>734.1818931300794</v>
      </c>
      <c r="CP47" s="38">
        <f t="shared" si="154"/>
        <v>155.31390534789659</v>
      </c>
      <c r="CQ47" s="38">
        <f t="shared" si="30"/>
        <v>578.86798778218281</v>
      </c>
      <c r="CR47" s="38">
        <f t="shared" si="154"/>
        <v>971.39779631375609</v>
      </c>
      <c r="CS47" s="38">
        <f t="shared" si="154"/>
        <v>712.0990380879997</v>
      </c>
      <c r="CT47" s="38">
        <f t="shared" si="31"/>
        <v>259.29875822575639</v>
      </c>
      <c r="CU47" s="38">
        <f t="shared" si="154"/>
        <v>618.89615400856519</v>
      </c>
      <c r="CV47" s="38">
        <f t="shared" si="154"/>
        <v>454.96870993687406</v>
      </c>
      <c r="CW47" s="38">
        <f t="shared" si="32"/>
        <v>163.92744407169113</v>
      </c>
      <c r="CX47" s="38">
        <f t="shared" si="154"/>
        <v>703.20557251689547</v>
      </c>
      <c r="CY47" s="38">
        <f t="shared" si="154"/>
        <v>558.83086872200226</v>
      </c>
      <c r="CZ47" s="38">
        <f t="shared" si="33"/>
        <v>144.37470379489321</v>
      </c>
      <c r="DA47" s="38">
        <f t="shared" si="154"/>
        <v>625.65158371526513</v>
      </c>
      <c r="DB47" s="38">
        <f t="shared" si="154"/>
        <v>480.89367359911739</v>
      </c>
      <c r="DC47" s="38">
        <f t="shared" si="34"/>
        <v>144.75791011614774</v>
      </c>
      <c r="DD47" s="38">
        <f t="shared" si="154"/>
        <v>983.54733907649245</v>
      </c>
      <c r="DE47" s="38">
        <f t="shared" si="154"/>
        <v>752.00637613552135</v>
      </c>
      <c r="DF47" s="38">
        <f t="shared" si="35"/>
        <v>231.5409629409711</v>
      </c>
      <c r="DG47" s="38">
        <f t="shared" si="154"/>
        <v>678.31873156707479</v>
      </c>
      <c r="DH47" s="38">
        <f t="shared" si="154"/>
        <v>911.80458795661116</v>
      </c>
      <c r="DI47" s="48">
        <f t="shared" si="36"/>
        <v>-233.48585638953637</v>
      </c>
      <c r="DJ47" s="38">
        <f t="shared" si="154"/>
        <v>936.95167270566571</v>
      </c>
      <c r="DK47" s="38">
        <f t="shared" si="154"/>
        <v>789.09746336173441</v>
      </c>
      <c r="DL47" s="48">
        <f t="shared" si="37"/>
        <v>147.8542093439313</v>
      </c>
      <c r="DM47" s="38">
        <f t="shared" si="154"/>
        <v>692.46465593779487</v>
      </c>
      <c r="DN47" s="38">
        <f t="shared" si="154"/>
        <v>952.15870117769009</v>
      </c>
      <c r="DO47" s="48">
        <f t="shared" si="38"/>
        <v>-259.69404523989522</v>
      </c>
      <c r="DP47" s="38">
        <f t="shared" si="154"/>
        <v>805.71176086711648</v>
      </c>
      <c r="DQ47" s="38">
        <f t="shared" si="154"/>
        <v>1137.8889006128711</v>
      </c>
      <c r="DR47" s="48">
        <f t="shared" si="39"/>
        <v>-332.17713974575463</v>
      </c>
      <c r="DS47" s="38">
        <f t="shared" si="154"/>
        <v>994.91522963697378</v>
      </c>
      <c r="DT47" s="38">
        <f t="shared" si="154"/>
        <v>920.37291721634369</v>
      </c>
      <c r="DU47" s="48">
        <f t="shared" si="40"/>
        <v>74.542312420630083</v>
      </c>
      <c r="DV47" s="38">
        <f t="shared" si="154"/>
        <v>987.72629568485934</v>
      </c>
      <c r="DW47" s="38">
        <f t="shared" si="154"/>
        <v>858.35176719716208</v>
      </c>
      <c r="DX47" s="48">
        <f t="shared" si="41"/>
        <v>129.37452848769726</v>
      </c>
      <c r="DY47" s="38">
        <f t="shared" si="154"/>
        <v>987.24651810144974</v>
      </c>
      <c r="DZ47" s="38">
        <f t="shared" si="154"/>
        <v>867.32874537972384</v>
      </c>
      <c r="EA47" s="48">
        <f t="shared" si="42"/>
        <v>119.9177727217259</v>
      </c>
      <c r="EB47" s="38">
        <f t="shared" si="154"/>
        <v>1169.9667988764677</v>
      </c>
      <c r="EC47" s="38">
        <f t="shared" si="154"/>
        <v>837.09702188505753</v>
      </c>
      <c r="ED47" s="48">
        <f t="shared" si="43"/>
        <v>332.86977699141016</v>
      </c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</row>
    <row r="48" spans="1:150" s="30" customFormat="1">
      <c r="A48" s="2"/>
      <c r="B48" s="15" t="s">
        <v>50</v>
      </c>
      <c r="C48" s="2">
        <f>C49+C50+C51</f>
        <v>50.939540464946376</v>
      </c>
      <c r="D48" s="2">
        <f t="shared" ref="D48:AW48" si="155">D49+D50+D51</f>
        <v>54.085286167210882</v>
      </c>
      <c r="E48" s="2">
        <f t="shared" si="0"/>
        <v>-3.1457457022645059</v>
      </c>
      <c r="F48" s="2">
        <f t="shared" si="155"/>
        <v>89.634444103880952</v>
      </c>
      <c r="G48" s="2">
        <f t="shared" si="155"/>
        <v>34.259383463285317</v>
      </c>
      <c r="H48" s="2">
        <f t="shared" si="1"/>
        <v>55.375060640595635</v>
      </c>
      <c r="I48" s="2">
        <f t="shared" si="155"/>
        <v>24.605835588952978</v>
      </c>
      <c r="J48" s="2">
        <f t="shared" si="155"/>
        <v>182.30116113176166</v>
      </c>
      <c r="K48" s="2">
        <f t="shared" si="2"/>
        <v>-157.69532554280869</v>
      </c>
      <c r="L48" s="2">
        <f t="shared" si="155"/>
        <v>51.610432848464697</v>
      </c>
      <c r="M48" s="2">
        <f t="shared" si="155"/>
        <v>31.350301806332002</v>
      </c>
      <c r="N48" s="2">
        <f t="shared" si="3"/>
        <v>20.260131042132695</v>
      </c>
      <c r="O48" s="2">
        <f t="shared" si="155"/>
        <v>82.787499999999994</v>
      </c>
      <c r="P48" s="2">
        <f t="shared" si="155"/>
        <v>34.506351883431329</v>
      </c>
      <c r="Q48" s="2">
        <f t="shared" si="4"/>
        <v>48.281148116568666</v>
      </c>
      <c r="R48" s="2">
        <f t="shared" si="155"/>
        <v>62.400000000000006</v>
      </c>
      <c r="S48" s="2">
        <f t="shared" si="155"/>
        <v>42.328858983375454</v>
      </c>
      <c r="T48" s="2">
        <f t="shared" si="5"/>
        <v>20.071141016624551</v>
      </c>
      <c r="U48" s="2">
        <f t="shared" si="155"/>
        <v>78.900000000000006</v>
      </c>
      <c r="V48" s="2">
        <f t="shared" si="155"/>
        <v>37.560444758355089</v>
      </c>
      <c r="W48" s="2">
        <f t="shared" si="6"/>
        <v>41.339555241644916</v>
      </c>
      <c r="X48" s="2">
        <f t="shared" si="155"/>
        <v>87.4</v>
      </c>
      <c r="Y48" s="2">
        <f t="shared" si="155"/>
        <v>33.289633448848782</v>
      </c>
      <c r="Z48" s="2">
        <f t="shared" si="7"/>
        <v>54.110366551151223</v>
      </c>
      <c r="AA48" s="2">
        <f t="shared" si="155"/>
        <v>66.577500000000001</v>
      </c>
      <c r="AB48" s="2">
        <f t="shared" si="155"/>
        <v>36.391357750539505</v>
      </c>
      <c r="AC48" s="2">
        <f t="shared" si="8"/>
        <v>30.186142249460495</v>
      </c>
      <c r="AD48" s="2">
        <f t="shared" si="155"/>
        <v>72.577499999999986</v>
      </c>
      <c r="AE48" s="2">
        <f t="shared" si="155"/>
        <v>12.724679378411999</v>
      </c>
      <c r="AF48" s="2">
        <f t="shared" si="9"/>
        <v>59.852820621587988</v>
      </c>
      <c r="AG48" s="2">
        <f t="shared" si="155"/>
        <v>80.609556999999995</v>
      </c>
      <c r="AH48" s="2">
        <f t="shared" si="155"/>
        <v>44.242493700364179</v>
      </c>
      <c r="AI48" s="2">
        <f t="shared" si="10"/>
        <v>36.367063299635817</v>
      </c>
      <c r="AJ48" s="2">
        <f t="shared" si="155"/>
        <v>110.07749999999999</v>
      </c>
      <c r="AK48" s="2">
        <f t="shared" si="155"/>
        <v>67.948575636120921</v>
      </c>
      <c r="AL48" s="2">
        <f t="shared" si="11"/>
        <v>42.128924363879065</v>
      </c>
      <c r="AM48" s="2">
        <f t="shared" si="155"/>
        <v>118.2660525298957</v>
      </c>
      <c r="AN48" s="2">
        <f t="shared" si="155"/>
        <v>44.229182608361207</v>
      </c>
      <c r="AO48" s="2">
        <f t="shared" si="12"/>
        <v>74.036869921534503</v>
      </c>
      <c r="AP48" s="2">
        <f t="shared" si="155"/>
        <v>66.856460529895699</v>
      </c>
      <c r="AQ48" s="2">
        <f t="shared" si="155"/>
        <v>63.158241242794304</v>
      </c>
      <c r="AR48" s="2">
        <f t="shared" si="13"/>
        <v>3.698219287101395</v>
      </c>
      <c r="AS48" s="2">
        <f t="shared" si="155"/>
        <v>75.441434410313093</v>
      </c>
      <c r="AT48" s="2">
        <f t="shared" si="155"/>
        <v>26.857358081863403</v>
      </c>
      <c r="AU48" s="2">
        <f t="shared" si="14"/>
        <v>48.58407632844969</v>
      </c>
      <c r="AV48" s="2">
        <f t="shared" si="155"/>
        <v>141.4360525298957</v>
      </c>
      <c r="AW48" s="2">
        <f t="shared" si="155"/>
        <v>26.755218066981101</v>
      </c>
      <c r="AX48" s="2">
        <f t="shared" si="15"/>
        <v>114.6808344629146</v>
      </c>
      <c r="AY48" s="2">
        <f t="shared" ref="AY48:CJ48" si="156">AY49+AY50+AY51</f>
        <v>76.624034289583832</v>
      </c>
      <c r="AZ48" s="2">
        <f t="shared" si="156"/>
        <v>67.971868389148824</v>
      </c>
      <c r="BA48" s="2">
        <f t="shared" si="16"/>
        <v>8.6521659004350084</v>
      </c>
      <c r="BB48" s="2">
        <f t="shared" si="156"/>
        <v>158.0972009562505</v>
      </c>
      <c r="BC48" s="2">
        <f t="shared" si="156"/>
        <v>49.608465996070784</v>
      </c>
      <c r="BD48" s="2">
        <f t="shared" si="17"/>
        <v>108.48873496017973</v>
      </c>
      <c r="BE48" s="2">
        <f t="shared" si="156"/>
        <v>153.49720095625051</v>
      </c>
      <c r="BF48" s="2">
        <f t="shared" si="156"/>
        <v>48.969812832003086</v>
      </c>
      <c r="BG48" s="2">
        <f t="shared" si="18"/>
        <v>104.52738812424742</v>
      </c>
      <c r="BH48" s="2">
        <f t="shared" si="156"/>
        <v>80.981563797915086</v>
      </c>
      <c r="BI48" s="2">
        <f>BI49+BI50+BI51</f>
        <v>57.870964536502697</v>
      </c>
      <c r="BJ48" s="2">
        <f t="shared" si="19"/>
        <v>23.110599261412389</v>
      </c>
      <c r="BK48" s="2">
        <f t="shared" si="156"/>
        <v>134.85300000000001</v>
      </c>
      <c r="BL48" s="2">
        <f t="shared" si="156"/>
        <v>33.151043948931445</v>
      </c>
      <c r="BM48" s="2">
        <f t="shared" si="20"/>
        <v>101.70195605106856</v>
      </c>
      <c r="BN48" s="2">
        <f t="shared" si="156"/>
        <v>139.46299999999999</v>
      </c>
      <c r="BO48" s="2">
        <f t="shared" si="156"/>
        <v>43.794887201300476</v>
      </c>
      <c r="BP48" s="2">
        <f t="shared" si="21"/>
        <v>95.668112798699525</v>
      </c>
      <c r="BQ48" s="2">
        <f t="shared" si="156"/>
        <v>169.32328570265014</v>
      </c>
      <c r="BR48" s="2">
        <f t="shared" si="156"/>
        <v>87.795315087511</v>
      </c>
      <c r="BS48" s="2">
        <f t="shared" si="22"/>
        <v>81.527970615139139</v>
      </c>
      <c r="BT48" s="2">
        <f t="shared" si="156"/>
        <v>175.71320450500568</v>
      </c>
      <c r="BU48" s="2">
        <f t="shared" si="156"/>
        <v>38.506664406285765</v>
      </c>
      <c r="BV48" s="2">
        <f t="shared" si="23"/>
        <v>137.20654009871993</v>
      </c>
      <c r="BW48" s="2">
        <f t="shared" si="156"/>
        <v>171.87126199287081</v>
      </c>
      <c r="BX48" s="2">
        <f t="shared" si="156"/>
        <v>41.029478628292608</v>
      </c>
      <c r="BY48" s="2">
        <f t="shared" si="24"/>
        <v>130.84178336457819</v>
      </c>
      <c r="BZ48" s="2">
        <f t="shared" si="156"/>
        <v>165.53649581818181</v>
      </c>
      <c r="CA48" s="2">
        <f t="shared" si="156"/>
        <v>40.890408782800122</v>
      </c>
      <c r="CB48" s="2">
        <f t="shared" si="25"/>
        <v>124.64608703538168</v>
      </c>
      <c r="CC48" s="2">
        <f t="shared" si="156"/>
        <v>210.84032509090912</v>
      </c>
      <c r="CD48" s="2">
        <f t="shared" si="156"/>
        <v>106.32707050705645</v>
      </c>
      <c r="CE48" s="2">
        <f t="shared" si="26"/>
        <v>104.51325458385267</v>
      </c>
      <c r="CF48" s="2">
        <f t="shared" si="156"/>
        <v>253.98716371969698</v>
      </c>
      <c r="CG48" s="2">
        <f t="shared" si="156"/>
        <v>35.037966963558972</v>
      </c>
      <c r="CH48" s="2">
        <f t="shared" si="27"/>
        <v>218.94919675613801</v>
      </c>
      <c r="CI48" s="2">
        <f t="shared" si="156"/>
        <v>281.30630205607474</v>
      </c>
      <c r="CJ48" s="2">
        <f t="shared" si="156"/>
        <v>45.766319634560077</v>
      </c>
      <c r="CK48" s="2">
        <f t="shared" si="28"/>
        <v>235.53998242151465</v>
      </c>
      <c r="CL48" s="2">
        <f t="shared" ref="CL48:EC48" si="157">CL49+CL50+CL51</f>
        <v>238.65227211828676</v>
      </c>
      <c r="CM48" s="2">
        <f t="shared" si="157"/>
        <v>60.32595678910323</v>
      </c>
      <c r="CN48" s="2">
        <f t="shared" si="29"/>
        <v>178.32631532918353</v>
      </c>
      <c r="CO48" s="2">
        <f t="shared" si="157"/>
        <v>243.09868334285218</v>
      </c>
      <c r="CP48" s="2">
        <f t="shared" si="157"/>
        <v>26.729407600964123</v>
      </c>
      <c r="CQ48" s="2">
        <f t="shared" si="30"/>
        <v>216.36927574188806</v>
      </c>
      <c r="CR48" s="2">
        <f t="shared" si="157"/>
        <v>253.94783238150168</v>
      </c>
      <c r="CS48" s="2">
        <f t="shared" si="157"/>
        <v>119.76043722193531</v>
      </c>
      <c r="CT48" s="2">
        <f t="shared" si="31"/>
        <v>134.18739515956639</v>
      </c>
      <c r="CU48" s="2">
        <f t="shared" si="157"/>
        <v>118.06946205607477</v>
      </c>
      <c r="CV48" s="2">
        <f t="shared" si="157"/>
        <v>26.70888896688102</v>
      </c>
      <c r="CW48" s="2">
        <f t="shared" si="32"/>
        <v>91.36057308919375</v>
      </c>
      <c r="CX48" s="2">
        <f t="shared" si="157"/>
        <v>184.9706956679731</v>
      </c>
      <c r="CY48" s="2">
        <f t="shared" si="157"/>
        <v>50.950532158429006</v>
      </c>
      <c r="CZ48" s="2">
        <f t="shared" si="33"/>
        <v>134.02016350954409</v>
      </c>
      <c r="DA48" s="2">
        <f t="shared" si="157"/>
        <v>100.44367234285221</v>
      </c>
      <c r="DB48" s="2">
        <f t="shared" si="157"/>
        <v>25.364007768777377</v>
      </c>
      <c r="DC48" s="2">
        <f t="shared" si="34"/>
        <v>75.079664574074826</v>
      </c>
      <c r="DD48" s="2">
        <f t="shared" si="157"/>
        <v>390.75253029381577</v>
      </c>
      <c r="DE48" s="2">
        <f t="shared" si="157"/>
        <v>227.94510580705949</v>
      </c>
      <c r="DF48" s="2">
        <f t="shared" si="35"/>
        <v>162.80742448675628</v>
      </c>
      <c r="DG48" s="2">
        <f t="shared" si="157"/>
        <v>256.06268113254583</v>
      </c>
      <c r="DH48" s="2">
        <f t="shared" si="157"/>
        <v>47.129646732309503</v>
      </c>
      <c r="DI48" s="49">
        <f t="shared" si="36"/>
        <v>208.93303440023632</v>
      </c>
      <c r="DJ48" s="2">
        <f t="shared" si="157"/>
        <v>432.6573910372623</v>
      </c>
      <c r="DK48" s="2">
        <f t="shared" si="157"/>
        <v>62.78810173503404</v>
      </c>
      <c r="DL48" s="49">
        <f t="shared" si="37"/>
        <v>369.86928930222825</v>
      </c>
      <c r="DM48" s="2">
        <f t="shared" si="157"/>
        <v>101.54239934285219</v>
      </c>
      <c r="DN48" s="2">
        <f t="shared" si="157"/>
        <v>121.51534847806499</v>
      </c>
      <c r="DO48" s="49">
        <f t="shared" si="38"/>
        <v>-19.972949135212801</v>
      </c>
      <c r="DP48" s="2">
        <f t="shared" si="157"/>
        <v>266.89331610557701</v>
      </c>
      <c r="DQ48" s="2">
        <f t="shared" si="157"/>
        <v>241.97516099621237</v>
      </c>
      <c r="DR48" s="49">
        <f t="shared" si="39"/>
        <v>24.918155109364648</v>
      </c>
      <c r="DS48" s="2">
        <f t="shared" si="157"/>
        <v>230.18192827993309</v>
      </c>
      <c r="DT48" s="2">
        <f t="shared" si="157"/>
        <v>28.026655201658997</v>
      </c>
      <c r="DU48" s="49">
        <f t="shared" si="40"/>
        <v>202.15527307827409</v>
      </c>
      <c r="DV48" s="2">
        <f t="shared" si="157"/>
        <v>242.61356839271716</v>
      </c>
      <c r="DW48" s="2">
        <f t="shared" si="157"/>
        <v>61.046269880824504</v>
      </c>
      <c r="DX48" s="49">
        <f t="shared" si="41"/>
        <v>181.56729851189266</v>
      </c>
      <c r="DY48" s="2">
        <f t="shared" si="157"/>
        <v>296.29348451869828</v>
      </c>
      <c r="DZ48" s="2">
        <f t="shared" si="157"/>
        <v>35.4389687184526</v>
      </c>
      <c r="EA48" s="49">
        <f t="shared" si="42"/>
        <v>260.85451580024568</v>
      </c>
      <c r="EB48" s="2">
        <f t="shared" si="157"/>
        <v>496.82301880865128</v>
      </c>
      <c r="EC48" s="2">
        <f t="shared" si="157"/>
        <v>70.488106199063907</v>
      </c>
      <c r="ED48" s="49">
        <f t="shared" si="43"/>
        <v>426.33491260958738</v>
      </c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</row>
    <row r="49" spans="1:150" s="30" customFormat="1">
      <c r="A49" s="2"/>
      <c r="B49" s="15" t="s">
        <v>51</v>
      </c>
      <c r="C49" s="2">
        <v>21.491333524244283</v>
      </c>
      <c r="D49" s="2">
        <v>0</v>
      </c>
      <c r="E49" s="2">
        <f t="shared" si="0"/>
        <v>21.491333524244283</v>
      </c>
      <c r="F49" s="2">
        <v>20.487074347551626</v>
      </c>
      <c r="G49" s="2">
        <v>0</v>
      </c>
      <c r="H49" s="2">
        <f t="shared" si="1"/>
        <v>20.487074347551626</v>
      </c>
      <c r="I49" s="2">
        <v>20.379862990794148</v>
      </c>
      <c r="J49" s="2">
        <v>0</v>
      </c>
      <c r="K49" s="2">
        <f t="shared" si="2"/>
        <v>20.379862990794148</v>
      </c>
      <c r="L49" s="2">
        <v>19.529527373720601</v>
      </c>
      <c r="M49" s="2">
        <v>0</v>
      </c>
      <c r="N49" s="2">
        <f t="shared" si="3"/>
        <v>19.529527373720601</v>
      </c>
      <c r="O49" s="2">
        <v>48</v>
      </c>
      <c r="P49" s="2">
        <v>5.2875502029935282</v>
      </c>
      <c r="Q49" s="2">
        <f t="shared" si="4"/>
        <v>42.712449797006471</v>
      </c>
      <c r="R49" s="2">
        <v>48</v>
      </c>
      <c r="S49" s="2">
        <v>4.838816459925404</v>
      </c>
      <c r="T49" s="2">
        <f t="shared" si="5"/>
        <v>43.161183540074596</v>
      </c>
      <c r="U49" s="2">
        <v>48</v>
      </c>
      <c r="V49" s="2">
        <v>0.33542047485803994</v>
      </c>
      <c r="W49" s="2">
        <f t="shared" si="6"/>
        <v>47.66457952514196</v>
      </c>
      <c r="X49" s="2">
        <v>48</v>
      </c>
      <c r="Y49" s="2">
        <v>0.97662545386095412</v>
      </c>
      <c r="Z49" s="2">
        <f t="shared" si="7"/>
        <v>47.023374546139046</v>
      </c>
      <c r="AA49" s="2">
        <v>49.674999999999997</v>
      </c>
      <c r="AB49" s="2">
        <v>0.06</v>
      </c>
      <c r="AC49" s="2">
        <f t="shared" si="8"/>
        <v>49.614999999999995</v>
      </c>
      <c r="AD49" s="2">
        <v>49.674999999999997</v>
      </c>
      <c r="AE49" s="2">
        <v>0</v>
      </c>
      <c r="AF49" s="2">
        <f t="shared" si="9"/>
        <v>49.674999999999997</v>
      </c>
      <c r="AG49" s="2">
        <v>49.674999999999997</v>
      </c>
      <c r="AH49" s="2">
        <v>5.269375875816479</v>
      </c>
      <c r="AI49" s="2">
        <f t="shared" si="10"/>
        <v>44.405624124183518</v>
      </c>
      <c r="AJ49" s="2">
        <v>49.674999999999997</v>
      </c>
      <c r="AK49" s="2">
        <v>21.978577993166819</v>
      </c>
      <c r="AL49" s="2">
        <f t="shared" si="11"/>
        <v>27.696422006833178</v>
      </c>
      <c r="AM49" s="2">
        <v>55.75</v>
      </c>
      <c r="AN49" s="2">
        <v>-8.6280833766295739</v>
      </c>
      <c r="AO49" s="2">
        <f t="shared" si="12"/>
        <v>64.378083376629576</v>
      </c>
      <c r="AP49" s="2">
        <v>55.75</v>
      </c>
      <c r="AQ49" s="2">
        <v>25.94269445887652</v>
      </c>
      <c r="AR49" s="2">
        <f t="shared" si="13"/>
        <v>29.80730554112348</v>
      </c>
      <c r="AS49" s="2">
        <v>55.75</v>
      </c>
      <c r="AT49" s="2">
        <v>-6.1573055411234794</v>
      </c>
      <c r="AU49" s="2">
        <f t="shared" si="14"/>
        <v>61.907305541123478</v>
      </c>
      <c r="AV49" s="2">
        <v>55.75</v>
      </c>
      <c r="AW49" s="2">
        <v>-5.1573055411234794</v>
      </c>
      <c r="AX49" s="2">
        <f t="shared" si="15"/>
        <v>60.907305541123478</v>
      </c>
      <c r="AY49" s="2">
        <v>68.05</v>
      </c>
      <c r="AZ49" s="2">
        <v>22.750145872509883</v>
      </c>
      <c r="BA49" s="2">
        <f t="shared" si="16"/>
        <v>45.299854127490114</v>
      </c>
      <c r="BB49" s="2">
        <v>68.05</v>
      </c>
      <c r="BC49" s="2">
        <v>2.4227400000000001</v>
      </c>
      <c r="BD49" s="2">
        <f t="shared" si="17"/>
        <v>65.627259999999993</v>
      </c>
      <c r="BE49" s="2">
        <v>68.05</v>
      </c>
      <c r="BF49" s="2">
        <v>0.244116</v>
      </c>
      <c r="BG49" s="2">
        <f t="shared" si="18"/>
        <v>67.805883999999992</v>
      </c>
      <c r="BH49" s="2">
        <v>68.049999999999983</v>
      </c>
      <c r="BI49" s="2">
        <v>13.006589999999999</v>
      </c>
      <c r="BJ49" s="2">
        <f t="shared" si="19"/>
        <v>55.04340999999998</v>
      </c>
      <c r="BK49" s="2">
        <v>101.10000000000001</v>
      </c>
      <c r="BL49" s="2">
        <v>0.439</v>
      </c>
      <c r="BM49" s="2">
        <f t="shared" si="20"/>
        <v>100.66100000000002</v>
      </c>
      <c r="BN49" s="2">
        <v>101.1</v>
      </c>
      <c r="BO49" s="2">
        <v>13.744</v>
      </c>
      <c r="BP49" s="2">
        <f t="shared" si="21"/>
        <v>87.355999999999995</v>
      </c>
      <c r="BQ49" s="2">
        <v>141.52328570265013</v>
      </c>
      <c r="BR49" s="2">
        <v>6.181</v>
      </c>
      <c r="BS49" s="2">
        <f t="shared" si="22"/>
        <v>135.34228570265012</v>
      </c>
      <c r="BT49" s="2">
        <v>136.70987117167235</v>
      </c>
      <c r="BU49" s="2">
        <v>9.0090000000000003</v>
      </c>
      <c r="BV49" s="2">
        <f t="shared" si="23"/>
        <v>127.70087117167235</v>
      </c>
      <c r="BW49" s="2">
        <v>129.5</v>
      </c>
      <c r="BX49" s="2">
        <v>20</v>
      </c>
      <c r="BY49" s="2">
        <f t="shared" si="24"/>
        <v>109.5</v>
      </c>
      <c r="BZ49" s="2">
        <v>129.5</v>
      </c>
      <c r="CA49" s="2">
        <v>20</v>
      </c>
      <c r="CB49" s="2">
        <f t="shared" si="25"/>
        <v>109.5</v>
      </c>
      <c r="CC49" s="2">
        <v>172.16345000000001</v>
      </c>
      <c r="CD49" s="2">
        <v>7.5</v>
      </c>
      <c r="CE49" s="2">
        <f t="shared" si="26"/>
        <v>164.66345000000001</v>
      </c>
      <c r="CF49" s="2">
        <v>172.16345000000001</v>
      </c>
      <c r="CG49" s="2">
        <v>7.5</v>
      </c>
      <c r="CH49" s="2">
        <f t="shared" si="27"/>
        <v>164.66345000000001</v>
      </c>
      <c r="CI49" s="2">
        <v>180</v>
      </c>
      <c r="CJ49" s="2">
        <v>25</v>
      </c>
      <c r="CK49" s="2">
        <f t="shared" si="28"/>
        <v>155</v>
      </c>
      <c r="CL49" s="2">
        <v>180</v>
      </c>
      <c r="CM49" s="2">
        <v>21.666666666666668</v>
      </c>
      <c r="CN49" s="2">
        <f t="shared" si="29"/>
        <v>158.33333333333334</v>
      </c>
      <c r="CO49" s="2">
        <v>196.1</v>
      </c>
      <c r="CP49" s="2">
        <v>7.5</v>
      </c>
      <c r="CQ49" s="2">
        <f t="shared" si="30"/>
        <v>188.6</v>
      </c>
      <c r="CR49" s="2">
        <v>196.1</v>
      </c>
      <c r="CS49" s="2">
        <v>7.5</v>
      </c>
      <c r="CT49" s="2">
        <f t="shared" si="31"/>
        <v>188.6</v>
      </c>
      <c r="CU49" s="51">
        <v>90.045000000000002</v>
      </c>
      <c r="CV49" s="51">
        <v>5</v>
      </c>
      <c r="CW49" s="2">
        <f t="shared" si="32"/>
        <v>85.045000000000002</v>
      </c>
      <c r="CX49" s="51">
        <v>90.045000000000002</v>
      </c>
      <c r="CY49" s="51">
        <v>5</v>
      </c>
      <c r="CZ49" s="2">
        <f t="shared" si="33"/>
        <v>85.045000000000002</v>
      </c>
      <c r="DA49" s="51">
        <v>74.37</v>
      </c>
      <c r="DB49" s="51">
        <v>5</v>
      </c>
      <c r="DC49" s="2">
        <f t="shared" si="34"/>
        <v>69.37</v>
      </c>
      <c r="DD49" s="51">
        <v>149.5</v>
      </c>
      <c r="DE49" s="51">
        <v>5</v>
      </c>
      <c r="DF49" s="2">
        <f t="shared" si="35"/>
        <v>144.5</v>
      </c>
      <c r="DG49" s="51">
        <v>89.2</v>
      </c>
      <c r="DH49" s="51">
        <v>12.5</v>
      </c>
      <c r="DI49" s="49">
        <f t="shared" si="36"/>
        <v>76.7</v>
      </c>
      <c r="DJ49" s="51">
        <v>89.2</v>
      </c>
      <c r="DK49" s="51">
        <v>10</v>
      </c>
      <c r="DL49" s="49">
        <f t="shared" si="37"/>
        <v>79.2</v>
      </c>
      <c r="DM49" s="51">
        <v>99.108999999999995</v>
      </c>
      <c r="DN49" s="51">
        <v>10</v>
      </c>
      <c r="DO49" s="49">
        <f t="shared" si="38"/>
        <v>89.108999999999995</v>
      </c>
      <c r="DP49" s="51">
        <v>200.05</v>
      </c>
      <c r="DQ49" s="51">
        <v>10</v>
      </c>
      <c r="DR49" s="49">
        <f t="shared" si="39"/>
        <v>190.05</v>
      </c>
      <c r="DS49" s="51">
        <v>197.05900000000003</v>
      </c>
      <c r="DT49" s="51">
        <v>15</v>
      </c>
      <c r="DU49" s="49">
        <f t="shared" si="40"/>
        <v>182.05900000000003</v>
      </c>
      <c r="DV49" s="51">
        <v>197.059</v>
      </c>
      <c r="DW49" s="51">
        <v>15</v>
      </c>
      <c r="DX49" s="49">
        <f t="shared" si="41"/>
        <v>182.059</v>
      </c>
      <c r="DY49" s="51">
        <v>197.059</v>
      </c>
      <c r="DZ49" s="51">
        <v>15</v>
      </c>
      <c r="EA49" s="49">
        <f t="shared" si="42"/>
        <v>182.059</v>
      </c>
      <c r="EB49" s="51">
        <v>364.73500000000001</v>
      </c>
      <c r="EC49" s="51">
        <v>15</v>
      </c>
      <c r="ED49" s="49">
        <f t="shared" si="43"/>
        <v>349.73500000000001</v>
      </c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</row>
    <row r="50" spans="1:150" s="30" customFormat="1">
      <c r="A50" s="2"/>
      <c r="B50" s="15" t="s">
        <v>52</v>
      </c>
      <c r="C50" s="2">
        <v>24.999940235853231</v>
      </c>
      <c r="D50" s="2">
        <v>0</v>
      </c>
      <c r="E50" s="2">
        <f t="shared" si="0"/>
        <v>24.999940235853231</v>
      </c>
      <c r="F50" s="2">
        <v>64.899954886818989</v>
      </c>
      <c r="G50" s="2">
        <v>0</v>
      </c>
      <c r="H50" s="2">
        <f t="shared" si="1"/>
        <v>64.899954886818989</v>
      </c>
      <c r="I50" s="2">
        <v>0</v>
      </c>
      <c r="J50" s="2">
        <v>0</v>
      </c>
      <c r="K50" s="2">
        <f t="shared" si="2"/>
        <v>0</v>
      </c>
      <c r="L50" s="2">
        <v>0</v>
      </c>
      <c r="M50" s="2">
        <v>0</v>
      </c>
      <c r="N50" s="2">
        <f t="shared" si="3"/>
        <v>0</v>
      </c>
      <c r="O50" s="2">
        <v>0</v>
      </c>
      <c r="P50" s="2">
        <v>0</v>
      </c>
      <c r="Q50" s="2">
        <f t="shared" si="4"/>
        <v>0</v>
      </c>
      <c r="R50" s="2">
        <v>0</v>
      </c>
      <c r="S50" s="2">
        <v>0</v>
      </c>
      <c r="T50" s="2">
        <f t="shared" si="5"/>
        <v>0</v>
      </c>
      <c r="U50" s="2">
        <v>0</v>
      </c>
      <c r="V50" s="2">
        <v>0</v>
      </c>
      <c r="W50" s="2">
        <f t="shared" si="6"/>
        <v>0</v>
      </c>
      <c r="X50" s="2">
        <v>4.5</v>
      </c>
      <c r="Y50" s="2">
        <v>0</v>
      </c>
      <c r="Z50" s="2">
        <f t="shared" si="7"/>
        <v>4.5</v>
      </c>
      <c r="AA50" s="2">
        <v>2</v>
      </c>
      <c r="AB50" s="2">
        <v>0</v>
      </c>
      <c r="AC50" s="2">
        <f t="shared" si="8"/>
        <v>2</v>
      </c>
      <c r="AD50" s="2">
        <v>0</v>
      </c>
      <c r="AE50" s="2">
        <v>0</v>
      </c>
      <c r="AF50" s="2">
        <f t="shared" si="9"/>
        <v>0</v>
      </c>
      <c r="AG50" s="2">
        <v>0</v>
      </c>
      <c r="AH50" s="2">
        <v>0</v>
      </c>
      <c r="AI50" s="2">
        <f t="shared" si="10"/>
        <v>0</v>
      </c>
      <c r="AJ50" s="2">
        <v>28</v>
      </c>
      <c r="AK50" s="2">
        <v>0</v>
      </c>
      <c r="AL50" s="2">
        <f t="shared" si="11"/>
        <v>28</v>
      </c>
      <c r="AM50" s="2">
        <v>16.25</v>
      </c>
      <c r="AN50" s="2">
        <v>0</v>
      </c>
      <c r="AO50" s="2">
        <f t="shared" si="12"/>
        <v>16.25</v>
      </c>
      <c r="AP50" s="2">
        <v>-28.75</v>
      </c>
      <c r="AQ50" s="2">
        <v>0</v>
      </c>
      <c r="AR50" s="2">
        <f t="shared" si="13"/>
        <v>-28.75</v>
      </c>
      <c r="AS50" s="2">
        <v>-28.75</v>
      </c>
      <c r="AT50" s="2">
        <v>0</v>
      </c>
      <c r="AU50" s="2">
        <f t="shared" si="14"/>
        <v>-28.75</v>
      </c>
      <c r="AV50" s="2">
        <v>51.25</v>
      </c>
      <c r="AW50" s="2">
        <v>0</v>
      </c>
      <c r="AX50" s="2">
        <f t="shared" si="15"/>
        <v>51.25</v>
      </c>
      <c r="AY50" s="2">
        <v>0</v>
      </c>
      <c r="AZ50" s="2">
        <v>0</v>
      </c>
      <c r="BA50" s="2">
        <f t="shared" si="16"/>
        <v>0</v>
      </c>
      <c r="BB50" s="2">
        <v>0</v>
      </c>
      <c r="BC50" s="2">
        <v>0</v>
      </c>
      <c r="BD50" s="2">
        <f t="shared" si="17"/>
        <v>0</v>
      </c>
      <c r="BE50" s="2">
        <v>0</v>
      </c>
      <c r="BF50" s="2">
        <v>0</v>
      </c>
      <c r="BG50" s="2">
        <f t="shared" si="18"/>
        <v>0</v>
      </c>
      <c r="BH50" s="2">
        <v>0</v>
      </c>
      <c r="BI50" s="2">
        <v>0</v>
      </c>
      <c r="BJ50" s="2">
        <f t="shared" si="19"/>
        <v>0</v>
      </c>
      <c r="BK50" s="2">
        <v>0</v>
      </c>
      <c r="BL50" s="2">
        <v>0</v>
      </c>
      <c r="BM50" s="2">
        <f t="shared" si="20"/>
        <v>0</v>
      </c>
      <c r="BN50" s="2">
        <v>0</v>
      </c>
      <c r="BO50" s="2">
        <v>0</v>
      </c>
      <c r="BP50" s="2">
        <f t="shared" si="21"/>
        <v>0</v>
      </c>
      <c r="BQ50" s="2">
        <v>0</v>
      </c>
      <c r="BR50" s="2">
        <v>0</v>
      </c>
      <c r="BS50" s="2">
        <f t="shared" si="22"/>
        <v>0</v>
      </c>
      <c r="BT50" s="2">
        <v>0</v>
      </c>
      <c r="BU50" s="2">
        <v>0</v>
      </c>
      <c r="BV50" s="2">
        <f t="shared" si="23"/>
        <v>0</v>
      </c>
      <c r="BW50" s="2">
        <v>0</v>
      </c>
      <c r="BX50" s="2">
        <v>0</v>
      </c>
      <c r="BY50" s="2">
        <f t="shared" si="24"/>
        <v>0</v>
      </c>
      <c r="BZ50" s="2">
        <v>0</v>
      </c>
      <c r="CA50" s="2">
        <v>0</v>
      </c>
      <c r="CB50" s="2">
        <f t="shared" si="25"/>
        <v>0</v>
      </c>
      <c r="CC50" s="2">
        <v>0</v>
      </c>
      <c r="CD50" s="2">
        <v>0</v>
      </c>
      <c r="CE50" s="2">
        <f t="shared" si="26"/>
        <v>0</v>
      </c>
      <c r="CF50" s="2">
        <v>0</v>
      </c>
      <c r="CG50" s="2">
        <v>0</v>
      </c>
      <c r="CH50" s="2">
        <f t="shared" si="27"/>
        <v>0</v>
      </c>
      <c r="CI50" s="2">
        <v>0</v>
      </c>
      <c r="CJ50" s="2">
        <v>0</v>
      </c>
      <c r="CK50" s="2">
        <f t="shared" si="28"/>
        <v>0</v>
      </c>
      <c r="CL50" s="2">
        <v>0</v>
      </c>
      <c r="CM50" s="2">
        <v>0</v>
      </c>
      <c r="CN50" s="2">
        <f t="shared" si="29"/>
        <v>0</v>
      </c>
      <c r="CO50" s="2">
        <v>0</v>
      </c>
      <c r="CP50" s="2">
        <v>0</v>
      </c>
      <c r="CQ50" s="2">
        <f t="shared" si="30"/>
        <v>0</v>
      </c>
      <c r="CR50" s="2">
        <v>0</v>
      </c>
      <c r="CS50" s="2">
        <v>0</v>
      </c>
      <c r="CT50" s="2">
        <f t="shared" si="31"/>
        <v>0</v>
      </c>
      <c r="CU50" s="51">
        <v>0</v>
      </c>
      <c r="CV50" s="51">
        <v>0</v>
      </c>
      <c r="CW50" s="2">
        <f t="shared" si="32"/>
        <v>0</v>
      </c>
      <c r="CX50" s="51">
        <v>0</v>
      </c>
      <c r="CY50" s="51">
        <v>0</v>
      </c>
      <c r="CZ50" s="2">
        <f t="shared" si="33"/>
        <v>0</v>
      </c>
      <c r="DA50" s="51">
        <v>0</v>
      </c>
      <c r="DB50" s="51">
        <v>0</v>
      </c>
      <c r="DC50" s="2">
        <f t="shared" si="34"/>
        <v>0</v>
      </c>
      <c r="DD50" s="51">
        <v>0</v>
      </c>
      <c r="DE50" s="51">
        <v>0</v>
      </c>
      <c r="DF50" s="2">
        <f t="shared" si="35"/>
        <v>0</v>
      </c>
      <c r="DG50" s="51">
        <v>0</v>
      </c>
      <c r="DH50" s="51">
        <v>0</v>
      </c>
      <c r="DI50" s="49">
        <f t="shared" si="36"/>
        <v>0</v>
      </c>
      <c r="DJ50" s="51">
        <v>0</v>
      </c>
      <c r="DK50" s="51">
        <v>0</v>
      </c>
      <c r="DL50" s="49">
        <f t="shared" si="37"/>
        <v>0</v>
      </c>
      <c r="DM50" s="51">
        <v>0</v>
      </c>
      <c r="DN50" s="51">
        <v>0</v>
      </c>
      <c r="DO50" s="49">
        <f t="shared" si="38"/>
        <v>0</v>
      </c>
      <c r="DP50" s="51">
        <v>0</v>
      </c>
      <c r="DQ50" s="51">
        <v>0</v>
      </c>
      <c r="DR50" s="49">
        <f t="shared" si="39"/>
        <v>0</v>
      </c>
      <c r="DS50" s="51">
        <v>0</v>
      </c>
      <c r="DT50" s="51">
        <v>0</v>
      </c>
      <c r="DU50" s="49">
        <f t="shared" si="40"/>
        <v>0</v>
      </c>
      <c r="DV50" s="51">
        <v>0</v>
      </c>
      <c r="DW50" s="51">
        <v>0</v>
      </c>
      <c r="DX50" s="49">
        <f t="shared" si="41"/>
        <v>0</v>
      </c>
      <c r="DY50" s="51">
        <v>0</v>
      </c>
      <c r="DZ50" s="51">
        <v>0</v>
      </c>
      <c r="EA50" s="49">
        <f t="shared" si="42"/>
        <v>0</v>
      </c>
      <c r="EB50" s="51">
        <v>0</v>
      </c>
      <c r="EC50" s="51">
        <v>0</v>
      </c>
      <c r="ED50" s="49">
        <f t="shared" si="43"/>
        <v>0</v>
      </c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</row>
    <row r="51" spans="1:150" s="30" customFormat="1">
      <c r="A51" s="39"/>
      <c r="B51" s="22" t="s">
        <v>53</v>
      </c>
      <c r="C51" s="56">
        <v>4.4482667048488604</v>
      </c>
      <c r="D51" s="56">
        <v>54.085286167210882</v>
      </c>
      <c r="E51" s="2">
        <f t="shared" si="0"/>
        <v>-49.637019462362019</v>
      </c>
      <c r="F51" s="56">
        <v>4.2474148695103304</v>
      </c>
      <c r="G51" s="56">
        <v>34.259383463285317</v>
      </c>
      <c r="H51" s="2">
        <f t="shared" si="1"/>
        <v>-30.011968593774988</v>
      </c>
      <c r="I51" s="56">
        <v>4.2259725981588305</v>
      </c>
      <c r="J51" s="56">
        <v>182.30116113176166</v>
      </c>
      <c r="K51" s="2">
        <f t="shared" si="2"/>
        <v>-178.07518853360284</v>
      </c>
      <c r="L51" s="56">
        <f>31.8709054747441+0.21</f>
        <v>32.0809054747441</v>
      </c>
      <c r="M51" s="56">
        <v>31.350301806332002</v>
      </c>
      <c r="N51" s="2">
        <f t="shared" si="3"/>
        <v>0.73060366841209756</v>
      </c>
      <c r="O51" s="56">
        <v>34.787499999999994</v>
      </c>
      <c r="P51" s="56">
        <v>29.218801680437803</v>
      </c>
      <c r="Q51" s="2">
        <f t="shared" si="4"/>
        <v>5.5686983195621913</v>
      </c>
      <c r="R51" s="56">
        <v>14.400000000000002</v>
      </c>
      <c r="S51" s="56">
        <v>37.49004252345005</v>
      </c>
      <c r="T51" s="2">
        <f t="shared" si="5"/>
        <v>-23.090042523450048</v>
      </c>
      <c r="U51" s="56">
        <v>30.900000000000002</v>
      </c>
      <c r="V51" s="56">
        <v>37.225024283497049</v>
      </c>
      <c r="W51" s="2">
        <f t="shared" si="6"/>
        <v>-6.3250242834970472</v>
      </c>
      <c r="X51" s="56">
        <v>34.9</v>
      </c>
      <c r="Y51" s="56">
        <v>32.313007994987828</v>
      </c>
      <c r="Z51" s="2">
        <f t="shared" si="7"/>
        <v>2.5869920050121706</v>
      </c>
      <c r="AA51" s="56">
        <v>14.902499999999998</v>
      </c>
      <c r="AB51" s="56">
        <v>36.331357750539503</v>
      </c>
      <c r="AC51" s="2">
        <f t="shared" si="8"/>
        <v>-21.428857750539507</v>
      </c>
      <c r="AD51" s="56">
        <v>22.902499999999996</v>
      </c>
      <c r="AE51" s="56">
        <v>12.724679378411999</v>
      </c>
      <c r="AF51" s="2">
        <f t="shared" si="9"/>
        <v>10.177820621587998</v>
      </c>
      <c r="AG51" s="56">
        <v>30.934556999999998</v>
      </c>
      <c r="AH51" s="56">
        <v>38.9731178245477</v>
      </c>
      <c r="AI51" s="2">
        <f t="shared" si="10"/>
        <v>-8.0385608245477016</v>
      </c>
      <c r="AJ51" s="56">
        <v>32.402499999999996</v>
      </c>
      <c r="AK51" s="56">
        <v>45.969997642954098</v>
      </c>
      <c r="AL51" s="2">
        <f t="shared" si="11"/>
        <v>-13.567497642954102</v>
      </c>
      <c r="AM51" s="56">
        <v>46.266052529895703</v>
      </c>
      <c r="AN51" s="56">
        <v>52.857265984990782</v>
      </c>
      <c r="AO51" s="2">
        <f t="shared" si="12"/>
        <v>-6.5912134550950796</v>
      </c>
      <c r="AP51" s="56">
        <v>39.856460529895699</v>
      </c>
      <c r="AQ51" s="56">
        <v>37.21554678391778</v>
      </c>
      <c r="AR51" s="2">
        <f t="shared" si="13"/>
        <v>2.6409137459779188</v>
      </c>
      <c r="AS51" s="56">
        <v>48.4414344103131</v>
      </c>
      <c r="AT51" s="56">
        <v>33.01466362298688</v>
      </c>
      <c r="AU51" s="2">
        <f t="shared" si="14"/>
        <v>15.42677078732622</v>
      </c>
      <c r="AV51" s="56">
        <v>34.436052529895704</v>
      </c>
      <c r="AW51" s="56">
        <v>31.912523608104582</v>
      </c>
      <c r="AX51" s="2">
        <f t="shared" si="15"/>
        <v>2.5235289217911223</v>
      </c>
      <c r="AY51" s="56">
        <v>8.5740342895838353</v>
      </c>
      <c r="AZ51" s="56">
        <v>45.221722516638948</v>
      </c>
      <c r="BA51" s="2">
        <f t="shared" si="16"/>
        <v>-36.647688227055113</v>
      </c>
      <c r="BB51" s="56">
        <v>90.047200956250506</v>
      </c>
      <c r="BC51" s="56">
        <v>47.185725996070786</v>
      </c>
      <c r="BD51" s="2">
        <f t="shared" si="17"/>
        <v>42.86147496017972</v>
      </c>
      <c r="BE51" s="56">
        <v>85.447200956250512</v>
      </c>
      <c r="BF51" s="56">
        <v>48.725696832003088</v>
      </c>
      <c r="BG51" s="2">
        <f t="shared" si="18"/>
        <v>36.721504124247424</v>
      </c>
      <c r="BH51" s="56">
        <v>12.931563797915105</v>
      </c>
      <c r="BI51" s="56">
        <v>44.864374536502702</v>
      </c>
      <c r="BJ51" s="2">
        <f t="shared" si="19"/>
        <v>-31.932810738587598</v>
      </c>
      <c r="BK51" s="56">
        <v>33.753</v>
      </c>
      <c r="BL51" s="56">
        <v>32.712043948931445</v>
      </c>
      <c r="BM51" s="2">
        <f t="shared" si="20"/>
        <v>1.0409560510685552</v>
      </c>
      <c r="BN51" s="56">
        <v>38.363</v>
      </c>
      <c r="BO51" s="56">
        <v>30.050887201300476</v>
      </c>
      <c r="BP51" s="2">
        <f t="shared" si="21"/>
        <v>8.3121127986995234</v>
      </c>
      <c r="BQ51" s="56">
        <v>27.800000000000004</v>
      </c>
      <c r="BR51" s="56">
        <v>81.614315087511002</v>
      </c>
      <c r="BS51" s="2">
        <f t="shared" si="22"/>
        <v>-53.814315087510998</v>
      </c>
      <c r="BT51" s="56">
        <v>39.00333333333333</v>
      </c>
      <c r="BU51" s="56">
        <v>29.497664406285764</v>
      </c>
      <c r="BV51" s="2">
        <f t="shared" si="23"/>
        <v>9.5056689270475658</v>
      </c>
      <c r="BW51" s="56">
        <v>42.371261992870828</v>
      </c>
      <c r="BX51" s="56">
        <v>21.029478628292612</v>
      </c>
      <c r="BY51" s="2">
        <f t="shared" si="24"/>
        <v>21.341783364578216</v>
      </c>
      <c r="BZ51" s="56">
        <v>36.036495818181812</v>
      </c>
      <c r="CA51" s="56">
        <v>20.890408782800122</v>
      </c>
      <c r="CB51" s="2">
        <f t="shared" si="25"/>
        <v>15.14608703538169</v>
      </c>
      <c r="CC51" s="56">
        <v>38.676875090909093</v>
      </c>
      <c r="CD51" s="56">
        <v>98.827070507056447</v>
      </c>
      <c r="CE51" s="2">
        <f t="shared" si="26"/>
        <v>-60.150195416147355</v>
      </c>
      <c r="CF51" s="56">
        <v>81.823713719696968</v>
      </c>
      <c r="CG51" s="56">
        <v>27.537966963558969</v>
      </c>
      <c r="CH51" s="2">
        <f t="shared" si="27"/>
        <v>54.285746756137996</v>
      </c>
      <c r="CI51" s="56">
        <v>101.30630205607477</v>
      </c>
      <c r="CJ51" s="56">
        <v>20.766319634560073</v>
      </c>
      <c r="CK51" s="2">
        <f t="shared" si="28"/>
        <v>80.539982421514694</v>
      </c>
      <c r="CL51" s="56">
        <v>58.652272118286746</v>
      </c>
      <c r="CM51" s="56">
        <v>38.659290122436559</v>
      </c>
      <c r="CN51" s="2">
        <f t="shared" si="29"/>
        <v>19.992981995850187</v>
      </c>
      <c r="CO51" s="56">
        <v>46.998683342852196</v>
      </c>
      <c r="CP51" s="56">
        <v>19.229407600964123</v>
      </c>
      <c r="CQ51" s="2">
        <f t="shared" si="30"/>
        <v>27.769275741888073</v>
      </c>
      <c r="CR51" s="56">
        <v>57.847832381501689</v>
      </c>
      <c r="CS51" s="56">
        <v>112.26043722193531</v>
      </c>
      <c r="CT51" s="2">
        <f t="shared" si="31"/>
        <v>-54.412604840433616</v>
      </c>
      <c r="CU51" s="51">
        <v>28.024462056074768</v>
      </c>
      <c r="CV51" s="51">
        <v>21.70888896688102</v>
      </c>
      <c r="CW51" s="2">
        <f t="shared" si="32"/>
        <v>6.315573089193748</v>
      </c>
      <c r="CX51" s="51">
        <v>94.925695667973102</v>
      </c>
      <c r="CY51" s="51">
        <v>45.950532158429006</v>
      </c>
      <c r="CZ51" s="2">
        <f t="shared" si="33"/>
        <v>48.975163509544096</v>
      </c>
      <c r="DA51" s="51">
        <v>26.073672342852202</v>
      </c>
      <c r="DB51" s="51">
        <v>20.364007768777377</v>
      </c>
      <c r="DC51" s="2">
        <f t="shared" si="34"/>
        <v>5.7096645740748251</v>
      </c>
      <c r="DD51" s="51">
        <v>241.25253029381574</v>
      </c>
      <c r="DE51" s="51">
        <v>222.94510580705949</v>
      </c>
      <c r="DF51" s="2">
        <f t="shared" si="35"/>
        <v>18.307424486756247</v>
      </c>
      <c r="DG51" s="51">
        <v>166.86268113254584</v>
      </c>
      <c r="DH51" s="51">
        <v>34.629646732309503</v>
      </c>
      <c r="DI51" s="49">
        <f t="shared" si="36"/>
        <v>132.23303440023633</v>
      </c>
      <c r="DJ51" s="51">
        <v>343.45739103726231</v>
      </c>
      <c r="DK51" s="51">
        <v>52.78810173503404</v>
      </c>
      <c r="DL51" s="49">
        <f t="shared" si="37"/>
        <v>290.66928930222826</v>
      </c>
      <c r="DM51" s="51">
        <v>2.4333993428521978</v>
      </c>
      <c r="DN51" s="51">
        <v>111.51534847806499</v>
      </c>
      <c r="DO51" s="49">
        <f t="shared" si="38"/>
        <v>-109.0819491352128</v>
      </c>
      <c r="DP51" s="51">
        <v>66.843316105577003</v>
      </c>
      <c r="DQ51" s="51">
        <v>231.97516099621237</v>
      </c>
      <c r="DR51" s="49">
        <f t="shared" si="39"/>
        <v>-165.13184489063536</v>
      </c>
      <c r="DS51" s="51">
        <v>33.122928279933063</v>
      </c>
      <c r="DT51" s="51">
        <v>13.026655201658999</v>
      </c>
      <c r="DU51" s="49">
        <f t="shared" si="40"/>
        <v>20.096273078274066</v>
      </c>
      <c r="DV51" s="51">
        <v>45.554568392717158</v>
      </c>
      <c r="DW51" s="51">
        <v>46.046269880824504</v>
      </c>
      <c r="DX51" s="49">
        <f t="shared" si="41"/>
        <v>-0.4917014881073456</v>
      </c>
      <c r="DY51" s="51">
        <v>99.234484518698267</v>
      </c>
      <c r="DZ51" s="51">
        <v>20.4389687184526</v>
      </c>
      <c r="EA51" s="49">
        <f t="shared" si="42"/>
        <v>78.795515800245667</v>
      </c>
      <c r="EB51" s="51">
        <v>132.08801880865127</v>
      </c>
      <c r="EC51" s="51">
        <v>55.4881061990639</v>
      </c>
      <c r="ED51" s="49">
        <f t="shared" si="43"/>
        <v>76.599912609587363</v>
      </c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</row>
    <row r="52" spans="1:150" s="30" customFormat="1">
      <c r="A52" s="28"/>
      <c r="B52" s="15" t="s">
        <v>54</v>
      </c>
      <c r="C52" s="2">
        <f>C53+C54</f>
        <v>174.53473192968173</v>
      </c>
      <c r="D52" s="2">
        <f t="shared" ref="D52:Y52" si="158">D53+D54</f>
        <v>160.58502744798528</v>
      </c>
      <c r="E52" s="2">
        <f t="shared" si="0"/>
        <v>13.949704481696443</v>
      </c>
      <c r="F52" s="2">
        <f t="shared" si="158"/>
        <v>186.09261635174073</v>
      </c>
      <c r="G52" s="2">
        <f t="shared" si="158"/>
        <v>224.64716799460066</v>
      </c>
      <c r="H52" s="2">
        <f t="shared" si="1"/>
        <v>-38.554551642859934</v>
      </c>
      <c r="I52" s="2">
        <f t="shared" si="158"/>
        <v>157.67313371245081</v>
      </c>
      <c r="J52" s="2">
        <f t="shared" si="158"/>
        <v>174.12632705235893</v>
      </c>
      <c r="K52" s="2">
        <f t="shared" si="2"/>
        <v>-16.453193339908125</v>
      </c>
      <c r="L52" s="2">
        <f t="shared" si="158"/>
        <v>143.39314966570674</v>
      </c>
      <c r="M52" s="2">
        <f t="shared" si="158"/>
        <v>155.43059891583687</v>
      </c>
      <c r="N52" s="2">
        <f t="shared" si="3"/>
        <v>-12.037449250130123</v>
      </c>
      <c r="O52" s="2">
        <f t="shared" si="158"/>
        <v>205.76749093102569</v>
      </c>
      <c r="P52" s="2">
        <f t="shared" si="158"/>
        <v>195.3153176950583</v>
      </c>
      <c r="Q52" s="2">
        <f t="shared" si="4"/>
        <v>10.452173235967393</v>
      </c>
      <c r="R52" s="2">
        <f t="shared" si="158"/>
        <v>263.5697486679806</v>
      </c>
      <c r="S52" s="2">
        <f t="shared" si="158"/>
        <v>247.47285593530449</v>
      </c>
      <c r="T52" s="2">
        <f t="shared" si="5"/>
        <v>16.09689273267611</v>
      </c>
      <c r="U52" s="2">
        <f t="shared" si="158"/>
        <v>223.75447478700403</v>
      </c>
      <c r="V52" s="2">
        <f t="shared" si="158"/>
        <v>207.54949382775763</v>
      </c>
      <c r="W52" s="2">
        <f t="shared" si="6"/>
        <v>16.204980959246399</v>
      </c>
      <c r="X52" s="2">
        <f t="shared" si="158"/>
        <v>229.66220174910168</v>
      </c>
      <c r="Y52" s="2">
        <f t="shared" si="158"/>
        <v>179.33205508406252</v>
      </c>
      <c r="Z52" s="2">
        <f t="shared" si="7"/>
        <v>50.330146665039166</v>
      </c>
      <c r="AA52" s="2">
        <v>246.74276778865129</v>
      </c>
      <c r="AB52" s="2">
        <v>203.35492790203631</v>
      </c>
      <c r="AC52" s="2">
        <f t="shared" si="8"/>
        <v>43.387839886614984</v>
      </c>
      <c r="AD52" s="2">
        <v>295.0129380975373</v>
      </c>
      <c r="AE52" s="2">
        <v>240.44550600202166</v>
      </c>
      <c r="AF52" s="2">
        <f t="shared" si="9"/>
        <v>54.567432095515642</v>
      </c>
      <c r="AG52" s="2">
        <v>229.29914837774365</v>
      </c>
      <c r="AH52" s="2">
        <v>278.77684103683362</v>
      </c>
      <c r="AI52" s="2">
        <f t="shared" si="10"/>
        <v>-49.477692659089968</v>
      </c>
      <c r="AJ52" s="2">
        <v>131.12726292589645</v>
      </c>
      <c r="AK52" s="2">
        <v>160.01075974855601</v>
      </c>
      <c r="AL52" s="2">
        <f t="shared" si="11"/>
        <v>-28.883496822659566</v>
      </c>
      <c r="AM52" s="2">
        <v>327.46092168501485</v>
      </c>
      <c r="AN52" s="2">
        <v>262.92660821979848</v>
      </c>
      <c r="AO52" s="2">
        <f t="shared" si="12"/>
        <v>64.534313465216371</v>
      </c>
      <c r="AP52" s="2">
        <v>360.75828188664616</v>
      </c>
      <c r="AQ52" s="2">
        <v>315.26414556909361</v>
      </c>
      <c r="AR52" s="2">
        <f t="shared" si="13"/>
        <v>45.494136317552545</v>
      </c>
      <c r="AS52" s="2">
        <v>292.23128107258191</v>
      </c>
      <c r="AT52" s="2">
        <v>291.50765069611401</v>
      </c>
      <c r="AU52" s="2">
        <f t="shared" si="14"/>
        <v>0.72363037646789508</v>
      </c>
      <c r="AV52" s="2">
        <v>161.54951535575708</v>
      </c>
      <c r="AW52" s="2">
        <v>233.30159551499392</v>
      </c>
      <c r="AX52" s="2">
        <f t="shared" si="15"/>
        <v>-71.75208015923684</v>
      </c>
      <c r="AY52" s="2">
        <v>232.85995324353581</v>
      </c>
      <c r="AZ52" s="2">
        <v>227.20219011847402</v>
      </c>
      <c r="BA52" s="2">
        <f t="shared" si="16"/>
        <v>5.6577631250617912</v>
      </c>
      <c r="BB52" s="2">
        <v>233.12746949924474</v>
      </c>
      <c r="BC52" s="2">
        <v>260.10623791426951</v>
      </c>
      <c r="BD52" s="2">
        <f t="shared" si="17"/>
        <v>-26.978768415024774</v>
      </c>
      <c r="BE52" s="2">
        <v>330.07563577767354</v>
      </c>
      <c r="BF52" s="2">
        <v>241.96391119587676</v>
      </c>
      <c r="BG52" s="2">
        <f t="shared" si="18"/>
        <v>88.111724581796778</v>
      </c>
      <c r="BH52" s="2">
        <v>251.94591323501743</v>
      </c>
      <c r="BI52" s="2">
        <v>242.22398863154442</v>
      </c>
      <c r="BJ52" s="2">
        <f t="shared" si="19"/>
        <v>9.7219246034730133</v>
      </c>
      <c r="BK52" s="2">
        <f t="shared" ref="BK52:CJ52" si="159">BK53+BK54</f>
        <v>259.53136515921665</v>
      </c>
      <c r="BL52" s="2">
        <f t="shared" si="159"/>
        <v>231.90007397765385</v>
      </c>
      <c r="BM52" s="2">
        <f t="shared" si="20"/>
        <v>27.631291181562801</v>
      </c>
      <c r="BN52" s="2">
        <f t="shared" si="159"/>
        <v>240.64978777160695</v>
      </c>
      <c r="BO52" s="2">
        <f t="shared" si="159"/>
        <v>258.32931806116346</v>
      </c>
      <c r="BP52" s="2">
        <f t="shared" si="21"/>
        <v>-17.67953028955651</v>
      </c>
      <c r="BQ52" s="2">
        <f t="shared" si="159"/>
        <v>233.66181798985963</v>
      </c>
      <c r="BR52" s="2">
        <f t="shared" si="159"/>
        <v>250.77933154340747</v>
      </c>
      <c r="BS52" s="2">
        <f t="shared" si="22"/>
        <v>-17.117513553547838</v>
      </c>
      <c r="BT52" s="2">
        <f t="shared" si="159"/>
        <v>312.20274744060879</v>
      </c>
      <c r="BU52" s="2">
        <f t="shared" si="159"/>
        <v>283.90072757108624</v>
      </c>
      <c r="BV52" s="2">
        <f t="shared" si="23"/>
        <v>28.302019869522553</v>
      </c>
      <c r="BW52" s="2">
        <f t="shared" si="159"/>
        <v>401.92346780302705</v>
      </c>
      <c r="BX52" s="2">
        <f t="shared" si="159"/>
        <v>299.6689919881498</v>
      </c>
      <c r="BY52" s="2">
        <f t="shared" si="24"/>
        <v>102.25447581487725</v>
      </c>
      <c r="BZ52" s="2">
        <f t="shared" si="159"/>
        <v>353.63331304186511</v>
      </c>
      <c r="CA52" s="2">
        <f t="shared" si="159"/>
        <v>371.92187411437527</v>
      </c>
      <c r="CB52" s="2">
        <f t="shared" si="25"/>
        <v>-18.288561072510163</v>
      </c>
      <c r="CC52" s="2">
        <f t="shared" si="159"/>
        <v>264.20572768038267</v>
      </c>
      <c r="CD52" s="2">
        <f t="shared" si="159"/>
        <v>269.55695919720239</v>
      </c>
      <c r="CE52" s="2">
        <f t="shared" si="26"/>
        <v>-5.3512315168197233</v>
      </c>
      <c r="CF52" s="2">
        <f t="shared" si="159"/>
        <v>271.11964426614026</v>
      </c>
      <c r="CG52" s="2">
        <f t="shared" si="159"/>
        <v>228.78191653178419</v>
      </c>
      <c r="CH52" s="2">
        <f t="shared" si="27"/>
        <v>42.337727734356065</v>
      </c>
      <c r="CI52" s="2">
        <f t="shared" si="159"/>
        <v>288.89632708947164</v>
      </c>
      <c r="CJ52" s="2">
        <f t="shared" si="159"/>
        <v>269.84500603575015</v>
      </c>
      <c r="CK52" s="2">
        <f t="shared" si="28"/>
        <v>19.051321053721495</v>
      </c>
      <c r="CL52" s="2">
        <f t="shared" ref="CL52:DQ52" si="160">CL53+CL54</f>
        <v>1266.5994594730228</v>
      </c>
      <c r="CM52" s="2">
        <f t="shared" si="160"/>
        <v>1119.2640590397527</v>
      </c>
      <c r="CN52" s="2">
        <f t="shared" si="29"/>
        <v>147.33540043327002</v>
      </c>
      <c r="CO52" s="2">
        <f t="shared" si="160"/>
        <v>491.08320978722719</v>
      </c>
      <c r="CP52" s="2">
        <f t="shared" si="160"/>
        <v>128.58449774693247</v>
      </c>
      <c r="CQ52" s="2">
        <f t="shared" si="30"/>
        <v>362.49871204029472</v>
      </c>
      <c r="CR52" s="2">
        <f t="shared" si="160"/>
        <v>717.44996393225438</v>
      </c>
      <c r="CS52" s="2">
        <f t="shared" si="160"/>
        <v>592.33860086606444</v>
      </c>
      <c r="CT52" s="2">
        <f t="shared" si="31"/>
        <v>125.11136306618994</v>
      </c>
      <c r="CU52" s="2">
        <f t="shared" si="160"/>
        <v>500.82669195249036</v>
      </c>
      <c r="CV52" s="2">
        <f t="shared" si="160"/>
        <v>428.25982096999303</v>
      </c>
      <c r="CW52" s="2">
        <f t="shared" si="32"/>
        <v>72.566870982497335</v>
      </c>
      <c r="CX52" s="2">
        <f t="shared" si="160"/>
        <v>518.23487684892234</v>
      </c>
      <c r="CY52" s="2">
        <f t="shared" si="160"/>
        <v>507.88033656357322</v>
      </c>
      <c r="CZ52" s="2">
        <f t="shared" si="33"/>
        <v>10.354540285349117</v>
      </c>
      <c r="DA52" s="2">
        <f t="shared" si="160"/>
        <v>525.20791137241292</v>
      </c>
      <c r="DB52" s="2">
        <f t="shared" si="160"/>
        <v>455.52966583034004</v>
      </c>
      <c r="DC52" s="2">
        <f t="shared" si="34"/>
        <v>69.678245542072887</v>
      </c>
      <c r="DD52" s="2">
        <f t="shared" si="160"/>
        <v>592.79480878267668</v>
      </c>
      <c r="DE52" s="2">
        <f t="shared" si="160"/>
        <v>524.06127032846189</v>
      </c>
      <c r="DF52" s="2">
        <f t="shared" si="35"/>
        <v>68.733538454214795</v>
      </c>
      <c r="DG52" s="2">
        <f t="shared" si="160"/>
        <v>422.2560504345289</v>
      </c>
      <c r="DH52" s="2">
        <f t="shared" si="160"/>
        <v>864.67494122430162</v>
      </c>
      <c r="DI52" s="49">
        <f t="shared" si="36"/>
        <v>-442.41889078977272</v>
      </c>
      <c r="DJ52" s="2">
        <f t="shared" si="160"/>
        <v>504.29428166840341</v>
      </c>
      <c r="DK52" s="2">
        <f t="shared" si="160"/>
        <v>726.30936162670037</v>
      </c>
      <c r="DL52" s="49">
        <f t="shared" si="37"/>
        <v>-222.01507995829695</v>
      </c>
      <c r="DM52" s="2">
        <f t="shared" si="160"/>
        <v>590.92225659494272</v>
      </c>
      <c r="DN52" s="2">
        <f t="shared" si="160"/>
        <v>830.6433526996251</v>
      </c>
      <c r="DO52" s="49">
        <f t="shared" si="38"/>
        <v>-239.72109610468237</v>
      </c>
      <c r="DP52" s="2">
        <f t="shared" si="160"/>
        <v>538.81844476153947</v>
      </c>
      <c r="DQ52" s="2">
        <f t="shared" si="160"/>
        <v>895.91373961665863</v>
      </c>
      <c r="DR52" s="49">
        <f t="shared" si="39"/>
        <v>-357.09529485511916</v>
      </c>
      <c r="DS52" s="2">
        <v>764.73330135704066</v>
      </c>
      <c r="DT52" s="2">
        <v>892.34626201468473</v>
      </c>
      <c r="DU52" s="49">
        <f t="shared" si="40"/>
        <v>-127.61296065764407</v>
      </c>
      <c r="DV52" s="2">
        <v>745.11272729214215</v>
      </c>
      <c r="DW52" s="2">
        <v>797.30549731633755</v>
      </c>
      <c r="DX52" s="49">
        <f t="shared" si="41"/>
        <v>-52.192770024195397</v>
      </c>
      <c r="DY52" s="2">
        <v>690.95303358275146</v>
      </c>
      <c r="DZ52" s="2">
        <v>831.8897766612713</v>
      </c>
      <c r="EA52" s="49">
        <f t="shared" si="42"/>
        <v>-140.93674307851984</v>
      </c>
      <c r="EB52" s="2">
        <v>673.14378006781646</v>
      </c>
      <c r="EC52" s="2">
        <v>766.60891568599357</v>
      </c>
      <c r="ED52" s="49">
        <f t="shared" si="43"/>
        <v>-93.465135618177101</v>
      </c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</row>
    <row r="53" spans="1:150" s="30" customFormat="1">
      <c r="A53" s="28"/>
      <c r="B53" s="15" t="s">
        <v>55</v>
      </c>
      <c r="C53" s="2">
        <v>5.8749819296817547</v>
      </c>
      <c r="D53" s="2">
        <v>3.2750274479852726</v>
      </c>
      <c r="E53" s="2">
        <f t="shared" si="0"/>
        <v>2.5999544816964821</v>
      </c>
      <c r="F53" s="2">
        <v>2.5926163517407268</v>
      </c>
      <c r="G53" s="2">
        <v>9.1359179946006837</v>
      </c>
      <c r="H53" s="2">
        <f t="shared" si="1"/>
        <v>-6.5433016428599569</v>
      </c>
      <c r="I53" s="2">
        <v>6.6731337124508157</v>
      </c>
      <c r="J53" s="2">
        <v>8.5588270523589323</v>
      </c>
      <c r="K53" s="2">
        <f t="shared" si="2"/>
        <v>-1.8856933399081166</v>
      </c>
      <c r="L53" s="2">
        <v>8.4931496657067278</v>
      </c>
      <c r="M53" s="2">
        <v>13.705598915836877</v>
      </c>
      <c r="N53" s="2">
        <f t="shared" si="3"/>
        <v>-5.2124492501301489</v>
      </c>
      <c r="O53" s="2">
        <v>12.841240931025681</v>
      </c>
      <c r="P53" s="2">
        <v>12.262192695058273</v>
      </c>
      <c r="Q53" s="2">
        <f t="shared" si="4"/>
        <v>0.57904823596740762</v>
      </c>
      <c r="R53" s="2">
        <v>33.521623667980592</v>
      </c>
      <c r="S53" s="2">
        <v>15.388355935304517</v>
      </c>
      <c r="T53" s="2">
        <f t="shared" si="5"/>
        <v>18.133267732676075</v>
      </c>
      <c r="U53" s="2">
        <v>24.558974787004054</v>
      </c>
      <c r="V53" s="2">
        <v>15.149493827757631</v>
      </c>
      <c r="W53" s="2">
        <f t="shared" si="6"/>
        <v>9.409480959246423</v>
      </c>
      <c r="X53" s="2">
        <v>7.0628267491016663</v>
      </c>
      <c r="Y53" s="2">
        <v>9.8320550840625245</v>
      </c>
      <c r="Z53" s="2">
        <f t="shared" si="7"/>
        <v>-2.7692283349608582</v>
      </c>
      <c r="AA53" s="2">
        <v>15.479292788651305</v>
      </c>
      <c r="AB53" s="2">
        <v>10.817077902036322</v>
      </c>
      <c r="AC53" s="2">
        <f t="shared" si="8"/>
        <v>4.6622148866149828</v>
      </c>
      <c r="AD53" s="2">
        <v>35.36936309753726</v>
      </c>
      <c r="AE53" s="2">
        <v>19.124681002021649</v>
      </c>
      <c r="AF53" s="2">
        <f t="shared" si="9"/>
        <v>16.244682095515611</v>
      </c>
      <c r="AG53" s="2">
        <v>47.975623377743638</v>
      </c>
      <c r="AH53" s="2">
        <v>86.376841036833611</v>
      </c>
      <c r="AI53" s="2">
        <f t="shared" si="10"/>
        <v>-38.401217659089973</v>
      </c>
      <c r="AJ53" s="2">
        <v>45.992012925896475</v>
      </c>
      <c r="AK53" s="2">
        <v>26.895609748556016</v>
      </c>
      <c r="AL53" s="2">
        <f t="shared" si="11"/>
        <v>19.096403177340459</v>
      </c>
      <c r="AM53" s="2">
        <v>26.742577935014829</v>
      </c>
      <c r="AN53" s="2">
        <v>17.4072144697985</v>
      </c>
      <c r="AO53" s="2">
        <f t="shared" si="12"/>
        <v>9.3353634652163286</v>
      </c>
      <c r="AP53" s="2">
        <v>31.65983813664613</v>
      </c>
      <c r="AQ53" s="2">
        <v>33.361776819093599</v>
      </c>
      <c r="AR53" s="2">
        <f t="shared" si="13"/>
        <v>-1.7019386824474694</v>
      </c>
      <c r="AS53" s="2">
        <v>41.45288732258193</v>
      </c>
      <c r="AT53" s="2">
        <v>38.526106946113998</v>
      </c>
      <c r="AU53" s="2">
        <f t="shared" si="14"/>
        <v>2.9267803764679314</v>
      </c>
      <c r="AV53" s="2">
        <v>11.14469660575708</v>
      </c>
      <c r="AW53" s="2">
        <v>10.70490176499391</v>
      </c>
      <c r="AX53" s="2">
        <f t="shared" si="15"/>
        <v>0.43979484076317021</v>
      </c>
      <c r="AY53" s="2">
        <v>43.794128243535823</v>
      </c>
      <c r="AZ53" s="2">
        <v>43.452815118474042</v>
      </c>
      <c r="BA53" s="2">
        <f t="shared" si="16"/>
        <v>0.34131312506178091</v>
      </c>
      <c r="BB53" s="2">
        <v>38.158594499244728</v>
      </c>
      <c r="BC53" s="2">
        <v>38.106237914269514</v>
      </c>
      <c r="BD53" s="2">
        <f t="shared" si="17"/>
        <v>5.235658497521456E-2</v>
      </c>
      <c r="BE53" s="2">
        <v>104.83021077767353</v>
      </c>
      <c r="BF53" s="2">
        <v>53.963911195876761</v>
      </c>
      <c r="BG53" s="2">
        <f t="shared" si="18"/>
        <v>50.866299581796767</v>
      </c>
      <c r="BH53" s="2">
        <v>89.088313235017424</v>
      </c>
      <c r="BI53" s="2">
        <v>79.932963631544425</v>
      </c>
      <c r="BJ53" s="2">
        <f t="shared" si="19"/>
        <v>9.1553496034729989</v>
      </c>
      <c r="BK53" s="2">
        <v>95.734865159216653</v>
      </c>
      <c r="BL53" s="2">
        <v>88.400073977653861</v>
      </c>
      <c r="BM53" s="2">
        <f t="shared" si="20"/>
        <v>7.3347911815627924</v>
      </c>
      <c r="BN53" s="2">
        <v>50.640287771606957</v>
      </c>
      <c r="BO53" s="2">
        <v>34.782818061163461</v>
      </c>
      <c r="BP53" s="2">
        <f t="shared" si="21"/>
        <v>15.857469710443496</v>
      </c>
      <c r="BQ53" s="2">
        <v>50.726317989859638</v>
      </c>
      <c r="BR53" s="2">
        <v>58.982831543407499</v>
      </c>
      <c r="BS53" s="2">
        <f t="shared" si="22"/>
        <v>-8.2565135535478618</v>
      </c>
      <c r="BT53" s="2">
        <v>157.4137474406088</v>
      </c>
      <c r="BU53" s="2">
        <v>121.68222757108624</v>
      </c>
      <c r="BV53" s="2">
        <f t="shared" si="23"/>
        <v>35.731519869522558</v>
      </c>
      <c r="BW53" s="2">
        <v>93.791217803027024</v>
      </c>
      <c r="BX53" s="2">
        <v>109.10774198814981</v>
      </c>
      <c r="BY53" s="2">
        <f t="shared" si="24"/>
        <v>-15.316524185122788</v>
      </c>
      <c r="BZ53" s="2">
        <v>153.85606304186513</v>
      </c>
      <c r="CA53" s="2">
        <v>125.15287411437532</v>
      </c>
      <c r="CB53" s="2">
        <f t="shared" si="25"/>
        <v>28.703188927489805</v>
      </c>
      <c r="CC53" s="2">
        <v>73.952977680382645</v>
      </c>
      <c r="CD53" s="2">
        <v>44.057959197202379</v>
      </c>
      <c r="CE53" s="2">
        <f t="shared" si="26"/>
        <v>29.895018483180266</v>
      </c>
      <c r="CF53" s="2">
        <v>101.32964426614032</v>
      </c>
      <c r="CG53" s="2">
        <v>43.690666531784174</v>
      </c>
      <c r="CH53" s="2">
        <f t="shared" si="27"/>
        <v>57.638977734356146</v>
      </c>
      <c r="CI53" s="2">
        <v>79.831327089471642</v>
      </c>
      <c r="CJ53" s="2">
        <v>58.345006035750139</v>
      </c>
      <c r="CK53" s="2">
        <f t="shared" si="28"/>
        <v>21.486321053721504</v>
      </c>
      <c r="CL53" s="2">
        <v>331.31945947302279</v>
      </c>
      <c r="CM53" s="2">
        <v>378.43905903975264</v>
      </c>
      <c r="CN53" s="2">
        <f t="shared" si="29"/>
        <v>-47.119599566729846</v>
      </c>
      <c r="CO53" s="2">
        <v>119.69070978722721</v>
      </c>
      <c r="CP53" s="2">
        <v>28.774497746932457</v>
      </c>
      <c r="CQ53" s="2">
        <f t="shared" si="30"/>
        <v>90.916212040294752</v>
      </c>
      <c r="CR53" s="2">
        <v>17.144963932254385</v>
      </c>
      <c r="CS53" s="2">
        <v>22.416100866064433</v>
      </c>
      <c r="CT53" s="2">
        <f t="shared" si="31"/>
        <v>-5.2711369338100482</v>
      </c>
      <c r="CU53" s="51">
        <v>60.326691952490371</v>
      </c>
      <c r="CV53" s="51">
        <v>42.639820969993053</v>
      </c>
      <c r="CW53" s="2">
        <f t="shared" si="32"/>
        <v>17.686870982497318</v>
      </c>
      <c r="CX53" s="51">
        <v>77.734876848922397</v>
      </c>
      <c r="CY53" s="51">
        <v>99.098669896906515</v>
      </c>
      <c r="CZ53" s="2">
        <f t="shared" si="33"/>
        <v>-21.363793047984117</v>
      </c>
      <c r="DA53" s="51">
        <v>84.707911372412951</v>
      </c>
      <c r="DB53" s="51">
        <v>74.007165830339972</v>
      </c>
      <c r="DC53" s="2">
        <f t="shared" si="34"/>
        <v>10.70074554207298</v>
      </c>
      <c r="DD53" s="51">
        <v>152.29480878267668</v>
      </c>
      <c r="DE53" s="51">
        <v>165.75377032846183</v>
      </c>
      <c r="DF53" s="2">
        <f t="shared" si="35"/>
        <v>-13.458961545785144</v>
      </c>
      <c r="DG53" s="51">
        <v>146.0060504345289</v>
      </c>
      <c r="DH53" s="51">
        <v>260.42494122430162</v>
      </c>
      <c r="DI53" s="49">
        <f t="shared" si="36"/>
        <v>-114.41889078977272</v>
      </c>
      <c r="DJ53" s="51">
        <v>228.04428166840344</v>
      </c>
      <c r="DK53" s="51">
        <v>262.05936162670042</v>
      </c>
      <c r="DL53" s="49">
        <f t="shared" si="37"/>
        <v>-34.01507995829698</v>
      </c>
      <c r="DM53" s="51">
        <v>261.52725659494274</v>
      </c>
      <c r="DN53" s="51">
        <v>244.3933526996251</v>
      </c>
      <c r="DO53" s="49">
        <f t="shared" si="38"/>
        <v>17.133903895317644</v>
      </c>
      <c r="DP53" s="51">
        <v>183.23094476153955</v>
      </c>
      <c r="DQ53" s="51">
        <v>281.66373961665857</v>
      </c>
      <c r="DR53" s="49">
        <f t="shared" si="39"/>
        <v>-98.432794855119027</v>
      </c>
      <c r="DS53" s="51">
        <v>158.23730135704056</v>
      </c>
      <c r="DT53" s="51">
        <v>222.3462620146847</v>
      </c>
      <c r="DU53" s="49">
        <f t="shared" si="40"/>
        <v>-64.108960657644133</v>
      </c>
      <c r="DV53" s="51">
        <v>124.69672729214209</v>
      </c>
      <c r="DW53" s="51">
        <v>127.30549731633758</v>
      </c>
      <c r="DX53" s="49">
        <f t="shared" si="41"/>
        <v>-2.6087700241954934</v>
      </c>
      <c r="DY53" s="51">
        <v>90.34603358275146</v>
      </c>
      <c r="DZ53" s="51">
        <v>176.8897766612713</v>
      </c>
      <c r="EA53" s="49">
        <f t="shared" si="42"/>
        <v>-86.543743078519839</v>
      </c>
      <c r="EB53" s="51">
        <v>78.461780067816477</v>
      </c>
      <c r="EC53" s="51">
        <v>96.608915685993566</v>
      </c>
      <c r="ED53" s="49">
        <f t="shared" si="43"/>
        <v>-18.147135618177089</v>
      </c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</row>
    <row r="54" spans="1:150" s="30" customFormat="1">
      <c r="A54" s="32"/>
      <c r="B54" s="22" t="s">
        <v>56</v>
      </c>
      <c r="C54" s="56">
        <v>168.65974999999997</v>
      </c>
      <c r="D54" s="56">
        <v>157.31</v>
      </c>
      <c r="E54" s="2">
        <f t="shared" si="0"/>
        <v>11.349749999999972</v>
      </c>
      <c r="F54" s="56">
        <v>183.5</v>
      </c>
      <c r="G54" s="56">
        <v>215.51124999999999</v>
      </c>
      <c r="H54" s="2">
        <f t="shared" si="1"/>
        <v>-32.01124999999999</v>
      </c>
      <c r="I54" s="56">
        <v>151</v>
      </c>
      <c r="J54" s="56">
        <v>165.5675</v>
      </c>
      <c r="K54" s="2">
        <f t="shared" si="2"/>
        <v>-14.567499999999995</v>
      </c>
      <c r="L54" s="56">
        <v>134.9</v>
      </c>
      <c r="M54" s="56">
        <v>141.72499999999999</v>
      </c>
      <c r="N54" s="2">
        <f t="shared" si="3"/>
        <v>-6.8249999999999886</v>
      </c>
      <c r="O54" s="56">
        <v>192.92625000000001</v>
      </c>
      <c r="P54" s="56">
        <v>183.05312500000002</v>
      </c>
      <c r="Q54" s="2">
        <f t="shared" si="4"/>
        <v>9.8731249999999875</v>
      </c>
      <c r="R54" s="56">
        <v>230.048125</v>
      </c>
      <c r="S54" s="56">
        <v>232.08449999999999</v>
      </c>
      <c r="T54" s="2">
        <f t="shared" si="5"/>
        <v>-2.0363749999999925</v>
      </c>
      <c r="U54" s="56">
        <v>199.19549999999998</v>
      </c>
      <c r="V54" s="56">
        <v>192.4</v>
      </c>
      <c r="W54" s="2">
        <f t="shared" si="6"/>
        <v>6.7954999999999757</v>
      </c>
      <c r="X54" s="56">
        <v>222.59937500000001</v>
      </c>
      <c r="Y54" s="56">
        <v>169.5</v>
      </c>
      <c r="Z54" s="2">
        <f t="shared" si="7"/>
        <v>53.099375000000009</v>
      </c>
      <c r="AA54" s="56">
        <v>231.42201875000001</v>
      </c>
      <c r="AB54" s="56">
        <v>192.53784999999999</v>
      </c>
      <c r="AC54" s="2">
        <f t="shared" si="8"/>
        <v>38.884168750000015</v>
      </c>
      <c r="AD54" s="56">
        <v>259.80211874999998</v>
      </c>
      <c r="AE54" s="56">
        <v>221.32082500000001</v>
      </c>
      <c r="AF54" s="2">
        <f t="shared" si="9"/>
        <v>38.481293749999963</v>
      </c>
      <c r="AG54" s="56">
        <v>181.48206875</v>
      </c>
      <c r="AH54" s="56">
        <v>192.4</v>
      </c>
      <c r="AI54" s="2">
        <f t="shared" si="10"/>
        <v>-10.917931250000009</v>
      </c>
      <c r="AJ54" s="56">
        <v>85.293793750000006</v>
      </c>
      <c r="AK54" s="56">
        <v>133.11515</v>
      </c>
      <c r="AL54" s="2">
        <f t="shared" si="11"/>
        <v>-47.821356249999994</v>
      </c>
      <c r="AM54" s="56">
        <v>300.71834375000003</v>
      </c>
      <c r="AN54" s="56">
        <v>245.51939375000001</v>
      </c>
      <c r="AO54" s="2">
        <f t="shared" si="12"/>
        <v>55.198950000000025</v>
      </c>
      <c r="AP54" s="56">
        <v>329.09844375</v>
      </c>
      <c r="AQ54" s="56">
        <v>281.90236874999999</v>
      </c>
      <c r="AR54" s="2">
        <f t="shared" si="13"/>
        <v>47.196075000000008</v>
      </c>
      <c r="AS54" s="56">
        <v>250.77839374999999</v>
      </c>
      <c r="AT54" s="56">
        <v>252.98154375000001</v>
      </c>
      <c r="AU54" s="2">
        <f t="shared" si="14"/>
        <v>-2.2031500000000221</v>
      </c>
      <c r="AV54" s="56">
        <v>150.40481875</v>
      </c>
      <c r="AW54" s="56">
        <v>222.59669375000001</v>
      </c>
      <c r="AX54" s="2">
        <f t="shared" si="15"/>
        <v>-72.19187500000001</v>
      </c>
      <c r="AY54" s="56">
        <v>189.06582499999999</v>
      </c>
      <c r="AZ54" s="56">
        <v>183.74937499999999</v>
      </c>
      <c r="BA54" s="2">
        <f t="shared" si="16"/>
        <v>5.3164500000000032</v>
      </c>
      <c r="BB54" s="56">
        <v>194.96887500000003</v>
      </c>
      <c r="BC54" s="56">
        <v>222</v>
      </c>
      <c r="BD54" s="2">
        <f t="shared" si="17"/>
        <v>-27.031124999999975</v>
      </c>
      <c r="BE54" s="56">
        <v>225.24542500000001</v>
      </c>
      <c r="BF54" s="56">
        <v>188</v>
      </c>
      <c r="BG54" s="2">
        <f t="shared" si="18"/>
        <v>37.245425000000012</v>
      </c>
      <c r="BH54" s="56">
        <v>162.85760000000002</v>
      </c>
      <c r="BI54" s="56">
        <v>162.29102499999999</v>
      </c>
      <c r="BJ54" s="2">
        <f t="shared" si="19"/>
        <v>0.56657500000002869</v>
      </c>
      <c r="BK54" s="56">
        <v>163.79650000000001</v>
      </c>
      <c r="BL54" s="56">
        <v>143.5</v>
      </c>
      <c r="BM54" s="2">
        <f t="shared" si="20"/>
        <v>20.296500000000009</v>
      </c>
      <c r="BN54" s="56">
        <v>190.0095</v>
      </c>
      <c r="BO54" s="56">
        <v>223.54649999999998</v>
      </c>
      <c r="BP54" s="2">
        <f t="shared" si="21"/>
        <v>-33.536999999999978</v>
      </c>
      <c r="BQ54" s="56">
        <v>182.93549999999999</v>
      </c>
      <c r="BR54" s="56">
        <v>191.79649999999998</v>
      </c>
      <c r="BS54" s="2">
        <f t="shared" si="22"/>
        <v>-8.86099999999999</v>
      </c>
      <c r="BT54" s="56">
        <v>154.78899999999999</v>
      </c>
      <c r="BU54" s="56">
        <v>162.21850000000001</v>
      </c>
      <c r="BV54" s="2">
        <f t="shared" si="23"/>
        <v>-7.4295000000000186</v>
      </c>
      <c r="BW54" s="56">
        <v>308.13225</v>
      </c>
      <c r="BX54" s="56">
        <v>190.56125</v>
      </c>
      <c r="BY54" s="2">
        <f t="shared" si="24"/>
        <v>117.571</v>
      </c>
      <c r="BZ54" s="56">
        <v>199.77725000000001</v>
      </c>
      <c r="CA54" s="56">
        <v>246.76899999999995</v>
      </c>
      <c r="CB54" s="2">
        <f t="shared" si="25"/>
        <v>-46.991749999999939</v>
      </c>
      <c r="CC54" s="56">
        <v>190.25275000000005</v>
      </c>
      <c r="CD54" s="56">
        <v>225.49900000000002</v>
      </c>
      <c r="CE54" s="2">
        <f t="shared" si="26"/>
        <v>-35.246249999999975</v>
      </c>
      <c r="CF54" s="56">
        <v>169.78999999999994</v>
      </c>
      <c r="CG54" s="56">
        <v>185.09125</v>
      </c>
      <c r="CH54" s="2">
        <f t="shared" si="27"/>
        <v>-15.301250000000067</v>
      </c>
      <c r="CI54" s="56">
        <v>209.065</v>
      </c>
      <c r="CJ54" s="56">
        <v>211.5</v>
      </c>
      <c r="CK54" s="2">
        <f t="shared" si="28"/>
        <v>-2.4350000000000023</v>
      </c>
      <c r="CL54" s="56">
        <v>935.28</v>
      </c>
      <c r="CM54" s="56">
        <v>740.82500000000005</v>
      </c>
      <c r="CN54" s="2">
        <f t="shared" si="29"/>
        <v>194.45499999999993</v>
      </c>
      <c r="CO54" s="56">
        <v>371.39249999999998</v>
      </c>
      <c r="CP54" s="56">
        <v>99.81</v>
      </c>
      <c r="CQ54" s="2">
        <f t="shared" si="30"/>
        <v>271.58249999999998</v>
      </c>
      <c r="CR54" s="56">
        <v>700.30499999999995</v>
      </c>
      <c r="CS54" s="56">
        <v>569.92250000000001</v>
      </c>
      <c r="CT54" s="2">
        <f t="shared" si="31"/>
        <v>130.38249999999994</v>
      </c>
      <c r="CU54" s="51">
        <v>440.5</v>
      </c>
      <c r="CV54" s="51">
        <v>385.62</v>
      </c>
      <c r="CW54" s="2">
        <f t="shared" si="32"/>
        <v>54.879999999999995</v>
      </c>
      <c r="CX54" s="51">
        <v>440.5</v>
      </c>
      <c r="CY54" s="51">
        <v>408.78166666666669</v>
      </c>
      <c r="CZ54" s="2">
        <f t="shared" si="33"/>
        <v>31.718333333333305</v>
      </c>
      <c r="DA54" s="51">
        <v>440.5</v>
      </c>
      <c r="DB54" s="51">
        <v>381.52250000000004</v>
      </c>
      <c r="DC54" s="2">
        <f t="shared" si="34"/>
        <v>58.977499999999964</v>
      </c>
      <c r="DD54" s="51">
        <v>440.5</v>
      </c>
      <c r="DE54" s="51">
        <v>358.3075</v>
      </c>
      <c r="DF54" s="2">
        <f t="shared" si="35"/>
        <v>82.192499999999995</v>
      </c>
      <c r="DG54" s="51">
        <v>276.25</v>
      </c>
      <c r="DH54" s="51">
        <v>604.25</v>
      </c>
      <c r="DI54" s="49">
        <f t="shared" si="36"/>
        <v>-328</v>
      </c>
      <c r="DJ54" s="51">
        <v>276.25</v>
      </c>
      <c r="DK54" s="51">
        <v>464.25</v>
      </c>
      <c r="DL54" s="49">
        <f t="shared" si="37"/>
        <v>-188</v>
      </c>
      <c r="DM54" s="51">
        <v>329.39499999999998</v>
      </c>
      <c r="DN54" s="51">
        <v>586.25</v>
      </c>
      <c r="DO54" s="49">
        <f t="shared" si="38"/>
        <v>-256.85500000000002</v>
      </c>
      <c r="DP54" s="51">
        <v>355.58749999999998</v>
      </c>
      <c r="DQ54" s="51">
        <v>614.25</v>
      </c>
      <c r="DR54" s="49">
        <f t="shared" si="39"/>
        <v>-258.66250000000002</v>
      </c>
      <c r="DS54" s="51">
        <v>606.49600000000009</v>
      </c>
      <c r="DT54" s="51">
        <v>670</v>
      </c>
      <c r="DU54" s="49">
        <f t="shared" si="40"/>
        <v>-63.503999999999905</v>
      </c>
      <c r="DV54" s="51">
        <v>620.41600000000005</v>
      </c>
      <c r="DW54" s="51">
        <v>670</v>
      </c>
      <c r="DX54" s="49">
        <f t="shared" si="41"/>
        <v>-49.583999999999946</v>
      </c>
      <c r="DY54" s="51">
        <v>600.60699999999997</v>
      </c>
      <c r="DZ54" s="51">
        <v>655</v>
      </c>
      <c r="EA54" s="49">
        <f t="shared" si="42"/>
        <v>-54.393000000000029</v>
      </c>
      <c r="EB54" s="51">
        <v>594.68200000000002</v>
      </c>
      <c r="EC54" s="51">
        <v>670</v>
      </c>
      <c r="ED54" s="49">
        <f t="shared" si="43"/>
        <v>-75.317999999999984</v>
      </c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</row>
    <row r="55" spans="1:150" s="30" customFormat="1">
      <c r="A55" s="32"/>
      <c r="B55" s="22"/>
      <c r="C55" s="56"/>
      <c r="D55" s="56"/>
      <c r="E55" s="38"/>
      <c r="F55" s="56"/>
      <c r="G55" s="56"/>
      <c r="H55" s="38"/>
      <c r="I55" s="56"/>
      <c r="J55" s="56"/>
      <c r="K55" s="38"/>
      <c r="L55" s="56"/>
      <c r="M55" s="56"/>
      <c r="N55" s="38"/>
      <c r="O55" s="56"/>
      <c r="P55" s="56"/>
      <c r="Q55" s="38"/>
      <c r="R55" s="56"/>
      <c r="S55" s="56"/>
      <c r="T55" s="38"/>
      <c r="U55" s="56"/>
      <c r="V55" s="56"/>
      <c r="W55" s="38"/>
      <c r="X55" s="56"/>
      <c r="Y55" s="56"/>
      <c r="Z55" s="38"/>
      <c r="AA55" s="56"/>
      <c r="AB55" s="56"/>
      <c r="AC55" s="38"/>
      <c r="AD55" s="56"/>
      <c r="AE55" s="56"/>
      <c r="AF55" s="38"/>
      <c r="AG55" s="56"/>
      <c r="AH55" s="56"/>
      <c r="AI55" s="38"/>
      <c r="AJ55" s="56"/>
      <c r="AK55" s="56"/>
      <c r="AL55" s="38"/>
      <c r="AM55" s="56"/>
      <c r="AN55" s="56"/>
      <c r="AO55" s="38"/>
      <c r="AP55" s="56"/>
      <c r="AQ55" s="56"/>
      <c r="AR55" s="38"/>
      <c r="AS55" s="56"/>
      <c r="AT55" s="56"/>
      <c r="AU55" s="38"/>
      <c r="AV55" s="56"/>
      <c r="AW55" s="56"/>
      <c r="AX55" s="38"/>
      <c r="AY55" s="56"/>
      <c r="AZ55" s="56"/>
      <c r="BA55" s="38"/>
      <c r="BB55" s="56"/>
      <c r="BC55" s="56"/>
      <c r="BD55" s="38"/>
      <c r="BE55" s="56"/>
      <c r="BF55" s="56"/>
      <c r="BG55" s="38"/>
      <c r="BH55" s="56"/>
      <c r="BI55" s="56"/>
      <c r="BJ55" s="38"/>
      <c r="BK55" s="56"/>
      <c r="BL55" s="56"/>
      <c r="BM55" s="38"/>
      <c r="BN55" s="56"/>
      <c r="BO55" s="56"/>
      <c r="BP55" s="38"/>
      <c r="BQ55" s="56"/>
      <c r="BR55" s="56"/>
      <c r="BS55" s="38"/>
      <c r="BT55" s="56"/>
      <c r="BU55" s="56"/>
      <c r="BV55" s="38"/>
      <c r="BW55" s="56"/>
      <c r="BX55" s="56"/>
      <c r="BY55" s="38"/>
      <c r="BZ55" s="56"/>
      <c r="CA55" s="56"/>
      <c r="CB55" s="38"/>
      <c r="CC55" s="56"/>
      <c r="CD55" s="56"/>
      <c r="CE55" s="38"/>
      <c r="CF55" s="56"/>
      <c r="CG55" s="56"/>
      <c r="CH55" s="38"/>
      <c r="CI55" s="56"/>
      <c r="CJ55" s="56"/>
      <c r="CK55" s="38"/>
      <c r="CL55" s="56"/>
      <c r="CM55" s="56"/>
      <c r="CN55" s="38"/>
      <c r="CO55" s="56"/>
      <c r="CP55" s="56"/>
      <c r="CQ55" s="38"/>
      <c r="CR55" s="56"/>
      <c r="CS55" s="56"/>
      <c r="CT55" s="38"/>
      <c r="CU55" s="51"/>
      <c r="CV55" s="51"/>
      <c r="CW55" s="38"/>
      <c r="CX55" s="51"/>
      <c r="CY55" s="51"/>
      <c r="CZ55" s="38"/>
      <c r="DA55" s="51"/>
      <c r="DB55" s="51"/>
      <c r="DC55" s="38"/>
      <c r="DD55" s="51"/>
      <c r="DE55" s="51"/>
      <c r="DF55" s="38"/>
      <c r="DG55" s="51"/>
      <c r="DH55" s="51"/>
      <c r="DI55" s="48"/>
      <c r="DJ55" s="51"/>
      <c r="DK55" s="51"/>
      <c r="DL55" s="48"/>
      <c r="DM55" s="51"/>
      <c r="DN55" s="51"/>
      <c r="DO55" s="48"/>
      <c r="DP55" s="51"/>
      <c r="DQ55" s="51"/>
      <c r="DR55" s="48"/>
      <c r="DS55" s="51"/>
      <c r="DT55" s="51"/>
      <c r="DU55" s="48"/>
      <c r="DV55" s="51"/>
      <c r="DW55" s="51"/>
      <c r="DX55" s="48"/>
      <c r="DY55" s="51"/>
      <c r="DZ55" s="51"/>
      <c r="EA55" s="48"/>
      <c r="EB55" s="51"/>
      <c r="EC55" s="51"/>
      <c r="ED55" s="48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</row>
    <row r="56" spans="1:150" s="31" customFormat="1">
      <c r="A56" s="33"/>
      <c r="B56" s="24" t="s">
        <v>57</v>
      </c>
      <c r="C56" s="57">
        <f>C57+C58</f>
        <v>28.600000000000023</v>
      </c>
      <c r="D56" s="57">
        <f t="shared" ref="D56:AW56" si="161">D57+D58</f>
        <v>64.400000000000091</v>
      </c>
      <c r="E56" s="38">
        <f t="shared" si="0"/>
        <v>-35.800000000000068</v>
      </c>
      <c r="F56" s="57">
        <f t="shared" si="161"/>
        <v>107.89999999999991</v>
      </c>
      <c r="G56" s="57">
        <f t="shared" si="161"/>
        <v>5</v>
      </c>
      <c r="H56" s="38">
        <f t="shared" si="1"/>
        <v>102.89999999999991</v>
      </c>
      <c r="I56" s="57">
        <f t="shared" si="161"/>
        <v>177.89999999999992</v>
      </c>
      <c r="J56" s="57">
        <f t="shared" si="161"/>
        <v>109.70000000000005</v>
      </c>
      <c r="K56" s="38">
        <f t="shared" si="2"/>
        <v>68.199999999999875</v>
      </c>
      <c r="L56" s="57">
        <f t="shared" si="161"/>
        <v>251.7000000000001</v>
      </c>
      <c r="M56" s="57">
        <f t="shared" si="161"/>
        <v>133</v>
      </c>
      <c r="N56" s="38">
        <f t="shared" si="3"/>
        <v>118.7000000000001</v>
      </c>
      <c r="O56" s="57">
        <f t="shared" si="161"/>
        <v>40.5</v>
      </c>
      <c r="P56" s="57">
        <f t="shared" si="161"/>
        <v>84.399999999999864</v>
      </c>
      <c r="Q56" s="38">
        <f t="shared" si="4"/>
        <v>-43.899999999999864</v>
      </c>
      <c r="R56" s="57">
        <f t="shared" si="161"/>
        <v>60.800000000000068</v>
      </c>
      <c r="S56" s="57">
        <f t="shared" si="161"/>
        <v>25.600000000000136</v>
      </c>
      <c r="T56" s="38">
        <f t="shared" si="5"/>
        <v>35.199999999999932</v>
      </c>
      <c r="U56" s="57">
        <f t="shared" si="161"/>
        <v>110.89999999999998</v>
      </c>
      <c r="V56" s="57">
        <f t="shared" si="161"/>
        <v>144.5</v>
      </c>
      <c r="W56" s="38">
        <f t="shared" si="6"/>
        <v>-33.600000000000023</v>
      </c>
      <c r="X56" s="57">
        <f t="shared" si="161"/>
        <v>184</v>
      </c>
      <c r="Y56" s="57">
        <f t="shared" si="161"/>
        <v>181.79999999999995</v>
      </c>
      <c r="Z56" s="38">
        <f t="shared" si="7"/>
        <v>2.2000000000000455</v>
      </c>
      <c r="AA56" s="57">
        <f t="shared" si="161"/>
        <v>135.29999999999995</v>
      </c>
      <c r="AB56" s="57">
        <f t="shared" si="161"/>
        <v>115.69999999999993</v>
      </c>
      <c r="AC56" s="38">
        <f t="shared" si="8"/>
        <v>19.600000000000023</v>
      </c>
      <c r="AD56" s="57">
        <f t="shared" si="161"/>
        <v>50</v>
      </c>
      <c r="AE56" s="57">
        <f t="shared" si="161"/>
        <v>88.900000000000091</v>
      </c>
      <c r="AF56" s="38">
        <f t="shared" si="9"/>
        <v>-38.900000000000091</v>
      </c>
      <c r="AG56" s="57">
        <f t="shared" si="161"/>
        <v>119.5</v>
      </c>
      <c r="AH56" s="57">
        <f t="shared" si="161"/>
        <v>25.699999999999932</v>
      </c>
      <c r="AI56" s="38">
        <f t="shared" si="10"/>
        <v>93.800000000000068</v>
      </c>
      <c r="AJ56" s="57">
        <f t="shared" si="161"/>
        <v>0.69999999999993179</v>
      </c>
      <c r="AK56" s="57">
        <f>AK57+AK58</f>
        <v>171.00000000000003</v>
      </c>
      <c r="AL56" s="38">
        <f t="shared" si="11"/>
        <v>-170.3000000000001</v>
      </c>
      <c r="AM56" s="57">
        <f t="shared" si="161"/>
        <v>100.25</v>
      </c>
      <c r="AN56" s="57">
        <f t="shared" si="161"/>
        <v>292.12499999999989</v>
      </c>
      <c r="AO56" s="38">
        <f t="shared" si="12"/>
        <v>-191.87499999999989</v>
      </c>
      <c r="AP56" s="57">
        <f t="shared" si="161"/>
        <v>137.65</v>
      </c>
      <c r="AQ56" s="57">
        <f t="shared" si="161"/>
        <v>78.224999999999909</v>
      </c>
      <c r="AR56" s="38">
        <f t="shared" si="13"/>
        <v>59.425000000000097</v>
      </c>
      <c r="AS56" s="57">
        <f t="shared" si="161"/>
        <v>103.34999999999998</v>
      </c>
      <c r="AT56" s="57">
        <f t="shared" si="161"/>
        <v>152.12499999999989</v>
      </c>
      <c r="AU56" s="38">
        <f t="shared" si="14"/>
        <v>-48.774999999999906</v>
      </c>
      <c r="AV56" s="57">
        <f t="shared" si="161"/>
        <v>60.749999999999993</v>
      </c>
      <c r="AW56" s="57">
        <f t="shared" si="161"/>
        <v>31.524999999999899</v>
      </c>
      <c r="AX56" s="38">
        <f t="shared" si="15"/>
        <v>29.225000000000094</v>
      </c>
      <c r="AY56" s="57">
        <f t="shared" ref="AY56:CJ56" si="162">AY57+AY58</f>
        <v>211.70000000000005</v>
      </c>
      <c r="AZ56" s="57">
        <f t="shared" si="162"/>
        <v>227.90000000000009</v>
      </c>
      <c r="BA56" s="38">
        <f t="shared" si="16"/>
        <v>-16.200000000000045</v>
      </c>
      <c r="BB56" s="57">
        <f t="shared" si="162"/>
        <v>190.10000000000014</v>
      </c>
      <c r="BC56" s="57">
        <f t="shared" si="162"/>
        <v>222.20000000000005</v>
      </c>
      <c r="BD56" s="38">
        <f t="shared" si="17"/>
        <v>-32.099999999999909</v>
      </c>
      <c r="BE56" s="57">
        <f t="shared" si="162"/>
        <v>274.20000000000005</v>
      </c>
      <c r="BF56" s="57">
        <f t="shared" si="162"/>
        <v>125.31000000000017</v>
      </c>
      <c r="BG56" s="38">
        <f t="shared" si="18"/>
        <v>148.88999999999987</v>
      </c>
      <c r="BH56" s="57">
        <f t="shared" si="162"/>
        <v>270.01</v>
      </c>
      <c r="BI56" s="57">
        <f t="shared" si="162"/>
        <v>271.03999999999996</v>
      </c>
      <c r="BJ56" s="38">
        <f t="shared" si="19"/>
        <v>-1.0299999999999727</v>
      </c>
      <c r="BK56" s="57">
        <f t="shared" si="162"/>
        <v>166.99999999999955</v>
      </c>
      <c r="BL56" s="57">
        <f t="shared" si="162"/>
        <v>276.89999999999986</v>
      </c>
      <c r="BM56" s="38">
        <f t="shared" si="20"/>
        <v>-109.90000000000032</v>
      </c>
      <c r="BN56" s="57">
        <f t="shared" si="162"/>
        <v>395.80000000000018</v>
      </c>
      <c r="BO56" s="57">
        <f t="shared" si="162"/>
        <v>0</v>
      </c>
      <c r="BP56" s="38">
        <f t="shared" si="21"/>
        <v>395.80000000000018</v>
      </c>
      <c r="BQ56" s="57">
        <f t="shared" si="162"/>
        <v>425.79999999999995</v>
      </c>
      <c r="BR56" s="57">
        <f t="shared" si="162"/>
        <v>268.10000000000014</v>
      </c>
      <c r="BS56" s="38">
        <f t="shared" si="22"/>
        <v>157.69999999999982</v>
      </c>
      <c r="BT56" s="57">
        <f t="shared" si="162"/>
        <v>265.30000000000018</v>
      </c>
      <c r="BU56" s="57">
        <f t="shared" si="162"/>
        <v>119.59999999999991</v>
      </c>
      <c r="BV56" s="38">
        <f t="shared" si="23"/>
        <v>145.70000000000027</v>
      </c>
      <c r="BW56" s="57">
        <f t="shared" si="162"/>
        <v>250.49999999999977</v>
      </c>
      <c r="BX56" s="57">
        <f t="shared" si="162"/>
        <v>199.40000000000009</v>
      </c>
      <c r="BY56" s="38">
        <f t="shared" si="24"/>
        <v>51.099999999999682</v>
      </c>
      <c r="BZ56" s="57">
        <f t="shared" si="162"/>
        <v>486.5</v>
      </c>
      <c r="CA56" s="57">
        <f t="shared" si="162"/>
        <v>247.40000000000009</v>
      </c>
      <c r="CB56" s="38">
        <f t="shared" si="25"/>
        <v>239.09999999999991</v>
      </c>
      <c r="CC56" s="57">
        <f t="shared" si="162"/>
        <v>93.300000000000182</v>
      </c>
      <c r="CD56" s="57">
        <f t="shared" si="162"/>
        <v>296.59999999999991</v>
      </c>
      <c r="CE56" s="38">
        <f t="shared" si="26"/>
        <v>-203.29999999999973</v>
      </c>
      <c r="CF56" s="57">
        <f t="shared" si="162"/>
        <v>274.50000000000023</v>
      </c>
      <c r="CG56" s="57">
        <f t="shared" si="162"/>
        <v>278.15000000000009</v>
      </c>
      <c r="CH56" s="38">
        <f t="shared" si="27"/>
        <v>-3.6499999999998636</v>
      </c>
      <c r="CI56" s="57">
        <f t="shared" si="162"/>
        <v>433.6</v>
      </c>
      <c r="CJ56" s="57">
        <f t="shared" si="162"/>
        <v>187.49999999999986</v>
      </c>
      <c r="CK56" s="38">
        <f t="shared" si="28"/>
        <v>246.10000000000016</v>
      </c>
      <c r="CL56" s="57">
        <f t="shared" ref="CL56:EC56" si="163">CL57+CL58</f>
        <v>156</v>
      </c>
      <c r="CM56" s="57">
        <f t="shared" si="163"/>
        <v>276.10000000000002</v>
      </c>
      <c r="CN56" s="38">
        <f t="shared" si="29"/>
        <v>-120.10000000000002</v>
      </c>
      <c r="CO56" s="57">
        <f t="shared" si="163"/>
        <v>259.30000000000018</v>
      </c>
      <c r="CP56" s="57">
        <f t="shared" si="163"/>
        <v>96.2</v>
      </c>
      <c r="CQ56" s="38">
        <f t="shared" si="30"/>
        <v>163.10000000000019</v>
      </c>
      <c r="CR56" s="57">
        <f t="shared" si="163"/>
        <v>174.2</v>
      </c>
      <c r="CS56" s="57">
        <f t="shared" si="163"/>
        <v>437.7999999999999</v>
      </c>
      <c r="CT56" s="38">
        <f t="shared" si="31"/>
        <v>-263.59999999999991</v>
      </c>
      <c r="CU56" s="57">
        <f t="shared" si="163"/>
        <v>3.7400000000000091</v>
      </c>
      <c r="CV56" s="57">
        <f t="shared" si="163"/>
        <v>338.33999999999992</v>
      </c>
      <c r="CW56" s="38">
        <f t="shared" si="32"/>
        <v>-334.59999999999991</v>
      </c>
      <c r="CX56" s="57">
        <f t="shared" si="163"/>
        <v>180.30999999999995</v>
      </c>
      <c r="CY56" s="57">
        <f t="shared" si="163"/>
        <v>211.29999999999995</v>
      </c>
      <c r="CZ56" s="38">
        <f t="shared" si="33"/>
        <v>-30.990000000000009</v>
      </c>
      <c r="DA56" s="57">
        <f t="shared" si="163"/>
        <v>140.53999999999996</v>
      </c>
      <c r="DB56" s="57">
        <f t="shared" si="163"/>
        <v>195.54999999999995</v>
      </c>
      <c r="DC56" s="38">
        <f t="shared" si="34"/>
        <v>-55.009999999999991</v>
      </c>
      <c r="DD56" s="57">
        <f t="shared" si="163"/>
        <v>278.39999999999986</v>
      </c>
      <c r="DE56" s="57">
        <f t="shared" si="163"/>
        <v>390.49999999999977</v>
      </c>
      <c r="DF56" s="38">
        <f t="shared" si="35"/>
        <v>-112.09999999999991</v>
      </c>
      <c r="DG56" s="57">
        <f t="shared" si="163"/>
        <v>677.61999999999989</v>
      </c>
      <c r="DH56" s="57">
        <f t="shared" si="163"/>
        <v>169.79999999999995</v>
      </c>
      <c r="DI56" s="48">
        <f t="shared" si="36"/>
        <v>507.81999999999994</v>
      </c>
      <c r="DJ56" s="57">
        <f t="shared" si="163"/>
        <v>127.33000000000015</v>
      </c>
      <c r="DK56" s="57">
        <f t="shared" si="163"/>
        <v>89.299999999999955</v>
      </c>
      <c r="DL56" s="48">
        <f t="shared" si="37"/>
        <v>38.0300000000002</v>
      </c>
      <c r="DM56" s="57">
        <f t="shared" si="163"/>
        <v>607.29</v>
      </c>
      <c r="DN56" s="57">
        <f t="shared" si="163"/>
        <v>258.69000000000005</v>
      </c>
      <c r="DO56" s="48">
        <f t="shared" si="38"/>
        <v>348.59999999999991</v>
      </c>
      <c r="DP56" s="57">
        <f t="shared" si="163"/>
        <v>366.52000000000044</v>
      </c>
      <c r="DQ56" s="57">
        <f t="shared" si="163"/>
        <v>197.37000000000035</v>
      </c>
      <c r="DR56" s="48">
        <f t="shared" si="39"/>
        <v>169.15000000000009</v>
      </c>
      <c r="DS56" s="57">
        <f t="shared" si="163"/>
        <v>625.39999999999964</v>
      </c>
      <c r="DT56" s="57">
        <f t="shared" si="163"/>
        <v>178.75</v>
      </c>
      <c r="DU56" s="48">
        <f t="shared" si="40"/>
        <v>446.64999999999964</v>
      </c>
      <c r="DV56" s="57">
        <f t="shared" si="163"/>
        <v>706.85000000000014</v>
      </c>
      <c r="DW56" s="57">
        <f t="shared" si="163"/>
        <v>270.73</v>
      </c>
      <c r="DX56" s="48">
        <f t="shared" si="41"/>
        <v>436.12000000000012</v>
      </c>
      <c r="DY56" s="57">
        <f t="shared" si="163"/>
        <v>177.11999999999989</v>
      </c>
      <c r="DZ56" s="57">
        <f t="shared" si="163"/>
        <v>589.76999999999975</v>
      </c>
      <c r="EA56" s="48">
        <f t="shared" si="42"/>
        <v>-412.64999999999986</v>
      </c>
      <c r="EB56" s="57">
        <f t="shared" si="163"/>
        <v>708.66000000000031</v>
      </c>
      <c r="EC56" s="57">
        <f t="shared" si="163"/>
        <v>207.6700000000003</v>
      </c>
      <c r="ED56" s="48">
        <f t="shared" si="43"/>
        <v>500.99</v>
      </c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</row>
    <row r="57" spans="1:150" s="30" customFormat="1">
      <c r="A57" s="34"/>
      <c r="B57" s="21" t="s">
        <v>58</v>
      </c>
      <c r="C57" s="54">
        <v>23.2</v>
      </c>
      <c r="D57" s="54">
        <v>38</v>
      </c>
      <c r="E57" s="2">
        <f t="shared" si="0"/>
        <v>-14.8</v>
      </c>
      <c r="F57" s="54">
        <v>66.099999999999909</v>
      </c>
      <c r="G57" s="54">
        <v>0</v>
      </c>
      <c r="H57" s="2">
        <f t="shared" si="1"/>
        <v>66.099999999999909</v>
      </c>
      <c r="I57" s="54">
        <v>65.599999999999909</v>
      </c>
      <c r="J57" s="54">
        <v>96.599999999999909</v>
      </c>
      <c r="K57" s="2">
        <f t="shared" si="2"/>
        <v>-31</v>
      </c>
      <c r="L57" s="54">
        <v>162.69999999999999</v>
      </c>
      <c r="M57" s="54">
        <v>0</v>
      </c>
      <c r="N57" s="2">
        <f t="shared" si="3"/>
        <v>162.69999999999999</v>
      </c>
      <c r="O57" s="54">
        <v>25.899999999999977</v>
      </c>
      <c r="P57" s="54">
        <v>60.099999999999909</v>
      </c>
      <c r="Q57" s="2">
        <f t="shared" si="4"/>
        <v>-34.199999999999932</v>
      </c>
      <c r="R57" s="54">
        <v>59.700000000000045</v>
      </c>
      <c r="S57" s="54">
        <v>6.7000000000000455</v>
      </c>
      <c r="T57" s="2">
        <f t="shared" si="5"/>
        <v>53</v>
      </c>
      <c r="U57" s="54">
        <v>79.5</v>
      </c>
      <c r="V57" s="54">
        <v>1.6000000000000227</v>
      </c>
      <c r="W57" s="2">
        <f t="shared" si="6"/>
        <v>77.899999999999977</v>
      </c>
      <c r="X57" s="54">
        <v>88.5</v>
      </c>
      <c r="Y57" s="54">
        <v>80.799999999999955</v>
      </c>
      <c r="Z57" s="2">
        <f t="shared" si="7"/>
        <v>7.7000000000000455</v>
      </c>
      <c r="AA57" s="54">
        <v>82.5</v>
      </c>
      <c r="AB57" s="54">
        <v>73.200000000000045</v>
      </c>
      <c r="AC57" s="2">
        <f t="shared" si="8"/>
        <v>9.2999999999999545</v>
      </c>
      <c r="AD57" s="54">
        <v>25</v>
      </c>
      <c r="AE57" s="54">
        <v>69.100000000000023</v>
      </c>
      <c r="AF57" s="2">
        <f t="shared" si="9"/>
        <v>-44.100000000000023</v>
      </c>
      <c r="AG57" s="54">
        <v>59.600000000000023</v>
      </c>
      <c r="AH57" s="54">
        <v>8.5</v>
      </c>
      <c r="AI57" s="2">
        <f t="shared" si="10"/>
        <v>51.100000000000023</v>
      </c>
      <c r="AJ57" s="54">
        <v>0</v>
      </c>
      <c r="AK57" s="54">
        <v>110.10000000000002</v>
      </c>
      <c r="AL57" s="2">
        <f t="shared" si="11"/>
        <v>-110.10000000000002</v>
      </c>
      <c r="AM57" s="54">
        <v>47.300000000000018</v>
      </c>
      <c r="AN57" s="54">
        <v>235.49999999999989</v>
      </c>
      <c r="AO57" s="2">
        <f t="shared" si="12"/>
        <v>-188.19999999999987</v>
      </c>
      <c r="AP57" s="54">
        <v>78.800000000000026</v>
      </c>
      <c r="AQ57" s="54">
        <v>78.099999999999909</v>
      </c>
      <c r="AR57" s="2">
        <f t="shared" si="13"/>
        <v>0.70000000000011653</v>
      </c>
      <c r="AS57" s="54">
        <v>14.50000000000002</v>
      </c>
      <c r="AT57" s="54">
        <v>151.99999999999989</v>
      </c>
      <c r="AU57" s="2">
        <f t="shared" si="14"/>
        <v>-137.49999999999986</v>
      </c>
      <c r="AV57" s="54">
        <v>2.39999999999992</v>
      </c>
      <c r="AW57" s="54">
        <v>31.399999999999899</v>
      </c>
      <c r="AX57" s="2">
        <f t="shared" si="15"/>
        <v>-28.999999999999979</v>
      </c>
      <c r="AY57" s="54">
        <v>80.299999999999955</v>
      </c>
      <c r="AZ57" s="54">
        <v>164</v>
      </c>
      <c r="BA57" s="2">
        <f t="shared" si="16"/>
        <v>-83.700000000000045</v>
      </c>
      <c r="BB57" s="54">
        <v>143.29999999999995</v>
      </c>
      <c r="BC57" s="54">
        <v>126</v>
      </c>
      <c r="BD57" s="2">
        <f t="shared" si="17"/>
        <v>17.299999999999955</v>
      </c>
      <c r="BE57" s="54">
        <v>20.700000000000045</v>
      </c>
      <c r="BF57" s="54">
        <v>64.410000000000082</v>
      </c>
      <c r="BG57" s="2">
        <f t="shared" si="18"/>
        <v>-43.710000000000036</v>
      </c>
      <c r="BH57" s="54">
        <v>109.20000000000005</v>
      </c>
      <c r="BI57" s="54">
        <v>222.03999999999996</v>
      </c>
      <c r="BJ57" s="2">
        <f t="shared" si="19"/>
        <v>-112.83999999999992</v>
      </c>
      <c r="BK57" s="54">
        <v>89.199999999999818</v>
      </c>
      <c r="BL57" s="54">
        <v>214.5</v>
      </c>
      <c r="BM57" s="2">
        <f t="shared" si="20"/>
        <v>-125.30000000000018</v>
      </c>
      <c r="BN57" s="54">
        <v>247.5</v>
      </c>
      <c r="BO57" s="54">
        <v>0</v>
      </c>
      <c r="BP57" s="2">
        <f t="shared" si="21"/>
        <v>247.5</v>
      </c>
      <c r="BQ57" s="54">
        <v>256.90000000000009</v>
      </c>
      <c r="BR57" s="54">
        <v>76.900000000000091</v>
      </c>
      <c r="BS57" s="2">
        <f t="shared" si="22"/>
        <v>180</v>
      </c>
      <c r="BT57" s="54">
        <v>114</v>
      </c>
      <c r="BU57" s="54">
        <v>119.59999999999991</v>
      </c>
      <c r="BV57" s="2">
        <f t="shared" si="23"/>
        <v>-5.5999999999999091</v>
      </c>
      <c r="BW57" s="54">
        <v>156.19999999999982</v>
      </c>
      <c r="BX57" s="54">
        <v>184.29999999999995</v>
      </c>
      <c r="BY57" s="2">
        <f t="shared" si="24"/>
        <v>-28.100000000000136</v>
      </c>
      <c r="BZ57" s="54">
        <v>82</v>
      </c>
      <c r="CA57" s="54">
        <v>190.5</v>
      </c>
      <c r="CB57" s="2">
        <f t="shared" si="25"/>
        <v>-108.5</v>
      </c>
      <c r="CC57" s="54">
        <v>93.300000000000182</v>
      </c>
      <c r="CD57" s="54">
        <v>191</v>
      </c>
      <c r="CE57" s="2">
        <f t="shared" si="26"/>
        <v>-97.699999999999818</v>
      </c>
      <c r="CF57" s="54">
        <v>137.20000000000005</v>
      </c>
      <c r="CG57" s="54">
        <v>183.45000000000002</v>
      </c>
      <c r="CH57" s="2">
        <f t="shared" si="27"/>
        <v>-46.249999999999972</v>
      </c>
      <c r="CI57" s="54">
        <v>134.4</v>
      </c>
      <c r="CJ57" s="54">
        <v>74.899999999999864</v>
      </c>
      <c r="CK57" s="2">
        <f t="shared" si="28"/>
        <v>59.500000000000142</v>
      </c>
      <c r="CL57" s="54">
        <v>19</v>
      </c>
      <c r="CM57" s="54">
        <v>137.19999999999999</v>
      </c>
      <c r="CN57" s="2">
        <f t="shared" si="29"/>
        <v>-118.19999999999999</v>
      </c>
      <c r="CO57" s="54">
        <v>185.5</v>
      </c>
      <c r="CP57" s="54">
        <v>37.200000000000003</v>
      </c>
      <c r="CQ57" s="2">
        <f t="shared" si="30"/>
        <v>148.30000000000001</v>
      </c>
      <c r="CR57" s="54">
        <v>174.2</v>
      </c>
      <c r="CS57" s="54">
        <v>53.599999999999909</v>
      </c>
      <c r="CT57" s="2">
        <f t="shared" si="31"/>
        <v>120.60000000000008</v>
      </c>
      <c r="CU57" s="51">
        <v>3.7400000000000091</v>
      </c>
      <c r="CV57" s="51">
        <v>214.70000000000005</v>
      </c>
      <c r="CW57" s="2">
        <f t="shared" si="32"/>
        <v>-210.96000000000004</v>
      </c>
      <c r="CX57" s="51">
        <v>100.22000000000003</v>
      </c>
      <c r="CY57" s="51">
        <v>183.79999999999995</v>
      </c>
      <c r="CZ57" s="2">
        <f t="shared" si="33"/>
        <v>-83.579999999999927</v>
      </c>
      <c r="DA57" s="51">
        <v>11.5</v>
      </c>
      <c r="DB57" s="51">
        <v>194.24</v>
      </c>
      <c r="DC57" s="2">
        <f t="shared" si="34"/>
        <v>-182.74</v>
      </c>
      <c r="DD57" s="51">
        <v>249.59999999999991</v>
      </c>
      <c r="DE57" s="51">
        <v>207.39999999999986</v>
      </c>
      <c r="DF57" s="2">
        <f t="shared" si="35"/>
        <v>42.200000000000045</v>
      </c>
      <c r="DG57" s="51">
        <v>337.77</v>
      </c>
      <c r="DH57" s="51">
        <v>31.220000000000027</v>
      </c>
      <c r="DI57" s="49">
        <f t="shared" si="36"/>
        <v>306.54999999999995</v>
      </c>
      <c r="DJ57" s="51">
        <v>103.69000000000005</v>
      </c>
      <c r="DK57" s="51">
        <v>0</v>
      </c>
      <c r="DL57" s="49">
        <f t="shared" si="37"/>
        <v>103.69000000000005</v>
      </c>
      <c r="DM57" s="51">
        <v>249.43000000000006</v>
      </c>
      <c r="DN57" s="51">
        <v>258.69000000000005</v>
      </c>
      <c r="DO57" s="49">
        <f t="shared" si="38"/>
        <v>-9.2599999999999909</v>
      </c>
      <c r="DP57" s="51">
        <v>21.110000000000127</v>
      </c>
      <c r="DQ57" s="51">
        <v>173.32000000000016</v>
      </c>
      <c r="DR57" s="49">
        <f t="shared" si="39"/>
        <v>-152.21000000000004</v>
      </c>
      <c r="DS57" s="51">
        <v>347.57999999999993</v>
      </c>
      <c r="DT57" s="51">
        <v>178.75</v>
      </c>
      <c r="DU57" s="49">
        <f t="shared" si="40"/>
        <v>168.82999999999993</v>
      </c>
      <c r="DV57" s="51">
        <v>376.97</v>
      </c>
      <c r="DW57" s="51">
        <v>270.73</v>
      </c>
      <c r="DX57" s="49">
        <f t="shared" si="41"/>
        <v>106.24000000000001</v>
      </c>
      <c r="DY57" s="51">
        <v>146.15999999999985</v>
      </c>
      <c r="DZ57" s="51">
        <v>485.78999999999974</v>
      </c>
      <c r="EA57" s="49">
        <f t="shared" si="42"/>
        <v>-339.62999999999988</v>
      </c>
      <c r="EB57" s="51">
        <v>348.07000000000016</v>
      </c>
      <c r="EC57" s="51">
        <v>100.58000000000015</v>
      </c>
      <c r="ED57" s="49">
        <f t="shared" si="43"/>
        <v>247.49</v>
      </c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</row>
    <row r="58" spans="1:150" s="30" customFormat="1">
      <c r="A58" s="34"/>
      <c r="B58" s="21" t="s">
        <v>59</v>
      </c>
      <c r="C58" s="54">
        <v>5.4000000000000226</v>
      </c>
      <c r="D58" s="54">
        <v>26.400000000000091</v>
      </c>
      <c r="E58" s="2">
        <f t="shared" si="0"/>
        <v>-21.000000000000068</v>
      </c>
      <c r="F58" s="54">
        <v>41.8</v>
      </c>
      <c r="G58" s="54">
        <v>5</v>
      </c>
      <c r="H58" s="2">
        <f t="shared" si="1"/>
        <v>36.799999999999997</v>
      </c>
      <c r="I58" s="54">
        <v>112.3</v>
      </c>
      <c r="J58" s="54">
        <v>13.100000000000136</v>
      </c>
      <c r="K58" s="2">
        <f t="shared" si="2"/>
        <v>99.199999999999861</v>
      </c>
      <c r="L58" s="54">
        <v>89.000000000000114</v>
      </c>
      <c r="M58" s="54">
        <v>133</v>
      </c>
      <c r="N58" s="2">
        <f t="shared" si="3"/>
        <v>-43.999999999999886</v>
      </c>
      <c r="O58" s="54">
        <v>14.600000000000023</v>
      </c>
      <c r="P58" s="54">
        <v>24.299999999999955</v>
      </c>
      <c r="Q58" s="2">
        <f t="shared" si="4"/>
        <v>-9.6999999999999318</v>
      </c>
      <c r="R58" s="54">
        <v>1.1000000000000227</v>
      </c>
      <c r="S58" s="54">
        <v>18.900000000000091</v>
      </c>
      <c r="T58" s="2">
        <f t="shared" si="5"/>
        <v>-17.800000000000068</v>
      </c>
      <c r="U58" s="54">
        <v>31.399999999999977</v>
      </c>
      <c r="V58" s="54">
        <v>142.89999999999998</v>
      </c>
      <c r="W58" s="2">
        <f t="shared" si="6"/>
        <v>-111.5</v>
      </c>
      <c r="X58" s="54">
        <v>95.5</v>
      </c>
      <c r="Y58" s="54">
        <v>101</v>
      </c>
      <c r="Z58" s="2">
        <f t="shared" si="7"/>
        <v>-5.5</v>
      </c>
      <c r="AA58" s="54">
        <v>52.799999999999955</v>
      </c>
      <c r="AB58" s="54">
        <v>42.499999999999886</v>
      </c>
      <c r="AC58" s="2">
        <f t="shared" si="8"/>
        <v>10.300000000000068</v>
      </c>
      <c r="AD58" s="54">
        <v>25</v>
      </c>
      <c r="AE58" s="54">
        <v>19.800000000000068</v>
      </c>
      <c r="AF58" s="2">
        <f t="shared" si="9"/>
        <v>5.1999999999999318</v>
      </c>
      <c r="AG58" s="54">
        <v>59.899999999999977</v>
      </c>
      <c r="AH58" s="54">
        <v>17.199999999999932</v>
      </c>
      <c r="AI58" s="2">
        <f t="shared" si="10"/>
        <v>42.700000000000045</v>
      </c>
      <c r="AJ58" s="54">
        <v>0.69999999999993179</v>
      </c>
      <c r="AK58" s="54">
        <v>60.9</v>
      </c>
      <c r="AL58" s="2">
        <f t="shared" si="11"/>
        <v>-60.200000000000067</v>
      </c>
      <c r="AM58" s="54">
        <v>52.949999999999974</v>
      </c>
      <c r="AN58" s="54">
        <v>56.625</v>
      </c>
      <c r="AO58" s="2">
        <f t="shared" si="12"/>
        <v>-3.6750000000000256</v>
      </c>
      <c r="AP58" s="54">
        <v>58.849999999999973</v>
      </c>
      <c r="AQ58" s="54">
        <v>0.125</v>
      </c>
      <c r="AR58" s="2">
        <f t="shared" si="13"/>
        <v>58.724999999999973</v>
      </c>
      <c r="AS58" s="54">
        <v>88.849999999999966</v>
      </c>
      <c r="AT58" s="54">
        <v>0.125</v>
      </c>
      <c r="AU58" s="2">
        <f t="shared" si="14"/>
        <v>88.724999999999966</v>
      </c>
      <c r="AV58" s="54">
        <v>58.350000000000072</v>
      </c>
      <c r="AW58" s="54">
        <v>0.125</v>
      </c>
      <c r="AX58" s="2">
        <f t="shared" si="15"/>
        <v>58.225000000000072</v>
      </c>
      <c r="AY58" s="54">
        <v>131.40000000000009</v>
      </c>
      <c r="AZ58" s="54">
        <v>63.900000000000091</v>
      </c>
      <c r="BA58" s="2">
        <f t="shared" si="16"/>
        <v>67.5</v>
      </c>
      <c r="BB58" s="54">
        <v>46.800000000000182</v>
      </c>
      <c r="BC58" s="54">
        <v>96.200000000000045</v>
      </c>
      <c r="BD58" s="2">
        <f t="shared" si="17"/>
        <v>-49.399999999999864</v>
      </c>
      <c r="BE58" s="54">
        <v>253.5</v>
      </c>
      <c r="BF58" s="54">
        <v>60.900000000000091</v>
      </c>
      <c r="BG58" s="2">
        <f t="shared" si="18"/>
        <v>192.59999999999991</v>
      </c>
      <c r="BH58" s="54">
        <v>160.80999999999995</v>
      </c>
      <c r="BI58" s="54">
        <v>49</v>
      </c>
      <c r="BJ58" s="2">
        <f t="shared" si="19"/>
        <v>111.80999999999995</v>
      </c>
      <c r="BK58" s="54">
        <v>77.799999999999727</v>
      </c>
      <c r="BL58" s="54">
        <v>62.399999999999864</v>
      </c>
      <c r="BM58" s="2">
        <f t="shared" si="20"/>
        <v>15.399999999999864</v>
      </c>
      <c r="BN58" s="54">
        <v>148.30000000000018</v>
      </c>
      <c r="BO58" s="54">
        <v>0</v>
      </c>
      <c r="BP58" s="2">
        <f t="shared" si="21"/>
        <v>148.30000000000018</v>
      </c>
      <c r="BQ58" s="54">
        <v>168.89999999999986</v>
      </c>
      <c r="BR58" s="54">
        <v>191.20000000000005</v>
      </c>
      <c r="BS58" s="2">
        <f t="shared" si="22"/>
        <v>-22.300000000000182</v>
      </c>
      <c r="BT58" s="54">
        <v>151.30000000000018</v>
      </c>
      <c r="BU58" s="54">
        <v>0</v>
      </c>
      <c r="BV58" s="2">
        <f t="shared" si="23"/>
        <v>151.30000000000018</v>
      </c>
      <c r="BW58" s="54">
        <v>94.299999999999955</v>
      </c>
      <c r="BX58" s="54">
        <v>15.100000000000136</v>
      </c>
      <c r="BY58" s="2">
        <f t="shared" si="24"/>
        <v>79.199999999999818</v>
      </c>
      <c r="BZ58" s="54">
        <v>404.5</v>
      </c>
      <c r="CA58" s="54">
        <v>56.900000000000091</v>
      </c>
      <c r="CB58" s="2">
        <f t="shared" si="25"/>
        <v>347.59999999999991</v>
      </c>
      <c r="CC58" s="54">
        <v>0</v>
      </c>
      <c r="CD58" s="54">
        <v>105.59999999999991</v>
      </c>
      <c r="CE58" s="2">
        <f t="shared" si="26"/>
        <v>-105.59999999999991</v>
      </c>
      <c r="CF58" s="54">
        <v>137.30000000000018</v>
      </c>
      <c r="CG58" s="54">
        <v>94.700000000000102</v>
      </c>
      <c r="CH58" s="2">
        <f t="shared" si="27"/>
        <v>42.60000000000008</v>
      </c>
      <c r="CI58" s="54">
        <v>299.2</v>
      </c>
      <c r="CJ58" s="54">
        <v>112.6</v>
      </c>
      <c r="CK58" s="2">
        <f t="shared" si="28"/>
        <v>186.6</v>
      </c>
      <c r="CL58" s="54">
        <v>137</v>
      </c>
      <c r="CM58" s="54">
        <v>138.9</v>
      </c>
      <c r="CN58" s="2">
        <f t="shared" si="29"/>
        <v>-1.9000000000000057</v>
      </c>
      <c r="CO58" s="54">
        <v>73.800000000000182</v>
      </c>
      <c r="CP58" s="54">
        <v>59</v>
      </c>
      <c r="CQ58" s="2">
        <f t="shared" si="30"/>
        <v>14.800000000000182</v>
      </c>
      <c r="CR58" s="54">
        <v>0</v>
      </c>
      <c r="CS58" s="54">
        <v>384.2</v>
      </c>
      <c r="CT58" s="2">
        <f t="shared" si="31"/>
        <v>-384.2</v>
      </c>
      <c r="CU58" s="51">
        <v>0</v>
      </c>
      <c r="CV58" s="51">
        <v>123.63999999999987</v>
      </c>
      <c r="CW58" s="2">
        <f t="shared" si="32"/>
        <v>-123.63999999999987</v>
      </c>
      <c r="CX58" s="51">
        <v>80.089999999999918</v>
      </c>
      <c r="CY58" s="51">
        <v>27.5</v>
      </c>
      <c r="CZ58" s="2">
        <f t="shared" si="33"/>
        <v>52.589999999999918</v>
      </c>
      <c r="DA58" s="51">
        <v>129.03999999999996</v>
      </c>
      <c r="DB58" s="51">
        <v>1.3099999999999454</v>
      </c>
      <c r="DC58" s="2">
        <f t="shared" si="34"/>
        <v>127.73000000000002</v>
      </c>
      <c r="DD58" s="51">
        <v>28.799999999999955</v>
      </c>
      <c r="DE58" s="51">
        <v>183.09999999999991</v>
      </c>
      <c r="DF58" s="2">
        <f t="shared" si="35"/>
        <v>-154.29999999999995</v>
      </c>
      <c r="DG58" s="51">
        <v>339.84999999999991</v>
      </c>
      <c r="DH58" s="51">
        <v>138.57999999999993</v>
      </c>
      <c r="DI58" s="49">
        <f t="shared" si="36"/>
        <v>201.26999999999998</v>
      </c>
      <c r="DJ58" s="51">
        <v>23.6400000000001</v>
      </c>
      <c r="DK58" s="51">
        <v>89.299999999999955</v>
      </c>
      <c r="DL58" s="49">
        <f t="shared" si="37"/>
        <v>-65.659999999999854</v>
      </c>
      <c r="DM58" s="51">
        <v>357.8599999999999</v>
      </c>
      <c r="DN58" s="51">
        <v>0</v>
      </c>
      <c r="DO58" s="49">
        <f t="shared" si="38"/>
        <v>357.8599999999999</v>
      </c>
      <c r="DP58" s="51">
        <v>345.41000000000031</v>
      </c>
      <c r="DQ58" s="51">
        <v>24.050000000000182</v>
      </c>
      <c r="DR58" s="49">
        <f t="shared" si="39"/>
        <v>321.36000000000013</v>
      </c>
      <c r="DS58" s="51">
        <v>277.81999999999971</v>
      </c>
      <c r="DT58" s="51">
        <v>0</v>
      </c>
      <c r="DU58" s="49">
        <f t="shared" si="40"/>
        <v>277.81999999999971</v>
      </c>
      <c r="DV58" s="51">
        <v>329.88000000000011</v>
      </c>
      <c r="DW58" s="51">
        <v>0</v>
      </c>
      <c r="DX58" s="49">
        <f t="shared" si="41"/>
        <v>329.88000000000011</v>
      </c>
      <c r="DY58" s="51">
        <v>30.960000000000036</v>
      </c>
      <c r="DZ58" s="51">
        <v>103.98000000000002</v>
      </c>
      <c r="EA58" s="49">
        <f t="shared" si="42"/>
        <v>-73.019999999999982</v>
      </c>
      <c r="EB58" s="51">
        <v>360.59000000000015</v>
      </c>
      <c r="EC58" s="51">
        <v>107.09000000000015</v>
      </c>
      <c r="ED58" s="49">
        <f t="shared" si="43"/>
        <v>253.5</v>
      </c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</row>
    <row r="59" spans="1:150" s="30" customFormat="1">
      <c r="A59" s="34"/>
      <c r="B59" s="21"/>
      <c r="C59" s="54"/>
      <c r="D59" s="54"/>
      <c r="E59" s="38"/>
      <c r="F59" s="54"/>
      <c r="G59" s="54"/>
      <c r="H59" s="38"/>
      <c r="I59" s="54"/>
      <c r="J59" s="54"/>
      <c r="K59" s="38"/>
      <c r="L59" s="54"/>
      <c r="M59" s="54"/>
      <c r="N59" s="38"/>
      <c r="O59" s="54"/>
      <c r="P59" s="54"/>
      <c r="Q59" s="38"/>
      <c r="R59" s="54"/>
      <c r="S59" s="54"/>
      <c r="T59" s="38"/>
      <c r="U59" s="54"/>
      <c r="V59" s="54"/>
      <c r="W59" s="38"/>
      <c r="X59" s="54"/>
      <c r="Y59" s="54"/>
      <c r="Z59" s="38"/>
      <c r="AA59" s="54"/>
      <c r="AB59" s="54"/>
      <c r="AC59" s="38"/>
      <c r="AD59" s="54"/>
      <c r="AE59" s="54"/>
      <c r="AF59" s="38"/>
      <c r="AG59" s="54"/>
      <c r="AH59" s="54"/>
      <c r="AI59" s="38"/>
      <c r="AJ59" s="54"/>
      <c r="AK59" s="54"/>
      <c r="AL59" s="38"/>
      <c r="AM59" s="54"/>
      <c r="AN59" s="54"/>
      <c r="AO59" s="38"/>
      <c r="AP59" s="54"/>
      <c r="AQ59" s="54"/>
      <c r="AR59" s="38"/>
      <c r="AS59" s="54"/>
      <c r="AT59" s="54"/>
      <c r="AU59" s="38"/>
      <c r="AV59" s="54"/>
      <c r="AW59" s="54"/>
      <c r="AX59" s="38"/>
      <c r="AY59" s="54"/>
      <c r="AZ59" s="54"/>
      <c r="BA59" s="38"/>
      <c r="BB59" s="54"/>
      <c r="BC59" s="54"/>
      <c r="BD59" s="38"/>
      <c r="BE59" s="54"/>
      <c r="BF59" s="54"/>
      <c r="BG59" s="38"/>
      <c r="BH59" s="54"/>
      <c r="BI59" s="54"/>
      <c r="BJ59" s="38"/>
      <c r="BK59" s="54"/>
      <c r="BL59" s="54"/>
      <c r="BM59" s="38"/>
      <c r="BN59" s="54"/>
      <c r="BO59" s="54"/>
      <c r="BP59" s="38"/>
      <c r="BQ59" s="54"/>
      <c r="BR59" s="54"/>
      <c r="BS59" s="38"/>
      <c r="BT59" s="54"/>
      <c r="BU59" s="54"/>
      <c r="BV59" s="38"/>
      <c r="BW59" s="54"/>
      <c r="BX59" s="54"/>
      <c r="BY59" s="38"/>
      <c r="BZ59" s="54"/>
      <c r="CA59" s="54"/>
      <c r="CB59" s="38"/>
      <c r="CC59" s="54"/>
      <c r="CD59" s="54"/>
      <c r="CE59" s="38"/>
      <c r="CF59" s="54"/>
      <c r="CG59" s="54"/>
      <c r="CH59" s="38"/>
      <c r="CI59" s="54"/>
      <c r="CJ59" s="54"/>
      <c r="CK59" s="38"/>
      <c r="CL59" s="54"/>
      <c r="CM59" s="54"/>
      <c r="CN59" s="38"/>
      <c r="CO59" s="54"/>
      <c r="CP59" s="54"/>
      <c r="CQ59" s="38"/>
      <c r="CR59" s="54"/>
      <c r="CS59" s="54"/>
      <c r="CT59" s="38"/>
      <c r="CU59" s="51"/>
      <c r="CV59" s="51"/>
      <c r="CW59" s="38"/>
      <c r="CX59" s="51"/>
      <c r="CY59" s="51"/>
      <c r="CZ59" s="38"/>
      <c r="DA59" s="51"/>
      <c r="DB59" s="51"/>
      <c r="DC59" s="38"/>
      <c r="DD59" s="51"/>
      <c r="DE59" s="51"/>
      <c r="DF59" s="38"/>
      <c r="DG59" s="51"/>
      <c r="DH59" s="51"/>
      <c r="DI59" s="48"/>
      <c r="DJ59" s="51"/>
      <c r="DK59" s="51"/>
      <c r="DL59" s="48"/>
      <c r="DM59" s="51"/>
      <c r="DN59" s="51"/>
      <c r="DO59" s="48"/>
      <c r="DP59" s="51"/>
      <c r="DQ59" s="51"/>
      <c r="DR59" s="48"/>
      <c r="DS59" s="51"/>
      <c r="DT59" s="51"/>
      <c r="DU59" s="48"/>
      <c r="DV59" s="51"/>
      <c r="DW59" s="51"/>
      <c r="DX59" s="48"/>
      <c r="DY59" s="51"/>
      <c r="DZ59" s="51"/>
      <c r="EA59" s="48"/>
      <c r="EB59" s="51"/>
      <c r="EC59" s="51"/>
      <c r="ED59" s="48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</row>
    <row r="60" spans="1:150" s="31" customFormat="1">
      <c r="A60" s="35" t="s">
        <v>0</v>
      </c>
      <c r="B60" s="26" t="s">
        <v>60</v>
      </c>
      <c r="C60" s="58">
        <f>C61+C62+C63</f>
        <v>183.56222792234274</v>
      </c>
      <c r="D60" s="58">
        <f t="shared" ref="D60:AK60" si="164">D61+D62+D63</f>
        <v>77.096070457752774</v>
      </c>
      <c r="E60" s="38">
        <f t="shared" si="0"/>
        <v>106.46615746458997</v>
      </c>
      <c r="F60" s="58">
        <f t="shared" si="164"/>
        <v>120.31380671900391</v>
      </c>
      <c r="G60" s="58">
        <f t="shared" si="164"/>
        <v>78.499436432768832</v>
      </c>
      <c r="H60" s="38">
        <f t="shared" si="1"/>
        <v>41.814370286235075</v>
      </c>
      <c r="I60" s="58">
        <f t="shared" si="164"/>
        <v>118.02379120581188</v>
      </c>
      <c r="J60" s="58">
        <f t="shared" si="164"/>
        <v>82.20685815958916</v>
      </c>
      <c r="K60" s="38">
        <f t="shared" si="2"/>
        <v>35.816933046222715</v>
      </c>
      <c r="L60" s="58">
        <f t="shared" si="164"/>
        <v>153.47836135205745</v>
      </c>
      <c r="M60" s="58">
        <f t="shared" si="164"/>
        <v>88.681359908677166</v>
      </c>
      <c r="N60" s="38">
        <f t="shared" si="3"/>
        <v>64.797001443380282</v>
      </c>
      <c r="O60" s="58">
        <f t="shared" si="164"/>
        <v>111.59562756359698</v>
      </c>
      <c r="P60" s="58">
        <f t="shared" si="164"/>
        <v>84.016014009750677</v>
      </c>
      <c r="Q60" s="38">
        <f t="shared" si="4"/>
        <v>27.579613553846301</v>
      </c>
      <c r="R60" s="58">
        <f t="shared" si="164"/>
        <v>115.84113817617597</v>
      </c>
      <c r="S60" s="58">
        <f t="shared" si="164"/>
        <v>93.122668795445207</v>
      </c>
      <c r="T60" s="38">
        <f t="shared" si="5"/>
        <v>22.718469380730767</v>
      </c>
      <c r="U60" s="58">
        <f t="shared" si="164"/>
        <v>117.80450953170805</v>
      </c>
      <c r="V60" s="58">
        <f t="shared" si="164"/>
        <v>98.052647054578699</v>
      </c>
      <c r="W60" s="38">
        <f t="shared" si="6"/>
        <v>19.75186247712935</v>
      </c>
      <c r="X60" s="58">
        <f t="shared" si="164"/>
        <v>196.38218676658019</v>
      </c>
      <c r="Y60" s="58">
        <f t="shared" si="164"/>
        <v>104.53085419001449</v>
      </c>
      <c r="Z60" s="38">
        <f t="shared" si="7"/>
        <v>91.851332576565696</v>
      </c>
      <c r="AA60" s="58">
        <f t="shared" si="164"/>
        <v>177.95511252645466</v>
      </c>
      <c r="AB60" s="58">
        <f t="shared" si="164"/>
        <v>75.869814278836699</v>
      </c>
      <c r="AC60" s="38">
        <f t="shared" si="8"/>
        <v>102.08529824761796</v>
      </c>
      <c r="AD60" s="58">
        <f t="shared" si="164"/>
        <v>140.41142179396493</v>
      </c>
      <c r="AE60" s="58">
        <f t="shared" si="164"/>
        <v>89.231342519998393</v>
      </c>
      <c r="AF60" s="38">
        <f t="shared" si="9"/>
        <v>51.180079273966541</v>
      </c>
      <c r="AG60" s="58">
        <f t="shared" si="164"/>
        <v>381.01930725251833</v>
      </c>
      <c r="AH60" s="58">
        <f t="shared" si="164"/>
        <v>92.164654858433693</v>
      </c>
      <c r="AI60" s="38">
        <f t="shared" si="10"/>
        <v>288.85465239408461</v>
      </c>
      <c r="AJ60" s="58">
        <f t="shared" si="164"/>
        <v>214.36225132219141</v>
      </c>
      <c r="AK60" s="58">
        <f t="shared" si="164"/>
        <v>101.3508726441012</v>
      </c>
      <c r="AL60" s="38">
        <f t="shared" si="11"/>
        <v>113.01137867809021</v>
      </c>
      <c r="AM60" s="58">
        <v>250.88274434711104</v>
      </c>
      <c r="AN60" s="58">
        <v>86.147239704711268</v>
      </c>
      <c r="AO60" s="38">
        <f t="shared" si="12"/>
        <v>164.73550464239977</v>
      </c>
      <c r="AP60" s="58">
        <v>201.78696044689576</v>
      </c>
      <c r="AQ60" s="58">
        <v>92.610774906816488</v>
      </c>
      <c r="AR60" s="38">
        <f t="shared" si="13"/>
        <v>109.17618554007927</v>
      </c>
      <c r="AS60" s="58">
        <v>200.9188442632109</v>
      </c>
      <c r="AT60" s="58">
        <v>102.37311808212539</v>
      </c>
      <c r="AU60" s="38">
        <f t="shared" si="14"/>
        <v>98.545726181085513</v>
      </c>
      <c r="AV60" s="58">
        <v>116.41145094278281</v>
      </c>
      <c r="AW60" s="58">
        <v>49.8688673063468</v>
      </c>
      <c r="AX60" s="38">
        <f t="shared" si="15"/>
        <v>66.542583636436007</v>
      </c>
      <c r="AY60" s="58">
        <f t="shared" ref="AY60:CJ60" si="165">AY61+AY62+AY63</f>
        <v>173.75922658510632</v>
      </c>
      <c r="AZ60" s="58">
        <f t="shared" si="165"/>
        <v>61.668536454905485</v>
      </c>
      <c r="BA60" s="38">
        <f t="shared" si="16"/>
        <v>112.09069013020084</v>
      </c>
      <c r="BB60" s="58">
        <f t="shared" si="165"/>
        <v>148.09170972177682</v>
      </c>
      <c r="BC60" s="58">
        <f t="shared" si="165"/>
        <v>41.979686881714699</v>
      </c>
      <c r="BD60" s="38">
        <f t="shared" si="17"/>
        <v>106.11202284006212</v>
      </c>
      <c r="BE60" s="58">
        <f t="shared" si="165"/>
        <v>124.10580645760776</v>
      </c>
      <c r="BF60" s="58">
        <f t="shared" si="165"/>
        <v>47.833015041302147</v>
      </c>
      <c r="BG60" s="38">
        <f t="shared" si="18"/>
        <v>76.272791416305608</v>
      </c>
      <c r="BH60" s="58">
        <f t="shared" si="165"/>
        <v>301.40817787200268</v>
      </c>
      <c r="BI60" s="58">
        <f t="shared" si="165"/>
        <v>42.377973110736065</v>
      </c>
      <c r="BJ60" s="38">
        <f t="shared" si="19"/>
        <v>259.03020476126665</v>
      </c>
      <c r="BK60" s="58">
        <f t="shared" si="165"/>
        <v>212.0484153569866</v>
      </c>
      <c r="BL60" s="58">
        <f t="shared" si="165"/>
        <v>99.975809912600809</v>
      </c>
      <c r="BM60" s="38">
        <f t="shared" si="20"/>
        <v>112.07260544438579</v>
      </c>
      <c r="BN60" s="58">
        <f t="shared" si="165"/>
        <v>146.42103109078596</v>
      </c>
      <c r="BO60" s="58">
        <f t="shared" si="165"/>
        <v>97.112209152334529</v>
      </c>
      <c r="BP60" s="38">
        <f t="shared" si="21"/>
        <v>49.30882193845143</v>
      </c>
      <c r="BQ60" s="58">
        <f t="shared" si="165"/>
        <v>173.62488092424456</v>
      </c>
      <c r="BR60" s="58">
        <f t="shared" si="165"/>
        <v>103.96575807796609</v>
      </c>
      <c r="BS60" s="38">
        <f t="shared" si="22"/>
        <v>69.659122846278478</v>
      </c>
      <c r="BT60" s="58">
        <f t="shared" si="165"/>
        <v>399.70656934234574</v>
      </c>
      <c r="BU60" s="58">
        <f t="shared" si="165"/>
        <v>140.21300938686147</v>
      </c>
      <c r="BV60" s="38">
        <f t="shared" si="23"/>
        <v>259.49355995548427</v>
      </c>
      <c r="BW60" s="58">
        <f t="shared" si="165"/>
        <v>426.28013119166684</v>
      </c>
      <c r="BX60" s="58">
        <f t="shared" si="165"/>
        <v>99.491399516353866</v>
      </c>
      <c r="BY60" s="38">
        <f t="shared" si="24"/>
        <v>326.78873167531299</v>
      </c>
      <c r="BZ60" s="58">
        <f t="shared" si="165"/>
        <v>223.11001335036178</v>
      </c>
      <c r="CA60" s="58">
        <f t="shared" si="165"/>
        <v>197.14394609264957</v>
      </c>
      <c r="CB60" s="38">
        <f t="shared" si="25"/>
        <v>25.966067257712211</v>
      </c>
      <c r="CC60" s="58">
        <f t="shared" si="165"/>
        <v>304.01347628647068</v>
      </c>
      <c r="CD60" s="58">
        <f t="shared" si="165"/>
        <v>129.90137869677085</v>
      </c>
      <c r="CE60" s="38">
        <f t="shared" si="26"/>
        <v>174.11209758969983</v>
      </c>
      <c r="CF60" s="58">
        <f>CF61+CF62+CF63</f>
        <v>805.941975664707</v>
      </c>
      <c r="CG60" s="58">
        <f t="shared" si="165"/>
        <v>288.70993375195701</v>
      </c>
      <c r="CH60" s="38">
        <f t="shared" si="27"/>
        <v>517.23204191274999</v>
      </c>
      <c r="CI60" s="58">
        <f t="shared" si="165"/>
        <v>431.04900746160291</v>
      </c>
      <c r="CJ60" s="58">
        <f t="shared" si="165"/>
        <v>163.12305176978811</v>
      </c>
      <c r="CK60" s="38">
        <f t="shared" si="28"/>
        <v>267.92595569181481</v>
      </c>
      <c r="CL60" s="58">
        <f t="shared" ref="CL60:EC60" si="166">CL61+CL62+CL63</f>
        <v>450.85290394655976</v>
      </c>
      <c r="CM60" s="58">
        <f t="shared" si="166"/>
        <v>289.92305979981285</v>
      </c>
      <c r="CN60" s="38">
        <f t="shared" si="29"/>
        <v>160.92984414674692</v>
      </c>
      <c r="CO60" s="58">
        <f t="shared" si="166"/>
        <v>451.72843923206585</v>
      </c>
      <c r="CP60" s="58">
        <f t="shared" si="166"/>
        <v>243.90839688968146</v>
      </c>
      <c r="CQ60" s="38">
        <f t="shared" si="30"/>
        <v>207.8200423423844</v>
      </c>
      <c r="CR60" s="58">
        <f t="shared" si="166"/>
        <v>234.41731619068443</v>
      </c>
      <c r="CS60" s="58">
        <f t="shared" si="166"/>
        <v>832.47843185545651</v>
      </c>
      <c r="CT60" s="38">
        <f t="shared" si="31"/>
        <v>-598.06111566477205</v>
      </c>
      <c r="CU60" s="58">
        <f t="shared" si="166"/>
        <v>264.65665164483295</v>
      </c>
      <c r="CV60" s="58">
        <f t="shared" si="166"/>
        <v>278.07024180704775</v>
      </c>
      <c r="CW60" s="38">
        <f t="shared" si="32"/>
        <v>-13.413590162214803</v>
      </c>
      <c r="CX60" s="58">
        <f t="shared" si="166"/>
        <v>442.73786055697144</v>
      </c>
      <c r="CY60" s="58">
        <f t="shared" si="166"/>
        <v>304.4180478629653</v>
      </c>
      <c r="CZ60" s="38">
        <f t="shared" si="33"/>
        <v>138.31981269400615</v>
      </c>
      <c r="DA60" s="58">
        <f t="shared" si="166"/>
        <v>1611.6196495965621</v>
      </c>
      <c r="DB60" s="58">
        <f t="shared" si="166"/>
        <v>233.70967245676309</v>
      </c>
      <c r="DC60" s="38">
        <f t="shared" si="34"/>
        <v>1377.9099771397991</v>
      </c>
      <c r="DD60" s="58">
        <f t="shared" si="166"/>
        <v>1252.6155026786478</v>
      </c>
      <c r="DE60" s="58">
        <f t="shared" si="166"/>
        <v>546.10370932920603</v>
      </c>
      <c r="DF60" s="38">
        <f t="shared" si="35"/>
        <v>706.51179334944175</v>
      </c>
      <c r="DG60" s="58">
        <f t="shared" si="166"/>
        <v>692.03529302076254</v>
      </c>
      <c r="DH60" s="58">
        <f t="shared" si="166"/>
        <v>298.10031424023367</v>
      </c>
      <c r="DI60" s="48">
        <f t="shared" si="36"/>
        <v>393.93497878052887</v>
      </c>
      <c r="DJ60" s="58">
        <f t="shared" si="166"/>
        <v>543.15489427895875</v>
      </c>
      <c r="DK60" s="58">
        <f t="shared" si="166"/>
        <v>268.70676013307889</v>
      </c>
      <c r="DL60" s="48">
        <f t="shared" si="37"/>
        <v>274.44813414587986</v>
      </c>
      <c r="DM60" s="58">
        <f t="shared" si="166"/>
        <v>704.50843206270929</v>
      </c>
      <c r="DN60" s="58">
        <f t="shared" si="166"/>
        <v>358.10488694544892</v>
      </c>
      <c r="DO60" s="48">
        <f t="shared" si="38"/>
        <v>346.40354511726036</v>
      </c>
      <c r="DP60" s="58">
        <f t="shared" si="166"/>
        <v>1698.4863116725953</v>
      </c>
      <c r="DQ60" s="58">
        <f t="shared" si="166"/>
        <v>386.58883283272303</v>
      </c>
      <c r="DR60" s="48">
        <f t="shared" si="39"/>
        <v>1311.8974788398723</v>
      </c>
      <c r="DS60" s="58">
        <f t="shared" si="166"/>
        <v>676.68362160294112</v>
      </c>
      <c r="DT60" s="58">
        <f t="shared" si="166"/>
        <v>369.46394701240479</v>
      </c>
      <c r="DU60" s="48">
        <f t="shared" si="40"/>
        <v>307.21967459053633</v>
      </c>
      <c r="DV60" s="58">
        <f t="shared" si="166"/>
        <v>768.98413822376585</v>
      </c>
      <c r="DW60" s="58">
        <f t="shared" si="166"/>
        <v>243.64124731172456</v>
      </c>
      <c r="DX60" s="48">
        <f t="shared" si="41"/>
        <v>525.3428909120413</v>
      </c>
      <c r="DY60" s="58">
        <f t="shared" si="166"/>
        <v>1837.7450235133333</v>
      </c>
      <c r="DZ60" s="58">
        <f t="shared" si="166"/>
        <v>532.00150525775393</v>
      </c>
      <c r="EA60" s="48">
        <f t="shared" si="42"/>
        <v>1305.7435182555794</v>
      </c>
      <c r="EB60" s="58">
        <f t="shared" si="166"/>
        <v>896.04265331738134</v>
      </c>
      <c r="EC60" s="58">
        <f t="shared" si="166"/>
        <v>564.47362720081605</v>
      </c>
      <c r="ED60" s="48">
        <f t="shared" si="43"/>
        <v>331.56902611656528</v>
      </c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</row>
    <row r="61" spans="1:150" s="30" customFormat="1">
      <c r="A61" s="34"/>
      <c r="B61" s="21" t="s">
        <v>61</v>
      </c>
      <c r="C61" s="54">
        <v>146.13423170660852</v>
      </c>
      <c r="D61" s="54">
        <v>44.944174267898973</v>
      </c>
      <c r="E61" s="2">
        <f t="shared" si="0"/>
        <v>101.19005743870954</v>
      </c>
      <c r="F61" s="54">
        <v>80.899700232931707</v>
      </c>
      <c r="G61" s="54">
        <v>51.555815908752336</v>
      </c>
      <c r="H61" s="2">
        <f t="shared" si="1"/>
        <v>29.343884324179371</v>
      </c>
      <c r="I61" s="54">
        <v>80.321144270405739</v>
      </c>
      <c r="J61" s="54">
        <v>50.141172717551747</v>
      </c>
      <c r="K61" s="2">
        <f t="shared" si="2"/>
        <v>30.179971552853992</v>
      </c>
      <c r="L61" s="54">
        <v>115.91620066860415</v>
      </c>
      <c r="M61" s="54">
        <v>61.306800237809583</v>
      </c>
      <c r="N61" s="2">
        <f t="shared" si="3"/>
        <v>54.609400430794565</v>
      </c>
      <c r="O61" s="54">
        <v>99.368593233429479</v>
      </c>
      <c r="P61" s="54">
        <v>42.80766886744567</v>
      </c>
      <c r="Q61" s="2">
        <f t="shared" si="4"/>
        <v>56.560924365983809</v>
      </c>
      <c r="R61" s="54">
        <v>105.22672784888803</v>
      </c>
      <c r="S61" s="54">
        <v>51.014049614355649</v>
      </c>
      <c r="T61" s="2">
        <f t="shared" si="5"/>
        <v>54.212678234532383</v>
      </c>
      <c r="U61" s="54">
        <v>103.39672867152257</v>
      </c>
      <c r="V61" s="54">
        <v>56.454930107539916</v>
      </c>
      <c r="W61" s="2">
        <f t="shared" si="6"/>
        <v>46.941798563982651</v>
      </c>
      <c r="X61" s="54">
        <v>178.37665622533621</v>
      </c>
      <c r="Y61" s="54">
        <v>62.980904315183565</v>
      </c>
      <c r="Z61" s="2">
        <f t="shared" si="7"/>
        <v>115.39575191015264</v>
      </c>
      <c r="AA61" s="54">
        <v>177.93551085309076</v>
      </c>
      <c r="AB61" s="54">
        <v>49.935448034228294</v>
      </c>
      <c r="AC61" s="2">
        <f t="shared" si="8"/>
        <v>128.00006281886246</v>
      </c>
      <c r="AD61" s="54">
        <v>139.91253555516178</v>
      </c>
      <c r="AE61" s="54">
        <v>58.917501579027096</v>
      </c>
      <c r="AF61" s="2">
        <f t="shared" si="9"/>
        <v>80.995033976134692</v>
      </c>
      <c r="AG61" s="54">
        <v>280.93822251897177</v>
      </c>
      <c r="AH61" s="54">
        <v>66.063955694916999</v>
      </c>
      <c r="AI61" s="2">
        <f t="shared" si="10"/>
        <v>214.87426682405476</v>
      </c>
      <c r="AJ61" s="54">
        <v>207.21373107277577</v>
      </c>
      <c r="AK61" s="54">
        <v>71.083094691827597</v>
      </c>
      <c r="AL61" s="2">
        <f t="shared" si="11"/>
        <v>136.13063638094818</v>
      </c>
      <c r="AM61" s="54">
        <v>237.6978767580656</v>
      </c>
      <c r="AN61" s="54">
        <v>74.325357262831005</v>
      </c>
      <c r="AO61" s="2">
        <f t="shared" si="12"/>
        <v>163.3725194952346</v>
      </c>
      <c r="AP61" s="54">
        <v>187.68972001203161</v>
      </c>
      <c r="AQ61" s="54">
        <v>77.763657923312095</v>
      </c>
      <c r="AR61" s="2">
        <f t="shared" si="13"/>
        <v>109.92606208871952</v>
      </c>
      <c r="AS61" s="54">
        <v>185.18489827516561</v>
      </c>
      <c r="AT61" s="54">
        <v>92.207617794817693</v>
      </c>
      <c r="AU61" s="2">
        <f t="shared" si="14"/>
        <v>92.977280480347915</v>
      </c>
      <c r="AV61" s="54">
        <v>103.4275049547375</v>
      </c>
      <c r="AW61" s="54">
        <v>40.103367019039098</v>
      </c>
      <c r="AX61" s="2">
        <f t="shared" si="15"/>
        <v>63.324137935698403</v>
      </c>
      <c r="AY61" s="54">
        <v>173.75922658510632</v>
      </c>
      <c r="AZ61" s="54">
        <v>61.668536454905485</v>
      </c>
      <c r="BA61" s="2">
        <f t="shared" si="16"/>
        <v>112.09069013020084</v>
      </c>
      <c r="BB61" s="54">
        <v>148.09170972177682</v>
      </c>
      <c r="BC61" s="54">
        <v>41.979686881714699</v>
      </c>
      <c r="BD61" s="2">
        <f t="shared" si="17"/>
        <v>106.11202284006212</v>
      </c>
      <c r="BE61" s="54">
        <v>124.10580645760776</v>
      </c>
      <c r="BF61" s="54">
        <v>47.833015041302147</v>
      </c>
      <c r="BG61" s="2">
        <f t="shared" si="18"/>
        <v>76.272791416305608</v>
      </c>
      <c r="BH61" s="54">
        <v>301.40817787200268</v>
      </c>
      <c r="BI61" s="54">
        <v>42.377973110736065</v>
      </c>
      <c r="BJ61" s="2">
        <f t="shared" si="19"/>
        <v>259.03020476126665</v>
      </c>
      <c r="BK61" s="54">
        <v>212.0484153569866</v>
      </c>
      <c r="BL61" s="54">
        <v>99.975809912600809</v>
      </c>
      <c r="BM61" s="2">
        <f t="shared" si="20"/>
        <v>112.07260544438579</v>
      </c>
      <c r="BN61" s="54">
        <v>146.42103109078596</v>
      </c>
      <c r="BO61" s="54">
        <v>97.112209152334529</v>
      </c>
      <c r="BP61" s="2">
        <f t="shared" si="21"/>
        <v>49.30882193845143</v>
      </c>
      <c r="BQ61" s="54">
        <v>173.62488092424456</v>
      </c>
      <c r="BR61" s="54">
        <v>103.96575807796609</v>
      </c>
      <c r="BS61" s="2">
        <f t="shared" si="22"/>
        <v>69.659122846278478</v>
      </c>
      <c r="BT61" s="54">
        <v>399.70656934234574</v>
      </c>
      <c r="BU61" s="54">
        <v>140.21300938686147</v>
      </c>
      <c r="BV61" s="2">
        <f t="shared" si="23"/>
        <v>259.49355995548427</v>
      </c>
      <c r="BW61" s="54">
        <v>143.53013119166684</v>
      </c>
      <c r="BX61" s="54">
        <v>96.391399516353871</v>
      </c>
      <c r="BY61" s="2">
        <f t="shared" si="24"/>
        <v>47.138731675312968</v>
      </c>
      <c r="BZ61" s="54">
        <v>146.12001335036177</v>
      </c>
      <c r="CA61" s="54">
        <v>186.00394609264956</v>
      </c>
      <c r="CB61" s="2">
        <f t="shared" si="25"/>
        <v>-39.883932742287783</v>
      </c>
      <c r="CC61" s="54">
        <v>283.7334762864707</v>
      </c>
      <c r="CD61" s="54">
        <v>91.541378696770835</v>
      </c>
      <c r="CE61" s="2">
        <f t="shared" si="26"/>
        <v>192.19209758969987</v>
      </c>
      <c r="CF61" s="54">
        <v>716.49197566470696</v>
      </c>
      <c r="CG61" s="54">
        <v>243.909933751957</v>
      </c>
      <c r="CH61" s="2">
        <f t="shared" si="27"/>
        <v>472.58204191274996</v>
      </c>
      <c r="CI61" s="54">
        <v>257.91900746160292</v>
      </c>
      <c r="CJ61" s="54">
        <v>112.4130517697881</v>
      </c>
      <c r="CK61" s="2">
        <f t="shared" si="28"/>
        <v>145.50595569181482</v>
      </c>
      <c r="CL61" s="54">
        <v>344.86290394655975</v>
      </c>
      <c r="CM61" s="54">
        <v>164.81305979981283</v>
      </c>
      <c r="CN61" s="2">
        <f t="shared" si="29"/>
        <v>180.04984414674692</v>
      </c>
      <c r="CO61" s="54">
        <v>253.42843923206584</v>
      </c>
      <c r="CP61" s="54">
        <v>127.76839688968144</v>
      </c>
      <c r="CQ61" s="2">
        <f t="shared" si="30"/>
        <v>125.6600423423844</v>
      </c>
      <c r="CR61" s="54">
        <v>202.85731619068443</v>
      </c>
      <c r="CS61" s="54">
        <v>402.11843185545649</v>
      </c>
      <c r="CT61" s="2">
        <f t="shared" si="31"/>
        <v>-199.26111566477206</v>
      </c>
      <c r="CU61" s="51">
        <v>250.10665164483294</v>
      </c>
      <c r="CV61" s="51">
        <v>106.84076773663989</v>
      </c>
      <c r="CW61" s="2">
        <f t="shared" si="32"/>
        <v>143.26588390819305</v>
      </c>
      <c r="CX61" s="51">
        <v>252.67786055697144</v>
      </c>
      <c r="CY61" s="51">
        <v>295.75429108633273</v>
      </c>
      <c r="CZ61" s="2">
        <f t="shared" si="33"/>
        <v>-43.076430529361289</v>
      </c>
      <c r="DA61" s="51">
        <v>267.01964959656192</v>
      </c>
      <c r="DB61" s="51">
        <v>123.96202682615169</v>
      </c>
      <c r="DC61" s="2">
        <f t="shared" si="34"/>
        <v>143.05762277041023</v>
      </c>
      <c r="DD61" s="51">
        <v>1010.3455026786479</v>
      </c>
      <c r="DE61" s="51">
        <v>413.26625633973026</v>
      </c>
      <c r="DF61" s="2">
        <f t="shared" si="35"/>
        <v>597.07924633891764</v>
      </c>
      <c r="DG61" s="51">
        <v>324.55529302076252</v>
      </c>
      <c r="DH61" s="51">
        <v>125.13638197904396</v>
      </c>
      <c r="DI61" s="49">
        <f t="shared" si="36"/>
        <v>199.41891104171856</v>
      </c>
      <c r="DJ61" s="51">
        <v>319.30489427895878</v>
      </c>
      <c r="DK61" s="51">
        <v>158.45416586096945</v>
      </c>
      <c r="DL61" s="49">
        <f t="shared" si="37"/>
        <v>160.85072841798933</v>
      </c>
      <c r="DM61" s="51">
        <v>319.57843206270923</v>
      </c>
      <c r="DN61" s="51">
        <v>142.04559007413744</v>
      </c>
      <c r="DO61" s="49">
        <f t="shared" si="38"/>
        <v>177.53284198857179</v>
      </c>
      <c r="DP61" s="51">
        <v>1496.6663116725954</v>
      </c>
      <c r="DQ61" s="51">
        <v>238.95449323760832</v>
      </c>
      <c r="DR61" s="49">
        <f t="shared" si="39"/>
        <v>1257.711818434987</v>
      </c>
      <c r="DS61" s="51">
        <v>384.38362160294116</v>
      </c>
      <c r="DT61" s="51">
        <v>156.17394701240477</v>
      </c>
      <c r="DU61" s="49">
        <f t="shared" si="40"/>
        <v>228.20967459053639</v>
      </c>
      <c r="DV61" s="51">
        <v>650.33413822376588</v>
      </c>
      <c r="DW61" s="51">
        <v>146.04124731172456</v>
      </c>
      <c r="DX61" s="49">
        <f t="shared" si="41"/>
        <v>504.29289091204134</v>
      </c>
      <c r="DY61" s="51">
        <v>1382.1550235133332</v>
      </c>
      <c r="DZ61" s="51">
        <v>182.39150525775386</v>
      </c>
      <c r="EA61" s="49">
        <f t="shared" si="42"/>
        <v>1199.7635182555794</v>
      </c>
      <c r="EB61" s="51">
        <v>609.1026533173814</v>
      </c>
      <c r="EC61" s="51">
        <v>304.63362720081597</v>
      </c>
      <c r="ED61" s="49">
        <f t="shared" si="43"/>
        <v>304.46902611656543</v>
      </c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</row>
    <row r="62" spans="1:150" s="30" customFormat="1">
      <c r="A62" s="34"/>
      <c r="B62" s="21" t="s">
        <v>62</v>
      </c>
      <c r="C62" s="54">
        <v>37.427996215734225</v>
      </c>
      <c r="D62" s="54">
        <v>32.151896189853801</v>
      </c>
      <c r="E62" s="2">
        <f t="shared" si="0"/>
        <v>5.2761000258804245</v>
      </c>
      <c r="F62" s="54">
        <v>39.414106486072193</v>
      </c>
      <c r="G62" s="54">
        <v>26.943620524016495</v>
      </c>
      <c r="H62" s="2">
        <f t="shared" si="1"/>
        <v>12.470485962055697</v>
      </c>
      <c r="I62" s="54">
        <v>37.702646935406129</v>
      </c>
      <c r="J62" s="54">
        <v>32.06568544203742</v>
      </c>
      <c r="K62" s="2">
        <f t="shared" si="2"/>
        <v>5.6369614933687089</v>
      </c>
      <c r="L62" s="54">
        <v>37.562160683453286</v>
      </c>
      <c r="M62" s="54">
        <v>27.374559670867576</v>
      </c>
      <c r="N62" s="2">
        <f t="shared" si="3"/>
        <v>10.187601012585709</v>
      </c>
      <c r="O62" s="54">
        <v>1.227034330167504</v>
      </c>
      <c r="P62" s="54">
        <v>41.208345142304999</v>
      </c>
      <c r="Q62" s="2">
        <f t="shared" si="4"/>
        <v>-39.981310812137494</v>
      </c>
      <c r="R62" s="54">
        <v>0.36441032728794648</v>
      </c>
      <c r="S62" s="54">
        <v>42.108619181089551</v>
      </c>
      <c r="T62" s="2">
        <f t="shared" si="5"/>
        <v>-41.744208853801602</v>
      </c>
      <c r="U62" s="54">
        <v>1.0077808601854783</v>
      </c>
      <c r="V62" s="54">
        <v>41.597716947038776</v>
      </c>
      <c r="W62" s="2">
        <f t="shared" si="6"/>
        <v>-40.589936086853299</v>
      </c>
      <c r="X62" s="54">
        <v>2.6555305412439889</v>
      </c>
      <c r="Y62" s="54">
        <v>41.549949874830929</v>
      </c>
      <c r="Z62" s="2">
        <f t="shared" si="7"/>
        <v>-38.894419333586939</v>
      </c>
      <c r="AA62" s="54">
        <v>1.9601673363905066E-2</v>
      </c>
      <c r="AB62" s="54">
        <v>25.934366244608402</v>
      </c>
      <c r="AC62" s="2">
        <f t="shared" si="8"/>
        <v>-25.914764571244497</v>
      </c>
      <c r="AD62" s="54">
        <v>0.49888623880315697</v>
      </c>
      <c r="AE62" s="54">
        <v>30.3138409409713</v>
      </c>
      <c r="AF62" s="2">
        <f t="shared" si="9"/>
        <v>-29.814954702168144</v>
      </c>
      <c r="AG62" s="54">
        <v>100.08108473354658</v>
      </c>
      <c r="AH62" s="54">
        <v>26.100699163516701</v>
      </c>
      <c r="AI62" s="2">
        <f t="shared" si="10"/>
        <v>73.980385570029881</v>
      </c>
      <c r="AJ62" s="54">
        <v>7.1485202494156503</v>
      </c>
      <c r="AK62" s="54">
        <v>30.267777952273601</v>
      </c>
      <c r="AL62" s="2">
        <f t="shared" si="11"/>
        <v>-23.119257702857951</v>
      </c>
      <c r="AM62" s="54">
        <v>13.184867589045442</v>
      </c>
      <c r="AN62" s="54">
        <v>11.821882441880261</v>
      </c>
      <c r="AO62" s="2">
        <f t="shared" si="12"/>
        <v>1.3629851471651815</v>
      </c>
      <c r="AP62" s="54">
        <v>14.097240434864149</v>
      </c>
      <c r="AQ62" s="54">
        <v>14.847116983504391</v>
      </c>
      <c r="AR62" s="2">
        <f t="shared" si="13"/>
        <v>-0.74987654864024123</v>
      </c>
      <c r="AS62" s="54">
        <v>15.733945988045299</v>
      </c>
      <c r="AT62" s="54">
        <v>10.16550028730769</v>
      </c>
      <c r="AU62" s="2">
        <f t="shared" si="14"/>
        <v>5.5684457007376089</v>
      </c>
      <c r="AV62" s="54">
        <v>12.983945988045299</v>
      </c>
      <c r="AW62" s="54">
        <v>10.16550028730769</v>
      </c>
      <c r="AX62" s="2">
        <f t="shared" si="15"/>
        <v>2.8184457007376089</v>
      </c>
      <c r="AY62" s="54"/>
      <c r="AZ62" s="54"/>
      <c r="BA62" s="2">
        <f t="shared" si="16"/>
        <v>0</v>
      </c>
      <c r="BB62" s="54"/>
      <c r="BC62" s="54"/>
      <c r="BD62" s="2">
        <f t="shared" si="17"/>
        <v>0</v>
      </c>
      <c r="BE62" s="54"/>
      <c r="BF62" s="54"/>
      <c r="BG62" s="2">
        <f t="shared" si="18"/>
        <v>0</v>
      </c>
      <c r="BH62" s="54"/>
      <c r="BI62" s="54"/>
      <c r="BJ62" s="2">
        <f t="shared" si="19"/>
        <v>0</v>
      </c>
      <c r="BK62" s="54"/>
      <c r="BL62" s="54"/>
      <c r="BM62" s="2">
        <f t="shared" si="20"/>
        <v>0</v>
      </c>
      <c r="BN62" s="54"/>
      <c r="BO62" s="54"/>
      <c r="BP62" s="2">
        <f t="shared" si="21"/>
        <v>0</v>
      </c>
      <c r="BQ62" s="54"/>
      <c r="BR62" s="54"/>
      <c r="BS62" s="2">
        <f t="shared" si="22"/>
        <v>0</v>
      </c>
      <c r="BT62" s="54"/>
      <c r="BU62" s="54"/>
      <c r="BV62" s="2">
        <f t="shared" si="23"/>
        <v>0</v>
      </c>
      <c r="BW62" s="54"/>
      <c r="BX62" s="54"/>
      <c r="BY62" s="2">
        <f t="shared" si="24"/>
        <v>0</v>
      </c>
      <c r="BZ62" s="54"/>
      <c r="CA62" s="54"/>
      <c r="CB62" s="2">
        <f t="shared" si="25"/>
        <v>0</v>
      </c>
      <c r="CC62" s="54"/>
      <c r="CD62" s="54"/>
      <c r="CE62" s="2">
        <f t="shared" si="26"/>
        <v>0</v>
      </c>
      <c r="CF62" s="54"/>
      <c r="CG62" s="54"/>
      <c r="CH62" s="2">
        <f t="shared" si="27"/>
        <v>0</v>
      </c>
      <c r="CI62" s="54"/>
      <c r="CJ62" s="54"/>
      <c r="CK62" s="2">
        <f t="shared" si="28"/>
        <v>0</v>
      </c>
      <c r="CL62" s="54"/>
      <c r="CM62" s="54"/>
      <c r="CN62" s="2">
        <f t="shared" si="29"/>
        <v>0</v>
      </c>
      <c r="CO62" s="54"/>
      <c r="CP62" s="54"/>
      <c r="CQ62" s="2">
        <f t="shared" si="30"/>
        <v>0</v>
      </c>
      <c r="CR62" s="54"/>
      <c r="CS62" s="54"/>
      <c r="CT62" s="2">
        <f t="shared" si="31"/>
        <v>0</v>
      </c>
      <c r="CU62" s="51"/>
      <c r="CV62" s="51"/>
      <c r="CW62" s="2">
        <f t="shared" si="32"/>
        <v>0</v>
      </c>
      <c r="CX62" s="51"/>
      <c r="CY62" s="51"/>
      <c r="CZ62" s="2">
        <f t="shared" si="33"/>
        <v>0</v>
      </c>
      <c r="DA62" s="51"/>
      <c r="DB62" s="51"/>
      <c r="DC62" s="2">
        <f t="shared" si="34"/>
        <v>0</v>
      </c>
      <c r="DD62" s="51"/>
      <c r="DE62" s="51"/>
      <c r="DF62" s="2">
        <f t="shared" si="35"/>
        <v>0</v>
      </c>
      <c r="DG62" s="51"/>
      <c r="DH62" s="51"/>
      <c r="DI62" s="49">
        <f t="shared" si="36"/>
        <v>0</v>
      </c>
      <c r="DJ62" s="51"/>
      <c r="DK62" s="51"/>
      <c r="DL62" s="49">
        <f t="shared" si="37"/>
        <v>0</v>
      </c>
      <c r="DM62" s="51"/>
      <c r="DN62" s="51"/>
      <c r="DO62" s="49">
        <f t="shared" si="38"/>
        <v>0</v>
      </c>
      <c r="DP62" s="51"/>
      <c r="DQ62" s="51"/>
      <c r="DR62" s="49">
        <f t="shared" si="39"/>
        <v>0</v>
      </c>
      <c r="DS62" s="51"/>
      <c r="DT62" s="51"/>
      <c r="DU62" s="49">
        <f t="shared" si="40"/>
        <v>0</v>
      </c>
      <c r="DV62" s="51"/>
      <c r="DW62" s="51"/>
      <c r="DX62" s="49">
        <f t="shared" si="41"/>
        <v>0</v>
      </c>
      <c r="DY62" s="51"/>
      <c r="DZ62" s="51"/>
      <c r="EA62" s="49">
        <f t="shared" si="42"/>
        <v>0</v>
      </c>
      <c r="EB62" s="51"/>
      <c r="EC62" s="51"/>
      <c r="ED62" s="49">
        <f t="shared" si="43"/>
        <v>0</v>
      </c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</row>
    <row r="63" spans="1:150" s="30" customFormat="1">
      <c r="A63" s="34"/>
      <c r="B63" s="21" t="s">
        <v>63</v>
      </c>
      <c r="C63" s="54">
        <f>C64+C65+C66</f>
        <v>0</v>
      </c>
      <c r="D63" s="54">
        <f t="shared" ref="D63:Y63" si="167">D64+D65+D66</f>
        <v>0</v>
      </c>
      <c r="E63" s="2">
        <f t="shared" si="0"/>
        <v>0</v>
      </c>
      <c r="F63" s="54">
        <f t="shared" si="167"/>
        <v>0</v>
      </c>
      <c r="G63" s="54">
        <f t="shared" si="167"/>
        <v>0</v>
      </c>
      <c r="H63" s="2">
        <f t="shared" si="1"/>
        <v>0</v>
      </c>
      <c r="I63" s="54">
        <f t="shared" si="167"/>
        <v>0</v>
      </c>
      <c r="J63" s="54">
        <f t="shared" si="167"/>
        <v>0</v>
      </c>
      <c r="K63" s="2">
        <f t="shared" si="2"/>
        <v>0</v>
      </c>
      <c r="L63" s="54">
        <f t="shared" si="167"/>
        <v>0</v>
      </c>
      <c r="M63" s="54">
        <f t="shared" si="167"/>
        <v>0</v>
      </c>
      <c r="N63" s="2">
        <f t="shared" si="3"/>
        <v>0</v>
      </c>
      <c r="O63" s="54">
        <v>11</v>
      </c>
      <c r="P63" s="54">
        <f t="shared" si="167"/>
        <v>0</v>
      </c>
      <c r="Q63" s="2">
        <f t="shared" si="4"/>
        <v>11</v>
      </c>
      <c r="R63" s="54">
        <v>10.25</v>
      </c>
      <c r="S63" s="54">
        <f t="shared" si="167"/>
        <v>0</v>
      </c>
      <c r="T63" s="2">
        <f t="shared" si="5"/>
        <v>10.25</v>
      </c>
      <c r="U63" s="54">
        <v>13.4</v>
      </c>
      <c r="V63" s="54">
        <f t="shared" si="167"/>
        <v>0</v>
      </c>
      <c r="W63" s="2">
        <f t="shared" si="6"/>
        <v>13.4</v>
      </c>
      <c r="X63" s="54">
        <v>15.35</v>
      </c>
      <c r="Y63" s="54">
        <f t="shared" si="167"/>
        <v>0</v>
      </c>
      <c r="Z63" s="2">
        <f t="shared" si="7"/>
        <v>15.35</v>
      </c>
      <c r="AA63" s="54">
        <v>0</v>
      </c>
      <c r="AB63" s="54">
        <v>0</v>
      </c>
      <c r="AC63" s="2">
        <f t="shared" si="8"/>
        <v>0</v>
      </c>
      <c r="AD63" s="54">
        <v>0</v>
      </c>
      <c r="AE63" s="54">
        <v>0</v>
      </c>
      <c r="AF63" s="2">
        <f t="shared" si="9"/>
        <v>0</v>
      </c>
      <c r="AG63" s="54">
        <v>0</v>
      </c>
      <c r="AH63" s="54">
        <v>0</v>
      </c>
      <c r="AI63" s="2">
        <f t="shared" si="10"/>
        <v>0</v>
      </c>
      <c r="AJ63" s="54">
        <v>0</v>
      </c>
      <c r="AK63" s="54">
        <v>0</v>
      </c>
      <c r="AL63" s="2">
        <f t="shared" si="11"/>
        <v>0</v>
      </c>
      <c r="AM63" s="54">
        <v>0</v>
      </c>
      <c r="AN63" s="54">
        <v>0</v>
      </c>
      <c r="AO63" s="2">
        <f t="shared" si="12"/>
        <v>0</v>
      </c>
      <c r="AP63" s="54">
        <v>0</v>
      </c>
      <c r="AQ63" s="54">
        <v>0</v>
      </c>
      <c r="AR63" s="2">
        <f t="shared" si="13"/>
        <v>0</v>
      </c>
      <c r="AS63" s="54">
        <v>0</v>
      </c>
      <c r="AT63" s="54">
        <v>0</v>
      </c>
      <c r="AU63" s="2">
        <f t="shared" si="14"/>
        <v>0</v>
      </c>
      <c r="AV63" s="54">
        <v>0</v>
      </c>
      <c r="AW63" s="54">
        <v>0</v>
      </c>
      <c r="AX63" s="2">
        <f t="shared" si="15"/>
        <v>0</v>
      </c>
      <c r="AY63" s="54">
        <f t="shared" ref="AY63:BU63" si="168">AY64+AY65+AY66</f>
        <v>0</v>
      </c>
      <c r="AZ63" s="54">
        <f t="shared" si="168"/>
        <v>0</v>
      </c>
      <c r="BA63" s="2">
        <f t="shared" si="16"/>
        <v>0</v>
      </c>
      <c r="BB63" s="54">
        <f t="shared" si="168"/>
        <v>0</v>
      </c>
      <c r="BC63" s="54">
        <f t="shared" si="168"/>
        <v>0</v>
      </c>
      <c r="BD63" s="2">
        <f t="shared" si="17"/>
        <v>0</v>
      </c>
      <c r="BE63" s="54">
        <f t="shared" si="168"/>
        <v>0</v>
      </c>
      <c r="BF63" s="54">
        <f t="shared" si="168"/>
        <v>0</v>
      </c>
      <c r="BG63" s="2">
        <f t="shared" si="18"/>
        <v>0</v>
      </c>
      <c r="BH63" s="54">
        <f t="shared" si="168"/>
        <v>0</v>
      </c>
      <c r="BI63" s="54">
        <f t="shared" si="168"/>
        <v>0</v>
      </c>
      <c r="BJ63" s="2">
        <f t="shared" si="19"/>
        <v>0</v>
      </c>
      <c r="BK63" s="54">
        <f t="shared" si="168"/>
        <v>0</v>
      </c>
      <c r="BL63" s="54">
        <f t="shared" si="168"/>
        <v>0</v>
      </c>
      <c r="BM63" s="2">
        <f t="shared" si="20"/>
        <v>0</v>
      </c>
      <c r="BN63" s="54">
        <f t="shared" si="168"/>
        <v>0</v>
      </c>
      <c r="BO63" s="54">
        <f t="shared" si="168"/>
        <v>0</v>
      </c>
      <c r="BP63" s="2">
        <f t="shared" si="21"/>
        <v>0</v>
      </c>
      <c r="BQ63" s="54">
        <f t="shared" si="168"/>
        <v>0</v>
      </c>
      <c r="BR63" s="54">
        <f t="shared" si="168"/>
        <v>0</v>
      </c>
      <c r="BS63" s="2">
        <f t="shared" si="22"/>
        <v>0</v>
      </c>
      <c r="BT63" s="54">
        <f t="shared" si="168"/>
        <v>0</v>
      </c>
      <c r="BU63" s="54">
        <f t="shared" si="168"/>
        <v>0</v>
      </c>
      <c r="BV63" s="2">
        <f t="shared" si="23"/>
        <v>0</v>
      </c>
      <c r="BW63" s="54">
        <f t="shared" ref="BW63" si="169">BW64+BW65+BW66</f>
        <v>282.75</v>
      </c>
      <c r="BX63" s="54">
        <f t="shared" ref="BX63" si="170">BX64+BX65+BX66</f>
        <v>3.1</v>
      </c>
      <c r="BY63" s="2">
        <f t="shared" si="24"/>
        <v>279.64999999999998</v>
      </c>
      <c r="BZ63" s="54">
        <f t="shared" ref="BZ63" si="171">BZ64+BZ65+BZ66</f>
        <v>76.989999999999995</v>
      </c>
      <c r="CA63" s="54">
        <f t="shared" ref="CA63" si="172">CA64+CA65+CA66</f>
        <v>11.14</v>
      </c>
      <c r="CB63" s="2">
        <f t="shared" si="25"/>
        <v>65.849999999999994</v>
      </c>
      <c r="CC63" s="54">
        <f t="shared" ref="CC63" si="173">CC64+CC65+CC66</f>
        <v>20.28</v>
      </c>
      <c r="CD63" s="54">
        <f t="shared" ref="CD63" si="174">CD64+CD65+CD66</f>
        <v>38.36</v>
      </c>
      <c r="CE63" s="2">
        <f t="shared" si="26"/>
        <v>-18.079999999999998</v>
      </c>
      <c r="CF63" s="54">
        <f t="shared" ref="CF63" si="175">CF64+CF65+CF66</f>
        <v>89.45</v>
      </c>
      <c r="CG63" s="54">
        <f>CG64+CG65+CG66</f>
        <v>44.8</v>
      </c>
      <c r="CH63" s="2">
        <f t="shared" si="27"/>
        <v>44.650000000000006</v>
      </c>
      <c r="CI63" s="54">
        <f t="shared" ref="CI63" si="176">CI64+CI65+CI66</f>
        <v>173.13</v>
      </c>
      <c r="CJ63" s="54">
        <f t="shared" ref="CJ63" si="177">CJ64+CJ65+CJ66</f>
        <v>50.71</v>
      </c>
      <c r="CK63" s="2">
        <f t="shared" si="28"/>
        <v>122.41999999999999</v>
      </c>
      <c r="CL63" s="54">
        <f t="shared" ref="CL63" si="178">CL64+CL65+CL66</f>
        <v>105.99</v>
      </c>
      <c r="CM63" s="54">
        <f t="shared" ref="CM63" si="179">CM64+CM65+CM66</f>
        <v>125.11</v>
      </c>
      <c r="CN63" s="2">
        <f t="shared" si="29"/>
        <v>-19.120000000000005</v>
      </c>
      <c r="CO63" s="54">
        <f t="shared" ref="CO63" si="180">CO64+CO65+CO66</f>
        <v>198.3</v>
      </c>
      <c r="CP63" s="54">
        <f t="shared" ref="CP63" si="181">CP64+CP65+CP66</f>
        <v>116.14</v>
      </c>
      <c r="CQ63" s="2">
        <f t="shared" si="30"/>
        <v>82.160000000000011</v>
      </c>
      <c r="CR63" s="54">
        <f t="shared" ref="CR63" si="182">CR64+CR65+CR66</f>
        <v>31.56</v>
      </c>
      <c r="CS63" s="54">
        <f t="shared" ref="CS63" si="183">CS64+CS65+CS66</f>
        <v>430.36</v>
      </c>
      <c r="CT63" s="2">
        <f t="shared" si="31"/>
        <v>-398.8</v>
      </c>
      <c r="CU63" s="54">
        <f t="shared" ref="CU63" si="184">CU64+CU65+CU66</f>
        <v>14.55</v>
      </c>
      <c r="CV63" s="54">
        <f t="shared" ref="CV63" si="185">CV64+CV65+CV66</f>
        <v>171.22947407040789</v>
      </c>
      <c r="CW63" s="2">
        <f t="shared" si="32"/>
        <v>-156.67947407040788</v>
      </c>
      <c r="CX63" s="54">
        <f t="shared" ref="CX63" si="186">CX64+CX65+CX66</f>
        <v>190.05999999999997</v>
      </c>
      <c r="CY63" s="54">
        <f t="shared" ref="CY63" si="187">CY64+CY65+CY66</f>
        <v>8.6637567766325869</v>
      </c>
      <c r="CZ63" s="2">
        <f t="shared" si="33"/>
        <v>181.39624322336738</v>
      </c>
      <c r="DA63" s="54">
        <f t="shared" ref="DA63" si="188">DA64+DA65+DA66</f>
        <v>1344.6000000000001</v>
      </c>
      <c r="DB63" s="54">
        <f t="shared" ref="DB63" si="189">DB64+DB65+DB66</f>
        <v>109.7476456306114</v>
      </c>
      <c r="DC63" s="2">
        <f t="shared" si="34"/>
        <v>1234.8523543693886</v>
      </c>
      <c r="DD63" s="54">
        <f t="shared" ref="DD63" si="190">DD64+DD65+DD66</f>
        <v>242.26999999999998</v>
      </c>
      <c r="DE63" s="54">
        <f t="shared" ref="DE63" si="191">DE64+DE65+DE66</f>
        <v>132.83745298947576</v>
      </c>
      <c r="DF63" s="2">
        <f t="shared" si="35"/>
        <v>109.43254701052422</v>
      </c>
      <c r="DG63" s="54">
        <f t="shared" ref="DG63" si="192">DG64+DG65+DG66</f>
        <v>367.48</v>
      </c>
      <c r="DH63" s="54">
        <f t="shared" ref="DH63" si="193">DH64+DH65+DH66</f>
        <v>172.96393226118971</v>
      </c>
      <c r="DI63" s="49">
        <f t="shared" si="36"/>
        <v>194.51606773881031</v>
      </c>
      <c r="DJ63" s="54">
        <f t="shared" ref="DJ63" si="194">DJ64+DJ65+DJ66</f>
        <v>223.85</v>
      </c>
      <c r="DK63" s="54">
        <f t="shared" ref="DK63" si="195">DK64+DK65+DK66</f>
        <v>110.25259427210943</v>
      </c>
      <c r="DL63" s="49">
        <f t="shared" si="37"/>
        <v>113.59740572789056</v>
      </c>
      <c r="DM63" s="54">
        <f t="shared" ref="DM63" si="196">DM64+DM65+DM66</f>
        <v>384.93</v>
      </c>
      <c r="DN63" s="54">
        <f t="shared" ref="DN63" si="197">DN64+DN65+DN66</f>
        <v>216.05929687131152</v>
      </c>
      <c r="DO63" s="49">
        <f t="shared" si="38"/>
        <v>168.87070312868849</v>
      </c>
      <c r="DP63" s="54">
        <f t="shared" ref="DP63" si="198">DP64+DP65+DP66</f>
        <v>201.82</v>
      </c>
      <c r="DQ63" s="54">
        <f t="shared" ref="DQ63" si="199">DQ64+DQ65+DQ66</f>
        <v>147.63433959511471</v>
      </c>
      <c r="DR63" s="49">
        <f t="shared" si="39"/>
        <v>54.185660404885283</v>
      </c>
      <c r="DS63" s="54">
        <f t="shared" ref="DS63" si="200">DS64+DS65+DS66</f>
        <v>292.29999999999995</v>
      </c>
      <c r="DT63" s="54">
        <f t="shared" ref="DT63" si="201">DT64+DT65+DT66</f>
        <v>213.29</v>
      </c>
      <c r="DU63" s="49">
        <f t="shared" si="40"/>
        <v>79.009999999999962</v>
      </c>
      <c r="DV63" s="54">
        <f t="shared" ref="DV63" si="202">DV64+DV65+DV66</f>
        <v>118.65</v>
      </c>
      <c r="DW63" s="54">
        <f t="shared" ref="DW63" si="203">DW64+DW65+DW66</f>
        <v>97.600000000000009</v>
      </c>
      <c r="DX63" s="49">
        <f t="shared" si="41"/>
        <v>21.049999999999997</v>
      </c>
      <c r="DY63" s="54">
        <f t="shared" ref="DY63" si="204">DY64+DY65+DY66</f>
        <v>455.59000000000003</v>
      </c>
      <c r="DZ63" s="54">
        <f t="shared" ref="DZ63" si="205">DZ64+DZ65+DZ66</f>
        <v>349.61</v>
      </c>
      <c r="EA63" s="49">
        <f t="shared" si="42"/>
        <v>105.98000000000002</v>
      </c>
      <c r="EB63" s="54">
        <f t="shared" ref="EB63" si="206">EB64+EB65+EB66</f>
        <v>286.94</v>
      </c>
      <c r="EC63" s="54">
        <f t="shared" ref="EC63" si="207">EC64+EC65+EC66</f>
        <v>259.84000000000003</v>
      </c>
      <c r="ED63" s="49">
        <f t="shared" si="43"/>
        <v>27.099999999999966</v>
      </c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</row>
    <row r="64" spans="1:150" s="30" customFormat="1">
      <c r="A64" s="34"/>
      <c r="B64" s="21" t="s">
        <v>64</v>
      </c>
      <c r="C64" s="54"/>
      <c r="D64" s="54"/>
      <c r="E64" s="2"/>
      <c r="F64" s="54"/>
      <c r="G64" s="54"/>
      <c r="H64" s="2"/>
      <c r="I64" s="54"/>
      <c r="J64" s="54"/>
      <c r="K64" s="2"/>
      <c r="L64" s="54"/>
      <c r="M64" s="54"/>
      <c r="N64" s="2"/>
      <c r="O64" s="54"/>
      <c r="P64" s="54"/>
      <c r="Q64" s="2"/>
      <c r="R64" s="54"/>
      <c r="S64" s="54"/>
      <c r="T64" s="2"/>
      <c r="U64" s="54"/>
      <c r="V64" s="54"/>
      <c r="W64" s="2"/>
      <c r="X64" s="54"/>
      <c r="Y64" s="54"/>
      <c r="Z64" s="2"/>
      <c r="AA64" s="54"/>
      <c r="AB64" s="54"/>
      <c r="AC64" s="2"/>
      <c r="AD64" s="54"/>
      <c r="AE64" s="54"/>
      <c r="AF64" s="2"/>
      <c r="AG64" s="54"/>
      <c r="AH64" s="54"/>
      <c r="AI64" s="2"/>
      <c r="AJ64" s="54"/>
      <c r="AK64" s="54"/>
      <c r="AL64" s="2"/>
      <c r="AM64" s="54"/>
      <c r="AN64" s="54"/>
      <c r="AO64" s="2"/>
      <c r="AP64" s="54"/>
      <c r="AQ64" s="54"/>
      <c r="AR64" s="2"/>
      <c r="AS64" s="54"/>
      <c r="AT64" s="54"/>
      <c r="AU64" s="2"/>
      <c r="AV64" s="54"/>
      <c r="AW64" s="54"/>
      <c r="AX64" s="2"/>
      <c r="AY64" s="54"/>
      <c r="AZ64" s="54"/>
      <c r="BA64" s="2"/>
      <c r="BB64" s="54"/>
      <c r="BC64" s="54"/>
      <c r="BD64" s="2"/>
      <c r="BE64" s="54"/>
      <c r="BF64" s="54"/>
      <c r="BG64" s="2"/>
      <c r="BH64" s="54"/>
      <c r="BI64" s="54"/>
      <c r="BJ64" s="2"/>
      <c r="BK64" s="54"/>
      <c r="BL64" s="54"/>
      <c r="BM64" s="2"/>
      <c r="BN64" s="54"/>
      <c r="BO64" s="54"/>
      <c r="BP64" s="2"/>
      <c r="BQ64" s="54"/>
      <c r="BR64" s="54"/>
      <c r="BS64" s="2"/>
      <c r="BT64" s="54"/>
      <c r="BU64" s="54"/>
      <c r="BV64" s="2"/>
      <c r="BW64" s="54">
        <v>282.75</v>
      </c>
      <c r="BX64" s="54">
        <v>3.1</v>
      </c>
      <c r="BY64" s="2">
        <f t="shared" si="24"/>
        <v>279.64999999999998</v>
      </c>
      <c r="BZ64" s="54">
        <v>76.989999999999995</v>
      </c>
      <c r="CA64" s="54">
        <v>11.14</v>
      </c>
      <c r="CB64" s="2">
        <f t="shared" si="25"/>
        <v>65.849999999999994</v>
      </c>
      <c r="CC64" s="54">
        <v>20.28</v>
      </c>
      <c r="CD64" s="54">
        <v>38.36</v>
      </c>
      <c r="CE64" s="2">
        <f t="shared" si="26"/>
        <v>-18.079999999999998</v>
      </c>
      <c r="CF64" s="54">
        <v>89.45</v>
      </c>
      <c r="CG64" s="54">
        <v>44.8</v>
      </c>
      <c r="CH64" s="2">
        <f t="shared" si="27"/>
        <v>44.650000000000006</v>
      </c>
      <c r="CI64" s="54">
        <v>173.13</v>
      </c>
      <c r="CJ64" s="54">
        <v>50.71</v>
      </c>
      <c r="CK64" s="2">
        <f t="shared" si="28"/>
        <v>122.41999999999999</v>
      </c>
      <c r="CL64" s="54">
        <v>105.99</v>
      </c>
      <c r="CM64" s="54">
        <v>125.11</v>
      </c>
      <c r="CN64" s="2">
        <f t="shared" si="29"/>
        <v>-19.120000000000005</v>
      </c>
      <c r="CO64" s="54">
        <v>198.3</v>
      </c>
      <c r="CP64" s="54">
        <v>116.14</v>
      </c>
      <c r="CQ64" s="2">
        <f t="shared" si="30"/>
        <v>82.160000000000011</v>
      </c>
      <c r="CR64" s="54">
        <v>31.56</v>
      </c>
      <c r="CS64" s="54">
        <v>430.36</v>
      </c>
      <c r="CT64" s="2">
        <f t="shared" si="31"/>
        <v>-398.8</v>
      </c>
      <c r="CU64" s="51">
        <v>1.54</v>
      </c>
      <c r="CV64" s="51">
        <v>49.957242216703506</v>
      </c>
      <c r="CW64" s="2">
        <f t="shared" si="32"/>
        <v>-48.417242216703507</v>
      </c>
      <c r="CX64" s="51">
        <v>168.64999999999998</v>
      </c>
      <c r="CY64" s="51">
        <v>0.35543767023961709</v>
      </c>
      <c r="CZ64" s="2">
        <f t="shared" si="33"/>
        <v>168.29456232976037</v>
      </c>
      <c r="DA64" s="51">
        <v>244.18</v>
      </c>
      <c r="DB64" s="51">
        <v>87.670536403321705</v>
      </c>
      <c r="DC64" s="2">
        <f t="shared" si="34"/>
        <v>156.5094635966783</v>
      </c>
      <c r="DD64" s="51">
        <v>141.25</v>
      </c>
      <c r="DE64" s="51">
        <v>124.45353296186516</v>
      </c>
      <c r="DF64" s="2">
        <f t="shared" si="35"/>
        <v>16.796467038134836</v>
      </c>
      <c r="DG64" s="51">
        <v>234.67000000000002</v>
      </c>
      <c r="DH64" s="51">
        <v>160.54715207326532</v>
      </c>
      <c r="DI64" s="49">
        <f t="shared" si="36"/>
        <v>74.122847926734693</v>
      </c>
      <c r="DJ64" s="51">
        <v>119.69</v>
      </c>
      <c r="DK64" s="51">
        <v>105.42531824221592</v>
      </c>
      <c r="DL64" s="49">
        <f t="shared" si="37"/>
        <v>14.264681757784075</v>
      </c>
      <c r="DM64" s="51">
        <v>234.43</v>
      </c>
      <c r="DN64" s="51">
        <v>195.99014664980967</v>
      </c>
      <c r="DO64" s="49">
        <f t="shared" si="38"/>
        <v>38.439853350190333</v>
      </c>
      <c r="DP64" s="51">
        <v>154.27000000000001</v>
      </c>
      <c r="DQ64" s="51">
        <v>118.03296215104479</v>
      </c>
      <c r="DR64" s="49">
        <f t="shared" si="39"/>
        <v>36.237037848955225</v>
      </c>
      <c r="DS64" s="51">
        <v>168.39999999999998</v>
      </c>
      <c r="DT64" s="51">
        <v>110</v>
      </c>
      <c r="DU64" s="49">
        <f t="shared" si="40"/>
        <v>58.399999999999977</v>
      </c>
      <c r="DV64" s="51">
        <v>71.95</v>
      </c>
      <c r="DW64" s="51">
        <v>66.17</v>
      </c>
      <c r="DX64" s="49">
        <f t="shared" si="41"/>
        <v>5.7800000000000011</v>
      </c>
      <c r="DY64" s="51">
        <v>244.83</v>
      </c>
      <c r="DZ64" s="51">
        <v>237</v>
      </c>
      <c r="EA64" s="49">
        <f t="shared" si="42"/>
        <v>7.8300000000000125</v>
      </c>
      <c r="EB64" s="51">
        <v>253.73</v>
      </c>
      <c r="EC64" s="51">
        <v>234.87</v>
      </c>
      <c r="ED64" s="49">
        <f t="shared" si="43"/>
        <v>18.859999999999985</v>
      </c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</row>
    <row r="65" spans="1:150" s="30" customFormat="1">
      <c r="A65" s="34"/>
      <c r="B65" s="21" t="s">
        <v>65</v>
      </c>
      <c r="C65" s="54"/>
      <c r="D65" s="54"/>
      <c r="E65" s="2"/>
      <c r="F65" s="54"/>
      <c r="G65" s="54"/>
      <c r="H65" s="2"/>
      <c r="I65" s="54"/>
      <c r="J65" s="54"/>
      <c r="K65" s="2"/>
      <c r="L65" s="54"/>
      <c r="M65" s="54"/>
      <c r="N65" s="2"/>
      <c r="O65" s="54"/>
      <c r="P65" s="54"/>
      <c r="Q65" s="2"/>
      <c r="R65" s="54"/>
      <c r="S65" s="54"/>
      <c r="T65" s="2"/>
      <c r="U65" s="54"/>
      <c r="V65" s="54"/>
      <c r="W65" s="2"/>
      <c r="X65" s="54"/>
      <c r="Y65" s="54"/>
      <c r="Z65" s="2"/>
      <c r="AA65" s="54"/>
      <c r="AB65" s="54"/>
      <c r="AC65" s="2"/>
      <c r="AD65" s="54"/>
      <c r="AE65" s="54"/>
      <c r="AF65" s="2"/>
      <c r="AG65" s="54"/>
      <c r="AH65" s="54"/>
      <c r="AI65" s="2"/>
      <c r="AJ65" s="54"/>
      <c r="AK65" s="54"/>
      <c r="AL65" s="2"/>
      <c r="AM65" s="54"/>
      <c r="AN65" s="54"/>
      <c r="AO65" s="2"/>
      <c r="AP65" s="54"/>
      <c r="AQ65" s="54"/>
      <c r="AR65" s="2"/>
      <c r="AS65" s="54"/>
      <c r="AT65" s="54"/>
      <c r="AU65" s="2"/>
      <c r="AV65" s="54"/>
      <c r="AW65" s="54"/>
      <c r="AX65" s="2"/>
      <c r="AY65" s="54"/>
      <c r="AZ65" s="54"/>
      <c r="BA65" s="2"/>
      <c r="BB65" s="54"/>
      <c r="BC65" s="54"/>
      <c r="BD65" s="2"/>
      <c r="BE65" s="54"/>
      <c r="BF65" s="54"/>
      <c r="BG65" s="2"/>
      <c r="BH65" s="54"/>
      <c r="BI65" s="54"/>
      <c r="BJ65" s="2"/>
      <c r="BK65" s="54"/>
      <c r="BL65" s="54"/>
      <c r="BM65" s="2"/>
      <c r="BN65" s="54"/>
      <c r="BO65" s="54"/>
      <c r="BP65" s="2"/>
      <c r="BQ65" s="54"/>
      <c r="BR65" s="54"/>
      <c r="BS65" s="2"/>
      <c r="BT65" s="54"/>
      <c r="BU65" s="54"/>
      <c r="BV65" s="2"/>
      <c r="BW65" s="54"/>
      <c r="BX65" s="54"/>
      <c r="BY65" s="2"/>
      <c r="BZ65" s="54"/>
      <c r="CA65" s="54"/>
      <c r="CB65" s="2"/>
      <c r="CC65" s="54"/>
      <c r="CD65" s="54"/>
      <c r="CE65" s="2"/>
      <c r="CF65" s="54"/>
      <c r="CG65" s="54"/>
      <c r="CH65" s="2"/>
      <c r="CI65" s="54"/>
      <c r="CJ65" s="54"/>
      <c r="CK65" s="2"/>
      <c r="CL65" s="54"/>
      <c r="CM65" s="54"/>
      <c r="CN65" s="2"/>
      <c r="CO65" s="54"/>
      <c r="CP65" s="54"/>
      <c r="CQ65" s="2"/>
      <c r="CR65" s="54"/>
      <c r="CS65" s="54"/>
      <c r="CT65" s="2"/>
      <c r="CU65" s="51">
        <v>13.01</v>
      </c>
      <c r="CV65" s="51">
        <v>121.27223185370437</v>
      </c>
      <c r="CW65" s="2">
        <f t="shared" si="32"/>
        <v>-108.26223185370436</v>
      </c>
      <c r="CX65" s="51">
        <v>21.41</v>
      </c>
      <c r="CY65" s="51">
        <v>8.30831910639297</v>
      </c>
      <c r="CZ65" s="2">
        <f t="shared" si="33"/>
        <v>13.10168089360703</v>
      </c>
      <c r="DA65" s="51">
        <v>1100.42</v>
      </c>
      <c r="DB65" s="51">
        <v>22.077109227289704</v>
      </c>
      <c r="DC65" s="2">
        <f t="shared" si="34"/>
        <v>1078.3428907727105</v>
      </c>
      <c r="DD65" s="51">
        <v>101.02</v>
      </c>
      <c r="DE65" s="51">
        <v>8.383920027610607</v>
      </c>
      <c r="DF65" s="2">
        <f t="shared" si="35"/>
        <v>92.636079972389382</v>
      </c>
      <c r="DG65" s="51">
        <v>132.81</v>
      </c>
      <c r="DH65" s="51">
        <v>12.416780187924394</v>
      </c>
      <c r="DI65" s="49">
        <f t="shared" si="36"/>
        <v>120.39321981207561</v>
      </c>
      <c r="DJ65" s="51">
        <v>104.16</v>
      </c>
      <c r="DK65" s="51">
        <v>4.8272760298935049</v>
      </c>
      <c r="DL65" s="49">
        <f t="shared" si="37"/>
        <v>99.332723970106485</v>
      </c>
      <c r="DM65" s="51">
        <v>150.5</v>
      </c>
      <c r="DN65" s="51">
        <v>20.069150221501854</v>
      </c>
      <c r="DO65" s="49">
        <f t="shared" si="38"/>
        <v>130.43084977849816</v>
      </c>
      <c r="DP65" s="51">
        <v>47.55</v>
      </c>
      <c r="DQ65" s="51">
        <v>29.601377444069932</v>
      </c>
      <c r="DR65" s="49">
        <f t="shared" si="39"/>
        <v>17.948622555930065</v>
      </c>
      <c r="DS65" s="51">
        <v>123.89999999999999</v>
      </c>
      <c r="DT65" s="51">
        <v>103.28999999999999</v>
      </c>
      <c r="DU65" s="49">
        <f t="shared" si="40"/>
        <v>20.61</v>
      </c>
      <c r="DV65" s="51">
        <v>46.7</v>
      </c>
      <c r="DW65" s="51">
        <v>31.430000000000003</v>
      </c>
      <c r="DX65" s="49">
        <f t="shared" si="41"/>
        <v>15.27</v>
      </c>
      <c r="DY65" s="51">
        <v>210.76000000000002</v>
      </c>
      <c r="DZ65" s="51">
        <v>112.61</v>
      </c>
      <c r="EA65" s="49">
        <f t="shared" si="42"/>
        <v>98.15000000000002</v>
      </c>
      <c r="EB65" s="51">
        <v>33.21</v>
      </c>
      <c r="EC65" s="51">
        <v>24.97</v>
      </c>
      <c r="ED65" s="49">
        <f t="shared" si="43"/>
        <v>8.240000000000002</v>
      </c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</row>
    <row r="66" spans="1:150" s="30" customFormat="1">
      <c r="A66" s="34"/>
      <c r="B66" s="21" t="s">
        <v>66</v>
      </c>
      <c r="C66" s="54"/>
      <c r="D66" s="54"/>
      <c r="E66" s="2"/>
      <c r="F66" s="54"/>
      <c r="G66" s="54"/>
      <c r="H66" s="2"/>
      <c r="I66" s="54"/>
      <c r="J66" s="54"/>
      <c r="K66" s="2"/>
      <c r="L66" s="54"/>
      <c r="M66" s="54"/>
      <c r="N66" s="2"/>
      <c r="O66" s="54"/>
      <c r="P66" s="54"/>
      <c r="Q66" s="2"/>
      <c r="R66" s="54"/>
      <c r="S66" s="54"/>
      <c r="T66" s="2"/>
      <c r="U66" s="54"/>
      <c r="V66" s="54"/>
      <c r="W66" s="2"/>
      <c r="X66" s="54"/>
      <c r="Y66" s="54"/>
      <c r="Z66" s="2"/>
      <c r="AA66" s="54"/>
      <c r="AB66" s="54"/>
      <c r="AC66" s="2"/>
      <c r="AD66" s="54"/>
      <c r="AE66" s="54"/>
      <c r="AF66" s="2"/>
      <c r="AG66" s="54"/>
      <c r="AH66" s="54"/>
      <c r="AI66" s="2"/>
      <c r="AJ66" s="54"/>
      <c r="AK66" s="54"/>
      <c r="AL66" s="2"/>
      <c r="AM66" s="54"/>
      <c r="AN66" s="54"/>
      <c r="AO66" s="2"/>
      <c r="AP66" s="54"/>
      <c r="AQ66" s="54"/>
      <c r="AR66" s="2"/>
      <c r="AS66" s="54"/>
      <c r="AT66" s="54"/>
      <c r="AU66" s="2"/>
      <c r="AV66" s="54"/>
      <c r="AW66" s="54"/>
      <c r="AX66" s="2"/>
      <c r="AY66" s="54"/>
      <c r="AZ66" s="54"/>
      <c r="BA66" s="2"/>
      <c r="BB66" s="54"/>
      <c r="BC66" s="54"/>
      <c r="BD66" s="2"/>
      <c r="BE66" s="54"/>
      <c r="BF66" s="54"/>
      <c r="BG66" s="2"/>
      <c r="BH66" s="54"/>
      <c r="BI66" s="54"/>
      <c r="BJ66" s="2"/>
      <c r="BK66" s="54"/>
      <c r="BL66" s="54"/>
      <c r="BM66" s="2"/>
      <c r="BN66" s="54"/>
      <c r="BO66" s="54"/>
      <c r="BP66" s="2"/>
      <c r="BQ66" s="54"/>
      <c r="BR66" s="54"/>
      <c r="BS66" s="2"/>
      <c r="BT66" s="54"/>
      <c r="BU66" s="54"/>
      <c r="BV66" s="2"/>
      <c r="BW66" s="54"/>
      <c r="BX66" s="54"/>
      <c r="BY66" s="2"/>
      <c r="BZ66" s="54"/>
      <c r="CA66" s="54"/>
      <c r="CB66" s="2"/>
      <c r="CC66" s="54"/>
      <c r="CD66" s="54"/>
      <c r="CE66" s="2"/>
      <c r="CF66" s="54"/>
      <c r="CG66" s="54"/>
      <c r="CH66" s="2"/>
      <c r="CI66" s="54"/>
      <c r="CJ66" s="54"/>
      <c r="CK66" s="2"/>
      <c r="CL66" s="54"/>
      <c r="CM66" s="54"/>
      <c r="CN66" s="2"/>
      <c r="CO66" s="54"/>
      <c r="CP66" s="54"/>
      <c r="CQ66" s="2"/>
      <c r="CR66" s="54"/>
      <c r="CS66" s="54"/>
      <c r="CT66" s="2"/>
      <c r="CU66" s="51"/>
      <c r="CV66" s="51"/>
      <c r="CW66" s="2"/>
      <c r="CX66" s="51"/>
      <c r="CY66" s="51"/>
      <c r="CZ66" s="2"/>
      <c r="DA66" s="51"/>
      <c r="DB66" s="51"/>
      <c r="DC66" s="2"/>
      <c r="DD66" s="51"/>
      <c r="DE66" s="51"/>
      <c r="DF66" s="2"/>
      <c r="DG66" s="51"/>
      <c r="DH66" s="51"/>
      <c r="DI66" s="49"/>
      <c r="DJ66" s="51"/>
      <c r="DK66" s="51"/>
      <c r="DL66" s="49"/>
      <c r="DM66" s="51"/>
      <c r="DN66" s="51"/>
      <c r="DO66" s="49"/>
      <c r="DP66" s="51"/>
      <c r="DQ66" s="51"/>
      <c r="DR66" s="49"/>
      <c r="DS66" s="51"/>
      <c r="DT66" s="51"/>
      <c r="DU66" s="49"/>
      <c r="DV66" s="51"/>
      <c r="DW66" s="51"/>
      <c r="DX66" s="49"/>
      <c r="DY66" s="51"/>
      <c r="DZ66" s="51"/>
      <c r="EA66" s="49"/>
      <c r="EB66" s="51"/>
      <c r="EC66" s="51"/>
      <c r="ED66" s="49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</row>
    <row r="67" spans="1:150" s="30" customFormat="1">
      <c r="A67" s="34"/>
      <c r="B67" s="21"/>
      <c r="C67" s="54"/>
      <c r="D67" s="54"/>
      <c r="E67" s="38"/>
      <c r="F67" s="54"/>
      <c r="G67" s="54"/>
      <c r="H67" s="38"/>
      <c r="I67" s="54"/>
      <c r="J67" s="54"/>
      <c r="K67" s="38"/>
      <c r="L67" s="54"/>
      <c r="M67" s="54"/>
      <c r="N67" s="38"/>
      <c r="O67" s="54"/>
      <c r="P67" s="54"/>
      <c r="Q67" s="38"/>
      <c r="R67" s="54"/>
      <c r="S67" s="54"/>
      <c r="T67" s="38"/>
      <c r="U67" s="54"/>
      <c r="V67" s="54"/>
      <c r="W67" s="38"/>
      <c r="X67" s="54"/>
      <c r="Y67" s="54"/>
      <c r="Z67" s="38"/>
      <c r="AA67" s="54"/>
      <c r="AB67" s="54"/>
      <c r="AC67" s="38"/>
      <c r="AD67" s="54"/>
      <c r="AE67" s="54"/>
      <c r="AF67" s="38"/>
      <c r="AG67" s="54"/>
      <c r="AH67" s="54"/>
      <c r="AI67" s="38"/>
      <c r="AJ67" s="54"/>
      <c r="AK67" s="54"/>
      <c r="AL67" s="38"/>
      <c r="AM67" s="54"/>
      <c r="AN67" s="54"/>
      <c r="AO67" s="38"/>
      <c r="AP67" s="54"/>
      <c r="AQ67" s="54"/>
      <c r="AR67" s="38"/>
      <c r="AS67" s="54"/>
      <c r="AT67" s="54"/>
      <c r="AU67" s="38"/>
      <c r="AV67" s="54"/>
      <c r="AW67" s="54"/>
      <c r="AX67" s="38"/>
      <c r="AY67" s="54"/>
      <c r="AZ67" s="54"/>
      <c r="BA67" s="38"/>
      <c r="BB67" s="54"/>
      <c r="BC67" s="54"/>
      <c r="BD67" s="38"/>
      <c r="BE67" s="54"/>
      <c r="BF67" s="54"/>
      <c r="BG67" s="38"/>
      <c r="BH67" s="54"/>
      <c r="BI67" s="54"/>
      <c r="BJ67" s="38"/>
      <c r="BK67" s="54"/>
      <c r="BL67" s="54"/>
      <c r="BM67" s="38"/>
      <c r="BN67" s="54"/>
      <c r="BO67" s="54"/>
      <c r="BP67" s="38"/>
      <c r="BQ67" s="54"/>
      <c r="BR67" s="54"/>
      <c r="BS67" s="38"/>
      <c r="BT67" s="54"/>
      <c r="BU67" s="54"/>
      <c r="BV67" s="38"/>
      <c r="BW67" s="54"/>
      <c r="BX67" s="54"/>
      <c r="BY67" s="38"/>
      <c r="BZ67" s="54"/>
      <c r="CA67" s="54"/>
      <c r="CB67" s="38"/>
      <c r="CC67" s="54"/>
      <c r="CD67" s="54"/>
      <c r="CE67" s="38"/>
      <c r="CF67" s="54"/>
      <c r="CG67" s="54"/>
      <c r="CH67" s="38"/>
      <c r="CI67" s="54"/>
      <c r="CJ67" s="54"/>
      <c r="CK67" s="38"/>
      <c r="CL67" s="54"/>
      <c r="CM67" s="54"/>
      <c r="CN67" s="38"/>
      <c r="CO67" s="54"/>
      <c r="CP67" s="54"/>
      <c r="CQ67" s="38"/>
      <c r="CR67" s="54"/>
      <c r="CS67" s="54"/>
      <c r="CT67" s="38"/>
      <c r="CU67" s="29"/>
      <c r="CV67" s="29"/>
      <c r="CW67" s="38"/>
      <c r="CX67" s="29"/>
      <c r="CY67" s="29"/>
      <c r="CZ67" s="38"/>
      <c r="DA67" s="29"/>
      <c r="DB67" s="29"/>
      <c r="DC67" s="38"/>
      <c r="DD67" s="29"/>
      <c r="DE67" s="29"/>
      <c r="DF67" s="38"/>
      <c r="DG67" s="29"/>
      <c r="DH67" s="29"/>
      <c r="DI67" s="48"/>
      <c r="DJ67" s="29"/>
      <c r="DK67" s="29"/>
      <c r="DL67" s="48"/>
      <c r="DM67" s="29"/>
      <c r="DN67" s="29"/>
      <c r="DO67" s="48"/>
      <c r="DP67" s="29"/>
      <c r="DQ67" s="29"/>
      <c r="DR67" s="48"/>
      <c r="DS67" s="29"/>
      <c r="DT67" s="29"/>
      <c r="DU67" s="48"/>
      <c r="DV67" s="29"/>
      <c r="DW67" s="29"/>
      <c r="DX67" s="48"/>
      <c r="DY67" s="29"/>
      <c r="DZ67" s="29"/>
      <c r="EA67" s="48"/>
      <c r="EB67" s="29"/>
      <c r="EC67" s="29"/>
      <c r="ED67" s="48"/>
      <c r="EE67" s="25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</row>
    <row r="68" spans="1:150" s="31" customFormat="1">
      <c r="A68" s="35"/>
      <c r="B68" s="26" t="s">
        <v>77</v>
      </c>
      <c r="C68" s="58">
        <f>C69+C70+C71+C72+C73+C74+C76</f>
        <v>188</v>
      </c>
      <c r="D68" s="58">
        <f t="shared" ref="D68:AK68" si="208">D69+D70+D71+D72+D73+D74+D76</f>
        <v>205.6</v>
      </c>
      <c r="E68" s="38">
        <f t="shared" si="0"/>
        <v>-17.599999999999994</v>
      </c>
      <c r="F68" s="58">
        <f t="shared" si="208"/>
        <v>337.3</v>
      </c>
      <c r="G68" s="58">
        <f t="shared" si="208"/>
        <v>326.7</v>
      </c>
      <c r="H68" s="38">
        <f t="shared" si="1"/>
        <v>10.600000000000023</v>
      </c>
      <c r="I68" s="58">
        <f t="shared" si="208"/>
        <v>231.8</v>
      </c>
      <c r="J68" s="58">
        <f t="shared" si="208"/>
        <v>334.6</v>
      </c>
      <c r="K68" s="38">
        <f t="shared" si="2"/>
        <v>-102.80000000000001</v>
      </c>
      <c r="L68" s="58">
        <f t="shared" si="208"/>
        <v>96.399999999999991</v>
      </c>
      <c r="M68" s="58">
        <f t="shared" si="208"/>
        <v>206.1</v>
      </c>
      <c r="N68" s="38">
        <f t="shared" si="3"/>
        <v>-109.7</v>
      </c>
      <c r="O68" s="58">
        <f t="shared" ref="O68:Y68" si="209">O69+O70+O71+O72+O73+O74+O76+O75</f>
        <v>280.3</v>
      </c>
      <c r="P68" s="58">
        <f t="shared" si="209"/>
        <v>264.40000000000009</v>
      </c>
      <c r="Q68" s="38">
        <f t="shared" si="4"/>
        <v>15.89999999999992</v>
      </c>
      <c r="R68" s="58">
        <f t="shared" si="209"/>
        <v>265.2999999999999</v>
      </c>
      <c r="S68" s="58">
        <f t="shared" si="209"/>
        <v>391.09999999999974</v>
      </c>
      <c r="T68" s="38">
        <f t="shared" si="5"/>
        <v>-125.79999999999984</v>
      </c>
      <c r="U68" s="58">
        <f t="shared" si="209"/>
        <v>176.29999999999987</v>
      </c>
      <c r="V68" s="58">
        <f t="shared" si="209"/>
        <v>188.79999999999998</v>
      </c>
      <c r="W68" s="38">
        <f t="shared" si="6"/>
        <v>-12.500000000000114</v>
      </c>
      <c r="X68" s="58">
        <f t="shared" si="209"/>
        <v>266.59999999999997</v>
      </c>
      <c r="Y68" s="58">
        <f t="shared" si="209"/>
        <v>389.20000000000005</v>
      </c>
      <c r="Z68" s="38">
        <f t="shared" si="7"/>
        <v>-122.60000000000008</v>
      </c>
      <c r="AA68" s="58">
        <f t="shared" si="208"/>
        <v>105.3</v>
      </c>
      <c r="AB68" s="58">
        <f t="shared" si="208"/>
        <v>178.2</v>
      </c>
      <c r="AC68" s="38">
        <f t="shared" si="8"/>
        <v>-72.899999999999991</v>
      </c>
      <c r="AD68" s="58">
        <f t="shared" si="208"/>
        <v>283.19999999999993</v>
      </c>
      <c r="AE68" s="58">
        <f t="shared" si="208"/>
        <v>397.69999999999993</v>
      </c>
      <c r="AF68" s="38">
        <f t="shared" si="9"/>
        <v>-114.5</v>
      </c>
      <c r="AG68" s="58">
        <f t="shared" si="208"/>
        <v>133.09999999999991</v>
      </c>
      <c r="AH68" s="58">
        <f t="shared" si="208"/>
        <v>431.09999999999968</v>
      </c>
      <c r="AI68" s="38">
        <f t="shared" si="10"/>
        <v>-297.99999999999977</v>
      </c>
      <c r="AJ68" s="58">
        <f t="shared" si="208"/>
        <v>297.39999999999992</v>
      </c>
      <c r="AK68" s="58">
        <f t="shared" si="208"/>
        <v>314.40000000000015</v>
      </c>
      <c r="AL68" s="38">
        <f t="shared" si="11"/>
        <v>-17.000000000000227</v>
      </c>
      <c r="AM68" s="58">
        <v>336.57499999999999</v>
      </c>
      <c r="AN68" s="58">
        <v>323.27500000000003</v>
      </c>
      <c r="AO68" s="38">
        <f t="shared" si="12"/>
        <v>13.299999999999955</v>
      </c>
      <c r="AP68" s="58">
        <v>509.77500000000003</v>
      </c>
      <c r="AQ68" s="58">
        <v>353.87499999999989</v>
      </c>
      <c r="AR68" s="38">
        <f t="shared" si="13"/>
        <v>155.90000000000015</v>
      </c>
      <c r="AS68" s="58">
        <v>472.07499999999999</v>
      </c>
      <c r="AT68" s="58">
        <v>476.87500000000006</v>
      </c>
      <c r="AU68" s="38">
        <f t="shared" si="14"/>
        <v>-4.8000000000000682</v>
      </c>
      <c r="AV68" s="58">
        <v>177.97500000000011</v>
      </c>
      <c r="AW68" s="58">
        <v>135.97500000000011</v>
      </c>
      <c r="AX68" s="38">
        <f t="shared" si="15"/>
        <v>42</v>
      </c>
      <c r="AY68" s="58">
        <f t="shared" ref="AY68:CJ68" si="210">AY69+AY70+AY71+AY72+AY73+AY74+AY76</f>
        <v>405.27944287845872</v>
      </c>
      <c r="AZ68" s="58">
        <f t="shared" si="210"/>
        <v>584.00000000000023</v>
      </c>
      <c r="BA68" s="38">
        <f t="shared" si="16"/>
        <v>-178.7205571215415</v>
      </c>
      <c r="BB68" s="58">
        <f t="shared" si="210"/>
        <v>340.76167136462368</v>
      </c>
      <c r="BC68" s="58">
        <f t="shared" si="210"/>
        <v>335.98222848616444</v>
      </c>
      <c r="BD68" s="38">
        <f t="shared" si="17"/>
        <v>4.7794428784592355</v>
      </c>
      <c r="BE68" s="58">
        <f t="shared" si="210"/>
        <v>269.77944287845855</v>
      </c>
      <c r="BF68" s="58">
        <f t="shared" si="210"/>
        <v>388.2999999999999</v>
      </c>
      <c r="BG68" s="38">
        <f t="shared" si="18"/>
        <v>-118.52055712154134</v>
      </c>
      <c r="BH68" s="58">
        <f t="shared" si="210"/>
        <v>380.27944287845918</v>
      </c>
      <c r="BI68" s="58">
        <f t="shared" si="210"/>
        <v>589.30000000000018</v>
      </c>
      <c r="BJ68" s="38">
        <f t="shared" si="19"/>
        <v>-209.020557121541</v>
      </c>
      <c r="BK68" s="58">
        <f t="shared" si="210"/>
        <v>299.29999999999956</v>
      </c>
      <c r="BL68" s="58">
        <f t="shared" si="210"/>
        <v>450.29999999999995</v>
      </c>
      <c r="BM68" s="38">
        <f t="shared" si="20"/>
        <v>-151.0000000000004</v>
      </c>
      <c r="BN68" s="58">
        <f t="shared" si="210"/>
        <v>701.90000000000009</v>
      </c>
      <c r="BO68" s="58">
        <f t="shared" si="210"/>
        <v>696.99999999999977</v>
      </c>
      <c r="BP68" s="38">
        <f t="shared" si="21"/>
        <v>4.9000000000003183</v>
      </c>
      <c r="BQ68" s="58">
        <f t="shared" si="210"/>
        <v>891.19999999999982</v>
      </c>
      <c r="BR68" s="58">
        <f t="shared" si="210"/>
        <v>793.90000000000009</v>
      </c>
      <c r="BS68" s="38">
        <f t="shared" si="22"/>
        <v>97.299999999999727</v>
      </c>
      <c r="BT68" s="58">
        <f t="shared" si="210"/>
        <v>387</v>
      </c>
      <c r="BU68" s="58">
        <f t="shared" si="210"/>
        <v>541.79999999999973</v>
      </c>
      <c r="BV68" s="38">
        <f t="shared" si="23"/>
        <v>-154.79999999999973</v>
      </c>
      <c r="BW68" s="58">
        <f t="shared" si="210"/>
        <v>330.69999999999959</v>
      </c>
      <c r="BX68" s="58">
        <f t="shared" si="210"/>
        <v>570.49999999999977</v>
      </c>
      <c r="BY68" s="38">
        <f t="shared" si="24"/>
        <v>-239.80000000000018</v>
      </c>
      <c r="BZ68" s="58">
        <f t="shared" si="210"/>
        <v>711.69999999999982</v>
      </c>
      <c r="CA68" s="58">
        <f t="shared" si="210"/>
        <v>663.59999999999968</v>
      </c>
      <c r="CB68" s="38">
        <f t="shared" si="25"/>
        <v>48.100000000000136</v>
      </c>
      <c r="CC68" s="58">
        <f t="shared" si="210"/>
        <v>848.7</v>
      </c>
      <c r="CD68" s="58">
        <f t="shared" si="210"/>
        <v>727.30000000000007</v>
      </c>
      <c r="CE68" s="38">
        <f t="shared" si="26"/>
        <v>121.39999999999998</v>
      </c>
      <c r="CF68" s="58">
        <f t="shared" si="210"/>
        <v>723.5</v>
      </c>
      <c r="CG68" s="58">
        <f t="shared" si="210"/>
        <v>1183.5999999999997</v>
      </c>
      <c r="CH68" s="38">
        <f t="shared" si="27"/>
        <v>-460.09999999999968</v>
      </c>
      <c r="CI68" s="58">
        <f t="shared" si="210"/>
        <v>410.3</v>
      </c>
      <c r="CJ68" s="58">
        <f t="shared" si="210"/>
        <v>856.3</v>
      </c>
      <c r="CK68" s="38">
        <f t="shared" si="28"/>
        <v>-445.99999999999994</v>
      </c>
      <c r="CL68" s="58">
        <f t="shared" ref="CL68:EC68" si="211">CL69+CL70+CL71+CL72+CL73+CL74+CL76</f>
        <v>358.30000000000041</v>
      </c>
      <c r="CM68" s="58">
        <f t="shared" si="211"/>
        <v>302.5</v>
      </c>
      <c r="CN68" s="38">
        <f t="shared" si="29"/>
        <v>55.800000000000409</v>
      </c>
      <c r="CO68" s="58">
        <f t="shared" si="211"/>
        <v>1128.7</v>
      </c>
      <c r="CP68" s="58">
        <f t="shared" si="211"/>
        <v>911.60000000000014</v>
      </c>
      <c r="CQ68" s="38">
        <f t="shared" si="30"/>
        <v>217.09999999999991</v>
      </c>
      <c r="CR68" s="58">
        <f t="shared" si="211"/>
        <v>1690.13</v>
      </c>
      <c r="CS68" s="58">
        <f t="shared" si="211"/>
        <v>132.2600000000001</v>
      </c>
      <c r="CT68" s="38">
        <f t="shared" si="31"/>
        <v>1557.87</v>
      </c>
      <c r="CU68" s="58">
        <f t="shared" si="211"/>
        <v>1688.48</v>
      </c>
      <c r="CV68" s="58">
        <f t="shared" si="211"/>
        <v>1000.44</v>
      </c>
      <c r="CW68" s="38">
        <f t="shared" si="32"/>
        <v>688.04</v>
      </c>
      <c r="CX68" s="58">
        <f t="shared" si="211"/>
        <v>159.6</v>
      </c>
      <c r="CY68" s="58">
        <f t="shared" si="211"/>
        <v>655.97000000000014</v>
      </c>
      <c r="CZ68" s="38">
        <f t="shared" si="33"/>
        <v>-496.37000000000012</v>
      </c>
      <c r="DA68" s="58">
        <f t="shared" si="211"/>
        <v>1228.8599999999999</v>
      </c>
      <c r="DB68" s="58">
        <f t="shared" si="211"/>
        <v>3552.3299999999995</v>
      </c>
      <c r="DC68" s="38">
        <f t="shared" si="34"/>
        <v>-2323.4699999999993</v>
      </c>
      <c r="DD68" s="58">
        <f t="shared" si="211"/>
        <v>639.17000000000019</v>
      </c>
      <c r="DE68" s="58">
        <f t="shared" si="211"/>
        <v>1233.0700000000002</v>
      </c>
      <c r="DF68" s="38">
        <f t="shared" si="35"/>
        <v>-593.9</v>
      </c>
      <c r="DG68" s="58">
        <f t="shared" si="211"/>
        <v>316.66999999999985</v>
      </c>
      <c r="DH68" s="58">
        <f t="shared" si="211"/>
        <v>452.19999999999982</v>
      </c>
      <c r="DI68" s="48">
        <f t="shared" si="36"/>
        <v>-135.52999999999997</v>
      </c>
      <c r="DJ68" s="58">
        <f t="shared" si="211"/>
        <v>1056.0850000000007</v>
      </c>
      <c r="DK68" s="58">
        <f t="shared" si="211"/>
        <v>910.02299999999991</v>
      </c>
      <c r="DL68" s="48">
        <f t="shared" si="37"/>
        <v>146.06200000000081</v>
      </c>
      <c r="DM68" s="58">
        <f t="shared" si="211"/>
        <v>519.98</v>
      </c>
      <c r="DN68" s="58">
        <f t="shared" si="211"/>
        <v>990.59</v>
      </c>
      <c r="DO68" s="48">
        <f t="shared" si="38"/>
        <v>-470.61</v>
      </c>
      <c r="DP68" s="58">
        <f t="shared" si="211"/>
        <v>923.5100000000001</v>
      </c>
      <c r="DQ68" s="58">
        <f t="shared" si="211"/>
        <v>1384.4</v>
      </c>
      <c r="DR68" s="48">
        <f t="shared" si="39"/>
        <v>-460.89</v>
      </c>
      <c r="DS68" s="58">
        <f t="shared" si="211"/>
        <v>418.63999999999942</v>
      </c>
      <c r="DT68" s="58">
        <f t="shared" si="211"/>
        <v>545.33999999999969</v>
      </c>
      <c r="DU68" s="48">
        <f t="shared" si="40"/>
        <v>-126.70000000000027</v>
      </c>
      <c r="DV68" s="58">
        <f t="shared" si="211"/>
        <v>974.87000000000012</v>
      </c>
      <c r="DW68" s="58">
        <f t="shared" si="211"/>
        <v>1205.3500000000001</v>
      </c>
      <c r="DX68" s="48">
        <f t="shared" si="41"/>
        <v>-230.48000000000002</v>
      </c>
      <c r="DY68" s="58">
        <f t="shared" si="211"/>
        <v>2613.3299999999995</v>
      </c>
      <c r="DZ68" s="58">
        <f t="shared" si="211"/>
        <v>2297.1699999999992</v>
      </c>
      <c r="EA68" s="48">
        <f t="shared" si="42"/>
        <v>316.16000000000031</v>
      </c>
      <c r="EB68" s="58">
        <f t="shared" si="211"/>
        <v>1957.4999999999995</v>
      </c>
      <c r="EC68" s="58">
        <f t="shared" si="211"/>
        <v>855.49999999999909</v>
      </c>
      <c r="ED68" s="48">
        <f t="shared" si="43"/>
        <v>1102.0000000000005</v>
      </c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</row>
    <row r="69" spans="1:150" s="30" customFormat="1">
      <c r="A69" s="34"/>
      <c r="B69" s="21" t="s">
        <v>67</v>
      </c>
      <c r="C69" s="54">
        <v>3.5</v>
      </c>
      <c r="D69" s="54">
        <v>21</v>
      </c>
      <c r="E69" s="2">
        <f t="shared" si="0"/>
        <v>-17.5</v>
      </c>
      <c r="F69" s="54">
        <v>4.5</v>
      </c>
      <c r="G69" s="54">
        <v>5</v>
      </c>
      <c r="H69" s="2">
        <f t="shared" si="1"/>
        <v>-0.5</v>
      </c>
      <c r="I69" s="54">
        <v>5.3</v>
      </c>
      <c r="J69" s="54">
        <v>44.9</v>
      </c>
      <c r="K69" s="2">
        <f t="shared" si="2"/>
        <v>-39.6</v>
      </c>
      <c r="L69" s="54">
        <v>5.6999999999999895</v>
      </c>
      <c r="M69" s="54">
        <v>3.8</v>
      </c>
      <c r="N69" s="2">
        <f t="shared" si="3"/>
        <v>1.8999999999999897</v>
      </c>
      <c r="O69" s="54">
        <v>56.8</v>
      </c>
      <c r="P69" s="54">
        <v>3.5999999999999943</v>
      </c>
      <c r="Q69" s="2">
        <f t="shared" si="4"/>
        <v>53.2</v>
      </c>
      <c r="R69" s="54">
        <v>3.5</v>
      </c>
      <c r="S69" s="54">
        <v>6</v>
      </c>
      <c r="T69" s="2">
        <f t="shared" si="5"/>
        <v>-2.5</v>
      </c>
      <c r="U69" s="54">
        <v>15.099999999999998</v>
      </c>
      <c r="V69" s="54">
        <v>7.6999999999999993</v>
      </c>
      <c r="W69" s="2">
        <f t="shared" si="6"/>
        <v>7.3999999999999986</v>
      </c>
      <c r="X69" s="54">
        <v>0</v>
      </c>
      <c r="Y69" s="54">
        <v>25.400000000000002</v>
      </c>
      <c r="Z69" s="2">
        <f t="shared" si="7"/>
        <v>-25.400000000000002</v>
      </c>
      <c r="AA69" s="54">
        <v>0.29999999999999716</v>
      </c>
      <c r="AB69" s="54">
        <v>1.7999999999999972</v>
      </c>
      <c r="AC69" s="2">
        <f t="shared" si="8"/>
        <v>-1.5</v>
      </c>
      <c r="AD69" s="54">
        <v>7.5</v>
      </c>
      <c r="AE69" s="54">
        <v>0</v>
      </c>
      <c r="AF69" s="2">
        <f t="shared" si="9"/>
        <v>7.5</v>
      </c>
      <c r="AG69" s="54">
        <v>1.3000000000000043</v>
      </c>
      <c r="AH69" s="54">
        <v>8.7000000000000028</v>
      </c>
      <c r="AI69" s="2">
        <f t="shared" si="10"/>
        <v>-7.3999999999999986</v>
      </c>
      <c r="AJ69" s="54">
        <v>0</v>
      </c>
      <c r="AK69" s="54">
        <v>7.8999999999999986</v>
      </c>
      <c r="AL69" s="2">
        <f t="shared" si="11"/>
        <v>-7.8999999999999986</v>
      </c>
      <c r="AM69" s="54">
        <v>11.600000000000001</v>
      </c>
      <c r="AN69" s="54">
        <v>30.650000000000002</v>
      </c>
      <c r="AO69" s="2">
        <f t="shared" si="12"/>
        <v>-19.05</v>
      </c>
      <c r="AP69" s="54">
        <v>14.900000000000006</v>
      </c>
      <c r="AQ69" s="54">
        <v>16.55</v>
      </c>
      <c r="AR69" s="2">
        <f t="shared" si="13"/>
        <v>-1.649999999999995</v>
      </c>
      <c r="AS69" s="54">
        <v>2.6999999999999957</v>
      </c>
      <c r="AT69" s="54">
        <v>15.75</v>
      </c>
      <c r="AU69" s="2">
        <f t="shared" si="14"/>
        <v>-13.050000000000004</v>
      </c>
      <c r="AV69" s="54">
        <v>5.1999999999999957</v>
      </c>
      <c r="AW69" s="54">
        <v>11.450000000000001</v>
      </c>
      <c r="AX69" s="2">
        <f t="shared" si="15"/>
        <v>-6.2500000000000053</v>
      </c>
      <c r="AY69" s="54">
        <v>4.7999999999999972</v>
      </c>
      <c r="AZ69" s="54">
        <v>13.700000000000003</v>
      </c>
      <c r="BA69" s="2">
        <f t="shared" si="16"/>
        <v>-8.9000000000000057</v>
      </c>
      <c r="BB69" s="54">
        <v>11.599999999999994</v>
      </c>
      <c r="BC69" s="54">
        <v>44.799999999999983</v>
      </c>
      <c r="BD69" s="2">
        <f t="shared" si="17"/>
        <v>-33.199999999999989</v>
      </c>
      <c r="BE69" s="54">
        <v>18.599999999999966</v>
      </c>
      <c r="BF69" s="54">
        <v>14.699999999999989</v>
      </c>
      <c r="BG69" s="2">
        <f t="shared" si="18"/>
        <v>3.8999999999999773</v>
      </c>
      <c r="BH69" s="54">
        <v>14.100000000000009</v>
      </c>
      <c r="BI69" s="54">
        <v>12.700000000000003</v>
      </c>
      <c r="BJ69" s="2">
        <f t="shared" si="19"/>
        <v>1.4000000000000057</v>
      </c>
      <c r="BK69" s="54">
        <v>15.699999999999989</v>
      </c>
      <c r="BL69" s="54">
        <v>0.59999999999999432</v>
      </c>
      <c r="BM69" s="2">
        <f t="shared" si="20"/>
        <v>15.099999999999994</v>
      </c>
      <c r="BN69" s="54">
        <v>15.100000000000009</v>
      </c>
      <c r="BO69" s="54">
        <v>7.4000000000000057</v>
      </c>
      <c r="BP69" s="2">
        <f t="shared" si="21"/>
        <v>7.7000000000000028</v>
      </c>
      <c r="BQ69" s="54">
        <v>7</v>
      </c>
      <c r="BR69" s="54">
        <v>6.4000000000000057</v>
      </c>
      <c r="BS69" s="2">
        <f t="shared" si="22"/>
        <v>0.59999999999999432</v>
      </c>
      <c r="BT69" s="54">
        <v>2.0999999999999943</v>
      </c>
      <c r="BU69" s="54">
        <v>22.299999999999997</v>
      </c>
      <c r="BV69" s="2">
        <f t="shared" si="23"/>
        <v>-20.200000000000003</v>
      </c>
      <c r="BW69" s="54">
        <v>7.5999999999999943</v>
      </c>
      <c r="BX69" s="54">
        <v>5.9000000000000057</v>
      </c>
      <c r="BY69" s="2">
        <f t="shared" si="24"/>
        <v>1.6999999999999886</v>
      </c>
      <c r="BZ69" s="54">
        <v>32.700000000000003</v>
      </c>
      <c r="CA69" s="54">
        <v>14.200000000000003</v>
      </c>
      <c r="CB69" s="2">
        <f t="shared" si="25"/>
        <v>18.5</v>
      </c>
      <c r="CC69" s="54">
        <v>2.9000000000000057</v>
      </c>
      <c r="CD69" s="54">
        <v>17</v>
      </c>
      <c r="CE69" s="2">
        <f t="shared" si="26"/>
        <v>-14.099999999999994</v>
      </c>
      <c r="CF69" s="54">
        <v>23.099999999999994</v>
      </c>
      <c r="CG69" s="54">
        <v>9.9999999999994316E-2</v>
      </c>
      <c r="CH69" s="2">
        <f t="shared" si="27"/>
        <v>23</v>
      </c>
      <c r="CI69" s="54">
        <v>3.8</v>
      </c>
      <c r="CJ69" s="54">
        <v>29.3</v>
      </c>
      <c r="CK69" s="2">
        <f t="shared" si="28"/>
        <v>-25.5</v>
      </c>
      <c r="CL69" s="54">
        <v>13.9</v>
      </c>
      <c r="CM69" s="54">
        <v>0</v>
      </c>
      <c r="CN69" s="2">
        <f t="shared" si="29"/>
        <v>13.9</v>
      </c>
      <c r="CO69" s="54">
        <v>14.1</v>
      </c>
      <c r="CP69" s="54">
        <v>1.8</v>
      </c>
      <c r="CQ69" s="2">
        <f t="shared" si="30"/>
        <v>12.299999999999999</v>
      </c>
      <c r="CR69" s="54">
        <v>7.5</v>
      </c>
      <c r="CS69" s="54">
        <v>10.06</v>
      </c>
      <c r="CT69" s="2">
        <f t="shared" si="31"/>
        <v>-2.5600000000000005</v>
      </c>
      <c r="CU69" s="51">
        <v>12.900000000000006</v>
      </c>
      <c r="CV69" s="51">
        <v>7</v>
      </c>
      <c r="CW69" s="2">
        <f t="shared" si="32"/>
        <v>5.9000000000000057</v>
      </c>
      <c r="CX69" s="51">
        <v>14.299999999999978</v>
      </c>
      <c r="CY69" s="51">
        <v>1.6999999999999886</v>
      </c>
      <c r="CZ69" s="2">
        <f t="shared" si="33"/>
        <v>12.599999999999989</v>
      </c>
      <c r="DA69" s="51">
        <v>12.889999999999999</v>
      </c>
      <c r="DB69" s="51">
        <v>24.189999999999984</v>
      </c>
      <c r="DC69" s="2">
        <f t="shared" si="34"/>
        <v>-11.299999999999985</v>
      </c>
      <c r="DD69" s="51">
        <v>0</v>
      </c>
      <c r="DE69" s="51">
        <v>19.71</v>
      </c>
      <c r="DF69" s="2">
        <f t="shared" si="35"/>
        <v>-19.71</v>
      </c>
      <c r="DG69" s="51">
        <v>33.52000000000001</v>
      </c>
      <c r="DH69" s="51">
        <v>14.27000000000001</v>
      </c>
      <c r="DI69" s="49">
        <f t="shared" si="36"/>
        <v>19.25</v>
      </c>
      <c r="DJ69" s="51">
        <v>8.7700000000000102</v>
      </c>
      <c r="DK69" s="51">
        <v>3.2399999999999949</v>
      </c>
      <c r="DL69" s="49">
        <f t="shared" si="37"/>
        <v>5.5300000000000153</v>
      </c>
      <c r="DM69" s="51">
        <v>12.259999999999991</v>
      </c>
      <c r="DN69" s="51">
        <v>15.669999999999987</v>
      </c>
      <c r="DO69" s="49">
        <f t="shared" si="38"/>
        <v>-3.4099999999999966</v>
      </c>
      <c r="DP69" s="51">
        <v>8.6699999999999875</v>
      </c>
      <c r="DQ69" s="51">
        <v>4.9199999999999875</v>
      </c>
      <c r="DR69" s="49">
        <f t="shared" si="39"/>
        <v>3.75</v>
      </c>
      <c r="DS69" s="51">
        <v>0</v>
      </c>
      <c r="DT69" s="51">
        <v>36.06</v>
      </c>
      <c r="DU69" s="49">
        <f t="shared" si="40"/>
        <v>-36.06</v>
      </c>
      <c r="DV69" s="51">
        <v>23.200000000000003</v>
      </c>
      <c r="DW69" s="51">
        <v>361.22</v>
      </c>
      <c r="DX69" s="49">
        <f t="shared" si="41"/>
        <v>-338.02000000000004</v>
      </c>
      <c r="DY69" s="51">
        <v>514.3900000000001</v>
      </c>
      <c r="DZ69" s="51">
        <v>501.04</v>
      </c>
      <c r="EA69" s="49">
        <f t="shared" si="42"/>
        <v>13.35000000000008</v>
      </c>
      <c r="EB69" s="51">
        <v>15.269999999999982</v>
      </c>
      <c r="EC69" s="51">
        <v>182.03000000000003</v>
      </c>
      <c r="ED69" s="49">
        <f t="shared" si="43"/>
        <v>-166.76000000000005</v>
      </c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</row>
    <row r="70" spans="1:150" s="30" customFormat="1">
      <c r="A70" s="34"/>
      <c r="B70" s="21" t="s">
        <v>68</v>
      </c>
      <c r="C70" s="54">
        <v>0</v>
      </c>
      <c r="D70" s="54">
        <v>0</v>
      </c>
      <c r="E70" s="2">
        <f t="shared" si="0"/>
        <v>0</v>
      </c>
      <c r="F70" s="54">
        <v>0</v>
      </c>
      <c r="G70" s="54">
        <v>0</v>
      </c>
      <c r="H70" s="2">
        <f t="shared" si="1"/>
        <v>0</v>
      </c>
      <c r="I70" s="54">
        <v>50</v>
      </c>
      <c r="J70" s="54">
        <v>0</v>
      </c>
      <c r="K70" s="2">
        <f t="shared" si="2"/>
        <v>50</v>
      </c>
      <c r="L70" s="54">
        <v>0</v>
      </c>
      <c r="M70" s="54">
        <v>0</v>
      </c>
      <c r="N70" s="2">
        <f t="shared" si="3"/>
        <v>0</v>
      </c>
      <c r="O70" s="54">
        <v>0</v>
      </c>
      <c r="P70" s="54">
        <v>50</v>
      </c>
      <c r="Q70" s="2">
        <f t="shared" si="4"/>
        <v>-50</v>
      </c>
      <c r="R70" s="54">
        <v>0</v>
      </c>
      <c r="S70" s="54">
        <v>0</v>
      </c>
      <c r="T70" s="2">
        <f t="shared" si="5"/>
        <v>0</v>
      </c>
      <c r="U70" s="54">
        <v>0</v>
      </c>
      <c r="V70" s="54">
        <v>0</v>
      </c>
      <c r="W70" s="2">
        <f t="shared" si="6"/>
        <v>0</v>
      </c>
      <c r="X70" s="54">
        <v>0</v>
      </c>
      <c r="Y70" s="54">
        <v>0</v>
      </c>
      <c r="Z70" s="2">
        <f t="shared" si="7"/>
        <v>0</v>
      </c>
      <c r="AA70" s="54">
        <v>0</v>
      </c>
      <c r="AB70" s="54">
        <v>0</v>
      </c>
      <c r="AC70" s="2">
        <f t="shared" si="8"/>
        <v>0</v>
      </c>
      <c r="AD70" s="54">
        <v>0</v>
      </c>
      <c r="AE70" s="54">
        <v>0</v>
      </c>
      <c r="AF70" s="2">
        <f t="shared" si="9"/>
        <v>0</v>
      </c>
      <c r="AG70" s="54">
        <v>0</v>
      </c>
      <c r="AH70" s="54">
        <v>0</v>
      </c>
      <c r="AI70" s="2">
        <f t="shared" si="10"/>
        <v>0</v>
      </c>
      <c r="AJ70" s="54">
        <v>0</v>
      </c>
      <c r="AK70" s="54">
        <v>0</v>
      </c>
      <c r="AL70" s="2">
        <f t="shared" si="11"/>
        <v>0</v>
      </c>
      <c r="AM70" s="54">
        <v>0</v>
      </c>
      <c r="AN70" s="54">
        <v>0</v>
      </c>
      <c r="AO70" s="2">
        <f t="shared" si="12"/>
        <v>0</v>
      </c>
      <c r="AP70" s="54">
        <v>0</v>
      </c>
      <c r="AQ70" s="54">
        <v>0</v>
      </c>
      <c r="AR70" s="2">
        <f t="shared" si="13"/>
        <v>0</v>
      </c>
      <c r="AS70" s="54">
        <v>0</v>
      </c>
      <c r="AT70" s="54">
        <v>0</v>
      </c>
      <c r="AU70" s="2">
        <f t="shared" si="14"/>
        <v>0</v>
      </c>
      <c r="AV70" s="54">
        <v>0</v>
      </c>
      <c r="AW70" s="54">
        <v>0</v>
      </c>
      <c r="AX70" s="2">
        <f t="shared" si="15"/>
        <v>0</v>
      </c>
      <c r="AY70" s="54">
        <v>0</v>
      </c>
      <c r="AZ70" s="54">
        <v>0</v>
      </c>
      <c r="BA70" s="2">
        <f t="shared" si="16"/>
        <v>0</v>
      </c>
      <c r="BB70" s="54">
        <v>0</v>
      </c>
      <c r="BC70" s="54">
        <v>0</v>
      </c>
      <c r="BD70" s="2">
        <f t="shared" si="17"/>
        <v>0</v>
      </c>
      <c r="BE70" s="54">
        <v>0</v>
      </c>
      <c r="BF70" s="54">
        <v>0</v>
      </c>
      <c r="BG70" s="2">
        <f t="shared" si="18"/>
        <v>0</v>
      </c>
      <c r="BH70" s="54">
        <v>0</v>
      </c>
      <c r="BI70" s="54">
        <v>0</v>
      </c>
      <c r="BJ70" s="2">
        <f t="shared" si="19"/>
        <v>0</v>
      </c>
      <c r="BK70" s="54">
        <v>0</v>
      </c>
      <c r="BL70" s="54">
        <v>0</v>
      </c>
      <c r="BM70" s="2">
        <f t="shared" si="20"/>
        <v>0</v>
      </c>
      <c r="BN70" s="54">
        <v>0</v>
      </c>
      <c r="BO70" s="54">
        <v>0</v>
      </c>
      <c r="BP70" s="2">
        <f t="shared" si="21"/>
        <v>0</v>
      </c>
      <c r="BQ70" s="54">
        <v>0</v>
      </c>
      <c r="BR70" s="54">
        <v>0</v>
      </c>
      <c r="BS70" s="2">
        <f t="shared" si="22"/>
        <v>0</v>
      </c>
      <c r="BT70" s="54">
        <v>0</v>
      </c>
      <c r="BU70" s="54">
        <v>0</v>
      </c>
      <c r="BV70" s="2">
        <f t="shared" si="23"/>
        <v>0</v>
      </c>
      <c r="BW70" s="54">
        <v>0</v>
      </c>
      <c r="BX70" s="54">
        <v>0</v>
      </c>
      <c r="BY70" s="2">
        <f t="shared" si="24"/>
        <v>0</v>
      </c>
      <c r="BZ70" s="54">
        <v>0</v>
      </c>
      <c r="CA70" s="54">
        <v>0</v>
      </c>
      <c r="CB70" s="2">
        <f t="shared" si="25"/>
        <v>0</v>
      </c>
      <c r="CC70" s="54">
        <v>0</v>
      </c>
      <c r="CD70" s="54">
        <v>0</v>
      </c>
      <c r="CE70" s="2">
        <f t="shared" si="26"/>
        <v>0</v>
      </c>
      <c r="CF70" s="54">
        <v>0</v>
      </c>
      <c r="CG70" s="54">
        <v>0</v>
      </c>
      <c r="CH70" s="2">
        <f t="shared" si="27"/>
        <v>0</v>
      </c>
      <c r="CI70" s="54">
        <v>0</v>
      </c>
      <c r="CJ70" s="54">
        <v>0</v>
      </c>
      <c r="CK70" s="2">
        <f t="shared" si="28"/>
        <v>0</v>
      </c>
      <c r="CL70" s="54">
        <v>0</v>
      </c>
      <c r="CM70" s="54">
        <v>0</v>
      </c>
      <c r="CN70" s="2">
        <f t="shared" si="29"/>
        <v>0</v>
      </c>
      <c r="CO70" s="54">
        <v>0</v>
      </c>
      <c r="CP70" s="54">
        <v>0</v>
      </c>
      <c r="CQ70" s="2">
        <f t="shared" si="30"/>
        <v>0</v>
      </c>
      <c r="CR70" s="54">
        <v>0</v>
      </c>
      <c r="CS70" s="54">
        <v>0</v>
      </c>
      <c r="CT70" s="2">
        <f t="shared" si="31"/>
        <v>0</v>
      </c>
      <c r="CU70" s="51">
        <v>0</v>
      </c>
      <c r="CV70" s="51">
        <v>0</v>
      </c>
      <c r="CW70" s="2">
        <f t="shared" si="32"/>
        <v>0</v>
      </c>
      <c r="CX70" s="51">
        <v>0</v>
      </c>
      <c r="CY70" s="51">
        <v>0</v>
      </c>
      <c r="CZ70" s="2">
        <f t="shared" si="33"/>
        <v>0</v>
      </c>
      <c r="DA70" s="51">
        <v>0</v>
      </c>
      <c r="DB70" s="51">
        <v>0</v>
      </c>
      <c r="DC70" s="2">
        <f t="shared" si="34"/>
        <v>0</v>
      </c>
      <c r="DD70" s="51">
        <v>0</v>
      </c>
      <c r="DE70" s="51">
        <v>0</v>
      </c>
      <c r="DF70" s="2">
        <f t="shared" si="35"/>
        <v>0</v>
      </c>
      <c r="DG70" s="51">
        <v>0</v>
      </c>
      <c r="DH70" s="51">
        <v>0</v>
      </c>
      <c r="DI70" s="49">
        <f t="shared" si="36"/>
        <v>0</v>
      </c>
      <c r="DJ70" s="51">
        <v>0</v>
      </c>
      <c r="DK70" s="51">
        <v>0</v>
      </c>
      <c r="DL70" s="49">
        <f t="shared" si="37"/>
        <v>0</v>
      </c>
      <c r="DM70" s="51">
        <v>0</v>
      </c>
      <c r="DN70" s="51">
        <v>0</v>
      </c>
      <c r="DO70" s="49">
        <f t="shared" si="38"/>
        <v>0</v>
      </c>
      <c r="DP70" s="51">
        <v>0</v>
      </c>
      <c r="DQ70" s="51">
        <v>0</v>
      </c>
      <c r="DR70" s="49">
        <f t="shared" si="39"/>
        <v>0</v>
      </c>
      <c r="DS70" s="51">
        <v>0</v>
      </c>
      <c r="DT70" s="51">
        <v>0</v>
      </c>
      <c r="DU70" s="49">
        <f t="shared" si="40"/>
        <v>0</v>
      </c>
      <c r="DV70" s="51">
        <v>0</v>
      </c>
      <c r="DW70" s="51">
        <v>0</v>
      </c>
      <c r="DX70" s="49">
        <f t="shared" si="41"/>
        <v>0</v>
      </c>
      <c r="DY70" s="51">
        <v>0</v>
      </c>
      <c r="DZ70" s="51">
        <v>0</v>
      </c>
      <c r="EA70" s="49">
        <f t="shared" si="42"/>
        <v>0</v>
      </c>
      <c r="EB70" s="51">
        <v>0</v>
      </c>
      <c r="EC70" s="51">
        <v>0</v>
      </c>
      <c r="ED70" s="49">
        <f t="shared" si="43"/>
        <v>0</v>
      </c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</row>
    <row r="71" spans="1:150" s="30" customFormat="1">
      <c r="A71" s="34"/>
      <c r="B71" s="21" t="s">
        <v>69</v>
      </c>
      <c r="C71" s="54">
        <v>153.4</v>
      </c>
      <c r="D71" s="54">
        <v>52.9</v>
      </c>
      <c r="E71" s="2">
        <f t="shared" si="0"/>
        <v>100.5</v>
      </c>
      <c r="F71" s="54">
        <v>99.2</v>
      </c>
      <c r="G71" s="54">
        <v>246.7</v>
      </c>
      <c r="H71" s="2">
        <f t="shared" si="1"/>
        <v>-147.5</v>
      </c>
      <c r="I71" s="54">
        <v>111.2</v>
      </c>
      <c r="J71" s="54">
        <v>160.4</v>
      </c>
      <c r="K71" s="2">
        <f t="shared" si="2"/>
        <v>-49.2</v>
      </c>
      <c r="L71" s="54">
        <v>0</v>
      </c>
      <c r="M71" s="54">
        <v>137.4</v>
      </c>
      <c r="N71" s="2">
        <f t="shared" si="3"/>
        <v>-137.4</v>
      </c>
      <c r="O71" s="54">
        <v>151</v>
      </c>
      <c r="P71" s="54">
        <v>74.900000000000091</v>
      </c>
      <c r="Q71" s="2">
        <f t="shared" si="4"/>
        <v>76.099999999999909</v>
      </c>
      <c r="R71" s="54">
        <v>58.099999999999909</v>
      </c>
      <c r="S71" s="54">
        <v>327.29999999999973</v>
      </c>
      <c r="T71" s="2">
        <f t="shared" si="5"/>
        <v>-269.19999999999982</v>
      </c>
      <c r="U71" s="54">
        <v>39.899999999999864</v>
      </c>
      <c r="V71" s="54">
        <v>114</v>
      </c>
      <c r="W71" s="2">
        <f t="shared" si="6"/>
        <v>-74.100000000000136</v>
      </c>
      <c r="X71" s="54">
        <v>75</v>
      </c>
      <c r="Y71" s="54">
        <v>233.70000000000005</v>
      </c>
      <c r="Z71" s="2">
        <f t="shared" si="7"/>
        <v>-158.70000000000005</v>
      </c>
      <c r="AA71" s="54">
        <v>46.5</v>
      </c>
      <c r="AB71" s="54">
        <v>69.799999999999955</v>
      </c>
      <c r="AC71" s="2">
        <f t="shared" si="8"/>
        <v>-23.299999999999955</v>
      </c>
      <c r="AD71" s="54">
        <v>39</v>
      </c>
      <c r="AE71" s="54">
        <v>300.09999999999991</v>
      </c>
      <c r="AF71" s="2">
        <f t="shared" si="9"/>
        <v>-261.09999999999991</v>
      </c>
      <c r="AG71" s="54">
        <v>37.099999999999909</v>
      </c>
      <c r="AH71" s="54">
        <v>308.99999999999977</v>
      </c>
      <c r="AI71" s="2">
        <f t="shared" si="10"/>
        <v>-271.89999999999986</v>
      </c>
      <c r="AJ71" s="54">
        <v>134</v>
      </c>
      <c r="AK71" s="54">
        <v>197.30000000000018</v>
      </c>
      <c r="AL71" s="2">
        <f t="shared" si="11"/>
        <v>-63.300000000000182</v>
      </c>
      <c r="AM71" s="54">
        <v>180.02499999999998</v>
      </c>
      <c r="AN71" s="54">
        <v>159.89999999999998</v>
      </c>
      <c r="AO71" s="2">
        <f t="shared" si="12"/>
        <v>20.125</v>
      </c>
      <c r="AP71" s="54">
        <v>237.02499999999998</v>
      </c>
      <c r="AQ71" s="54">
        <v>144.7999999999999</v>
      </c>
      <c r="AR71" s="2">
        <f t="shared" si="13"/>
        <v>92.22500000000008</v>
      </c>
      <c r="AS71" s="54">
        <v>293.72499999999997</v>
      </c>
      <c r="AT71" s="54">
        <v>186.00000000000011</v>
      </c>
      <c r="AU71" s="2">
        <f t="shared" si="14"/>
        <v>107.72499999999985</v>
      </c>
      <c r="AV71" s="54">
        <v>23.225000000000087</v>
      </c>
      <c r="AW71" s="54">
        <v>70.300000000000097</v>
      </c>
      <c r="AX71" s="2">
        <f t="shared" si="15"/>
        <v>-47.07500000000001</v>
      </c>
      <c r="AY71" s="54">
        <v>295.09999999999991</v>
      </c>
      <c r="AZ71" s="54">
        <v>301.20000000000027</v>
      </c>
      <c r="BA71" s="2">
        <f t="shared" si="16"/>
        <v>-6.1000000000003638</v>
      </c>
      <c r="BB71" s="54">
        <v>109.09999999999991</v>
      </c>
      <c r="BC71" s="54">
        <v>243.39999999999964</v>
      </c>
      <c r="BD71" s="2">
        <f t="shared" si="17"/>
        <v>-134.29999999999973</v>
      </c>
      <c r="BE71" s="54">
        <v>152.19999999999982</v>
      </c>
      <c r="BF71" s="54">
        <v>207.09999999999991</v>
      </c>
      <c r="BG71" s="2">
        <f t="shared" si="18"/>
        <v>-54.900000000000091</v>
      </c>
      <c r="BH71" s="54">
        <v>115.60000000000036</v>
      </c>
      <c r="BI71" s="54">
        <v>421.80000000000018</v>
      </c>
      <c r="BJ71" s="2">
        <f t="shared" si="19"/>
        <v>-306.19999999999982</v>
      </c>
      <c r="BK71" s="54">
        <v>147.99999999999955</v>
      </c>
      <c r="BL71" s="54">
        <v>221.59999999999991</v>
      </c>
      <c r="BM71" s="2">
        <f t="shared" si="20"/>
        <v>-73.600000000000364</v>
      </c>
      <c r="BN71" s="54">
        <v>298.90000000000009</v>
      </c>
      <c r="BO71" s="54">
        <v>388.89999999999981</v>
      </c>
      <c r="BP71" s="2">
        <f t="shared" si="21"/>
        <v>-89.999999999999716</v>
      </c>
      <c r="BQ71" s="54">
        <v>608.19999999999982</v>
      </c>
      <c r="BR71" s="54">
        <v>304.90000000000009</v>
      </c>
      <c r="BS71" s="2">
        <f t="shared" si="22"/>
        <v>303.29999999999973</v>
      </c>
      <c r="BT71" s="54">
        <v>86.400000000000091</v>
      </c>
      <c r="BU71" s="54">
        <v>301.29999999999973</v>
      </c>
      <c r="BV71" s="2">
        <f t="shared" si="23"/>
        <v>-214.89999999999964</v>
      </c>
      <c r="BW71" s="54">
        <v>149.39999999999964</v>
      </c>
      <c r="BX71" s="54">
        <v>305.59999999999991</v>
      </c>
      <c r="BY71" s="2">
        <f t="shared" si="24"/>
        <v>-156.20000000000027</v>
      </c>
      <c r="BZ71" s="54">
        <v>217.69999999999982</v>
      </c>
      <c r="CA71" s="54">
        <v>463.29999999999973</v>
      </c>
      <c r="CB71" s="2">
        <f t="shared" si="25"/>
        <v>-245.59999999999991</v>
      </c>
      <c r="CC71" s="54">
        <v>578.5</v>
      </c>
      <c r="CD71" s="54">
        <v>191</v>
      </c>
      <c r="CE71" s="2">
        <f t="shared" si="26"/>
        <v>387.5</v>
      </c>
      <c r="CF71" s="54">
        <v>284.8</v>
      </c>
      <c r="CG71" s="54">
        <v>970.79999999999973</v>
      </c>
      <c r="CH71" s="2">
        <f t="shared" si="27"/>
        <v>-685.99999999999977</v>
      </c>
      <c r="CI71" s="54">
        <v>260.7</v>
      </c>
      <c r="CJ71" s="54">
        <v>372.4</v>
      </c>
      <c r="CK71" s="2">
        <f t="shared" si="28"/>
        <v>-111.69999999999999</v>
      </c>
      <c r="CL71" s="54">
        <v>74.100000000000364</v>
      </c>
      <c r="CM71" s="54">
        <v>252</v>
      </c>
      <c r="CN71" s="2">
        <f t="shared" si="29"/>
        <v>-177.89999999999964</v>
      </c>
      <c r="CO71" s="54">
        <v>719.5</v>
      </c>
      <c r="CP71" s="54">
        <v>394.3</v>
      </c>
      <c r="CQ71" s="2">
        <f t="shared" si="30"/>
        <v>325.2</v>
      </c>
      <c r="CR71" s="54">
        <v>1072.93</v>
      </c>
      <c r="CS71" s="54">
        <v>0</v>
      </c>
      <c r="CT71" s="2">
        <f t="shared" si="31"/>
        <v>1072.93</v>
      </c>
      <c r="CU71" s="51">
        <v>1318.61</v>
      </c>
      <c r="CV71" s="51">
        <v>106.26999999999998</v>
      </c>
      <c r="CW71" s="2">
        <f t="shared" si="32"/>
        <v>1212.3399999999999</v>
      </c>
      <c r="CX71" s="51">
        <v>0</v>
      </c>
      <c r="CY71" s="51">
        <v>503.87000000000012</v>
      </c>
      <c r="CZ71" s="2">
        <f t="shared" si="33"/>
        <v>-503.87000000000012</v>
      </c>
      <c r="DA71" s="51">
        <v>0</v>
      </c>
      <c r="DB71" s="51">
        <v>3440.9399999999996</v>
      </c>
      <c r="DC71" s="2">
        <f t="shared" si="34"/>
        <v>-3440.9399999999996</v>
      </c>
      <c r="DD71" s="51">
        <v>0</v>
      </c>
      <c r="DE71" s="51">
        <v>1040.71</v>
      </c>
      <c r="DF71" s="2">
        <f t="shared" si="35"/>
        <v>-1040.71</v>
      </c>
      <c r="DG71" s="51">
        <v>110.52999999999975</v>
      </c>
      <c r="DH71" s="51">
        <v>66.4399999999996</v>
      </c>
      <c r="DI71" s="49">
        <f t="shared" si="36"/>
        <v>44.090000000000146</v>
      </c>
      <c r="DJ71" s="51">
        <v>315.7450000000008</v>
      </c>
      <c r="DK71" s="51">
        <v>737.89300000000003</v>
      </c>
      <c r="DL71" s="49">
        <f t="shared" si="37"/>
        <v>-422.14799999999923</v>
      </c>
      <c r="DM71" s="51">
        <v>0</v>
      </c>
      <c r="DN71" s="51">
        <v>956.52</v>
      </c>
      <c r="DO71" s="49">
        <f t="shared" si="38"/>
        <v>-956.52</v>
      </c>
      <c r="DP71" s="51">
        <v>361.21000000000004</v>
      </c>
      <c r="DQ71" s="51">
        <v>1137.8400000000001</v>
      </c>
      <c r="DR71" s="49">
        <f t="shared" si="39"/>
        <v>-776.63000000000011</v>
      </c>
      <c r="DS71" s="51">
        <v>192.6899999999996</v>
      </c>
      <c r="DT71" s="51">
        <v>248.52999999999975</v>
      </c>
      <c r="DU71" s="49">
        <f t="shared" si="40"/>
        <v>-55.840000000000146</v>
      </c>
      <c r="DV71" s="51">
        <v>219.43000000000029</v>
      </c>
      <c r="DW71" s="51">
        <v>720.18000000000029</v>
      </c>
      <c r="DX71" s="49">
        <f t="shared" si="41"/>
        <v>-500.75</v>
      </c>
      <c r="DY71" s="51">
        <v>1592.7099999999991</v>
      </c>
      <c r="DZ71" s="51">
        <v>949.42999999999938</v>
      </c>
      <c r="EA71" s="49">
        <f t="shared" si="42"/>
        <v>643.27999999999975</v>
      </c>
      <c r="EB71" s="51">
        <v>1099.6600000000001</v>
      </c>
      <c r="EC71" s="51">
        <v>210.08999999999924</v>
      </c>
      <c r="ED71" s="49">
        <f t="shared" si="43"/>
        <v>889.57000000000085</v>
      </c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</row>
    <row r="72" spans="1:150" s="30" customFormat="1">
      <c r="A72" s="34"/>
      <c r="B72" s="21" t="s">
        <v>70</v>
      </c>
      <c r="C72" s="54">
        <v>31.1</v>
      </c>
      <c r="D72" s="54">
        <v>113</v>
      </c>
      <c r="E72" s="2">
        <f t="shared" si="0"/>
        <v>-81.900000000000006</v>
      </c>
      <c r="F72" s="54">
        <v>102.8</v>
      </c>
      <c r="G72" s="54">
        <v>53.6</v>
      </c>
      <c r="H72" s="2">
        <f t="shared" si="1"/>
        <v>49.199999999999996</v>
      </c>
      <c r="I72" s="54">
        <v>65.3</v>
      </c>
      <c r="J72" s="54">
        <v>116.4</v>
      </c>
      <c r="K72" s="2">
        <f t="shared" si="2"/>
        <v>-51.100000000000009</v>
      </c>
      <c r="L72" s="54">
        <v>90.7</v>
      </c>
      <c r="M72" s="54">
        <v>39.799999999999997</v>
      </c>
      <c r="N72" s="2">
        <f t="shared" si="3"/>
        <v>50.900000000000006</v>
      </c>
      <c r="O72" s="54">
        <v>43.899999999999991</v>
      </c>
      <c r="P72" s="54">
        <v>105.20000000000003</v>
      </c>
      <c r="Q72" s="2">
        <f t="shared" si="4"/>
        <v>-61.30000000000004</v>
      </c>
      <c r="R72" s="54">
        <v>99.299999999999969</v>
      </c>
      <c r="S72" s="54">
        <v>36.79999999999999</v>
      </c>
      <c r="T72" s="2">
        <f t="shared" si="5"/>
        <v>62.499999999999979</v>
      </c>
      <c r="U72" s="54">
        <v>16.600000000000023</v>
      </c>
      <c r="V72" s="54">
        <v>59.69999999999996</v>
      </c>
      <c r="W72" s="2">
        <f t="shared" si="6"/>
        <v>-43.099999999999937</v>
      </c>
      <c r="X72" s="54">
        <v>163.29999999999998</v>
      </c>
      <c r="Y72" s="54">
        <v>94.600000000000023</v>
      </c>
      <c r="Z72" s="2">
        <f t="shared" si="7"/>
        <v>68.69999999999996</v>
      </c>
      <c r="AA72" s="54">
        <v>58.5</v>
      </c>
      <c r="AB72" s="54">
        <v>99.300000000000011</v>
      </c>
      <c r="AC72" s="2">
        <f t="shared" si="8"/>
        <v>-40.800000000000011</v>
      </c>
      <c r="AD72" s="54">
        <v>127.99999999999996</v>
      </c>
      <c r="AE72" s="54">
        <v>90.499999999999986</v>
      </c>
      <c r="AF72" s="2">
        <f t="shared" si="9"/>
        <v>37.499999999999972</v>
      </c>
      <c r="AG72" s="54">
        <v>84.800000000000011</v>
      </c>
      <c r="AH72" s="54">
        <v>105.69999999999992</v>
      </c>
      <c r="AI72" s="2">
        <f t="shared" si="10"/>
        <v>-20.899999999999906</v>
      </c>
      <c r="AJ72" s="54">
        <v>163.39999999999992</v>
      </c>
      <c r="AK72" s="54">
        <v>98.899999999999977</v>
      </c>
      <c r="AL72" s="2">
        <f t="shared" si="11"/>
        <v>64.499999999999943</v>
      </c>
      <c r="AM72" s="54">
        <v>134.4500000000001</v>
      </c>
      <c r="AN72" s="54">
        <v>130.77500000000003</v>
      </c>
      <c r="AO72" s="2">
        <f t="shared" si="12"/>
        <v>3.6750000000000682</v>
      </c>
      <c r="AP72" s="54">
        <v>261.35000000000002</v>
      </c>
      <c r="AQ72" s="54">
        <v>182.87500000000003</v>
      </c>
      <c r="AR72" s="2">
        <f t="shared" si="13"/>
        <v>78.474999999999994</v>
      </c>
      <c r="AS72" s="54">
        <v>179.14999999999998</v>
      </c>
      <c r="AT72" s="54">
        <v>226.27500000000001</v>
      </c>
      <c r="AU72" s="2">
        <f t="shared" si="14"/>
        <v>-47.125000000000028</v>
      </c>
      <c r="AV72" s="54">
        <v>153.05000000000001</v>
      </c>
      <c r="AW72" s="54">
        <v>8.475000000000021</v>
      </c>
      <c r="AX72" s="2">
        <f t="shared" si="15"/>
        <v>144.57499999999999</v>
      </c>
      <c r="AY72" s="54">
        <v>-48.919787121541226</v>
      </c>
      <c r="AZ72" s="54">
        <v>249.43414858363221</v>
      </c>
      <c r="BA72" s="2">
        <f t="shared" si="16"/>
        <v>-298.35393570517346</v>
      </c>
      <c r="BB72" s="54">
        <v>221.82808136462378</v>
      </c>
      <c r="BC72" s="54">
        <v>28.300000000000011</v>
      </c>
      <c r="BD72" s="2">
        <f t="shared" si="17"/>
        <v>193.52808136462377</v>
      </c>
      <c r="BE72" s="54">
        <v>100.74585287845878</v>
      </c>
      <c r="BF72" s="54">
        <v>166.5</v>
      </c>
      <c r="BG72" s="2">
        <f t="shared" si="18"/>
        <v>-65.754147121541223</v>
      </c>
      <c r="BH72" s="54">
        <v>252.34585287845877</v>
      </c>
      <c r="BI72" s="54">
        <v>154.79999999999995</v>
      </c>
      <c r="BJ72" s="2">
        <f t="shared" si="19"/>
        <v>97.545852878458817</v>
      </c>
      <c r="BK72" s="54">
        <v>135.60000000000002</v>
      </c>
      <c r="BL72" s="54">
        <v>180.10000000000002</v>
      </c>
      <c r="BM72" s="2">
        <f t="shared" si="20"/>
        <v>-44.5</v>
      </c>
      <c r="BN72" s="54">
        <v>387.9</v>
      </c>
      <c r="BO72" s="54">
        <v>250</v>
      </c>
      <c r="BP72" s="2">
        <f t="shared" si="21"/>
        <v>137.89999999999998</v>
      </c>
      <c r="BQ72" s="54">
        <v>276</v>
      </c>
      <c r="BR72" s="54">
        <v>455.6</v>
      </c>
      <c r="BS72" s="2">
        <f t="shared" si="22"/>
        <v>-179.60000000000002</v>
      </c>
      <c r="BT72" s="54">
        <v>298.49999999999989</v>
      </c>
      <c r="BU72" s="54">
        <v>200.19999999999993</v>
      </c>
      <c r="BV72" s="2">
        <f t="shared" si="23"/>
        <v>98.299999999999955</v>
      </c>
      <c r="BW72" s="54">
        <v>173.7</v>
      </c>
      <c r="BX72" s="54">
        <v>258.99999999999994</v>
      </c>
      <c r="BY72" s="2">
        <f t="shared" si="24"/>
        <v>-85.299999999999955</v>
      </c>
      <c r="BZ72" s="54">
        <v>461.30000000000007</v>
      </c>
      <c r="CA72" s="54">
        <v>186.10000000000002</v>
      </c>
      <c r="CB72" s="2">
        <f t="shared" si="25"/>
        <v>275.20000000000005</v>
      </c>
      <c r="CC72" s="54">
        <v>267.3</v>
      </c>
      <c r="CD72" s="54">
        <v>519.30000000000007</v>
      </c>
      <c r="CE72" s="2">
        <f t="shared" si="26"/>
        <v>-252.00000000000006</v>
      </c>
      <c r="CF72" s="54">
        <v>415.6</v>
      </c>
      <c r="CG72" s="54">
        <v>209.10000000000002</v>
      </c>
      <c r="CH72" s="2">
        <f t="shared" si="27"/>
        <v>206.5</v>
      </c>
      <c r="CI72" s="54">
        <v>145.80000000000001</v>
      </c>
      <c r="CJ72" s="54">
        <v>454.6</v>
      </c>
      <c r="CK72" s="2">
        <f t="shared" si="28"/>
        <v>-308.8</v>
      </c>
      <c r="CL72" s="54">
        <v>270.3</v>
      </c>
      <c r="CM72" s="54">
        <v>22.8</v>
      </c>
      <c r="CN72" s="2">
        <f t="shared" si="29"/>
        <v>247.5</v>
      </c>
      <c r="CO72" s="54">
        <v>395.1</v>
      </c>
      <c r="CP72" s="54">
        <v>493.8</v>
      </c>
      <c r="CQ72" s="2">
        <f t="shared" si="30"/>
        <v>-98.699999999999989</v>
      </c>
      <c r="CR72" s="54">
        <v>609.70000000000005</v>
      </c>
      <c r="CS72" s="54">
        <v>94.900000000000091</v>
      </c>
      <c r="CT72" s="2">
        <f t="shared" si="31"/>
        <v>514.79999999999995</v>
      </c>
      <c r="CU72" s="51">
        <v>356.97</v>
      </c>
      <c r="CV72" s="51">
        <v>869.97</v>
      </c>
      <c r="CW72" s="2">
        <f t="shared" si="32"/>
        <v>-513</v>
      </c>
      <c r="CX72" s="51">
        <v>145.30000000000001</v>
      </c>
      <c r="CY72" s="51">
        <v>122.5</v>
      </c>
      <c r="CZ72" s="2">
        <f t="shared" si="33"/>
        <v>22.800000000000011</v>
      </c>
      <c r="DA72" s="51">
        <v>386.59</v>
      </c>
      <c r="DB72" s="51">
        <v>67.600000000000037</v>
      </c>
      <c r="DC72" s="2">
        <f t="shared" si="34"/>
        <v>318.98999999999995</v>
      </c>
      <c r="DD72" s="51">
        <v>302.1500000000002</v>
      </c>
      <c r="DE72" s="51">
        <v>142.41000000000008</v>
      </c>
      <c r="DF72" s="2">
        <f t="shared" si="35"/>
        <v>159.74000000000012</v>
      </c>
      <c r="DG72" s="51">
        <v>172.62000000000012</v>
      </c>
      <c r="DH72" s="51">
        <v>351.59000000000026</v>
      </c>
      <c r="DI72" s="49">
        <f t="shared" si="36"/>
        <v>-178.97000000000014</v>
      </c>
      <c r="DJ72" s="51">
        <v>320.38999999999987</v>
      </c>
      <c r="DK72" s="51">
        <v>148.40999999999985</v>
      </c>
      <c r="DL72" s="49">
        <f t="shared" si="37"/>
        <v>171.98000000000002</v>
      </c>
      <c r="DM72" s="51">
        <v>260.70000000000005</v>
      </c>
      <c r="DN72" s="51">
        <v>18.400000000000091</v>
      </c>
      <c r="DO72" s="49">
        <f t="shared" si="38"/>
        <v>242.29999999999995</v>
      </c>
      <c r="DP72" s="51">
        <v>553.63000000000011</v>
      </c>
      <c r="DQ72" s="51">
        <v>235.95999999999981</v>
      </c>
      <c r="DR72" s="49">
        <f t="shared" si="39"/>
        <v>317.6700000000003</v>
      </c>
      <c r="DS72" s="51">
        <v>0</v>
      </c>
      <c r="DT72" s="51">
        <v>260.75</v>
      </c>
      <c r="DU72" s="49">
        <f t="shared" si="40"/>
        <v>-260.75</v>
      </c>
      <c r="DV72" s="51">
        <v>474.66999999999967</v>
      </c>
      <c r="DW72" s="51">
        <v>118.40999999999985</v>
      </c>
      <c r="DX72" s="49">
        <f t="shared" si="41"/>
        <v>356.25999999999982</v>
      </c>
      <c r="DY72" s="51">
        <v>506.23</v>
      </c>
      <c r="DZ72" s="51">
        <v>846.69999999999982</v>
      </c>
      <c r="EA72" s="49">
        <f t="shared" si="42"/>
        <v>-340.4699999999998</v>
      </c>
      <c r="EB72" s="51">
        <v>842.56999999999948</v>
      </c>
      <c r="EC72" s="51">
        <v>457.65999999999985</v>
      </c>
      <c r="ED72" s="49">
        <f t="shared" si="43"/>
        <v>384.90999999999963</v>
      </c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</row>
    <row r="73" spans="1:150" s="30" customFormat="1">
      <c r="A73" s="34"/>
      <c r="B73" s="21" t="s">
        <v>71</v>
      </c>
      <c r="C73" s="54">
        <v>0</v>
      </c>
      <c r="D73" s="54">
        <v>18.7</v>
      </c>
      <c r="E73" s="2">
        <f t="shared" ref="E73:E76" si="212">C73-D73</f>
        <v>-18.7</v>
      </c>
      <c r="F73" s="54">
        <v>130.80000000000001</v>
      </c>
      <c r="G73" s="54">
        <v>21.4</v>
      </c>
      <c r="H73" s="2">
        <f t="shared" ref="H73:H76" si="213">F73-G73</f>
        <v>109.4</v>
      </c>
      <c r="I73" s="54">
        <v>0</v>
      </c>
      <c r="J73" s="54">
        <v>12.9</v>
      </c>
      <c r="K73" s="2">
        <f t="shared" ref="K73:K76" si="214">I73-J73</f>
        <v>-12.9</v>
      </c>
      <c r="L73" s="54">
        <v>0</v>
      </c>
      <c r="M73" s="54">
        <v>25.1</v>
      </c>
      <c r="N73" s="2">
        <f t="shared" ref="N73:N76" si="215">L73-M73</f>
        <v>-25.1</v>
      </c>
      <c r="O73" s="54">
        <v>0</v>
      </c>
      <c r="P73" s="54">
        <v>12.099999999999994</v>
      </c>
      <c r="Q73" s="2">
        <f t="shared" ref="Q73:Q76" si="216">O73-P73</f>
        <v>-12.099999999999994</v>
      </c>
      <c r="R73" s="54">
        <v>73.200000000000017</v>
      </c>
      <c r="S73" s="54">
        <v>21</v>
      </c>
      <c r="T73" s="2">
        <f t="shared" ref="T73:T76" si="217">R73-S73</f>
        <v>52.200000000000017</v>
      </c>
      <c r="U73" s="54">
        <v>61.199999999999989</v>
      </c>
      <c r="V73" s="54">
        <v>7.4000000000000057</v>
      </c>
      <c r="W73" s="2">
        <f t="shared" ref="W73:W76" si="218">U73-V73</f>
        <v>53.799999999999983</v>
      </c>
      <c r="X73" s="54">
        <v>0</v>
      </c>
      <c r="Y73" s="54">
        <v>15.499999999999979</v>
      </c>
      <c r="Z73" s="2">
        <f t="shared" ref="Z73:Z76" si="219">X73-Y73</f>
        <v>-15.499999999999979</v>
      </c>
      <c r="AA73" s="54">
        <v>0</v>
      </c>
      <c r="AB73" s="54">
        <v>7.3000000000000149</v>
      </c>
      <c r="AC73" s="2">
        <f t="shared" ref="AC73:AC76" si="220">AA73-AB73</f>
        <v>-7.3000000000000149</v>
      </c>
      <c r="AD73" s="54">
        <v>108.69999999999999</v>
      </c>
      <c r="AE73" s="54">
        <v>7.0999999999999979</v>
      </c>
      <c r="AF73" s="2">
        <f t="shared" ref="AF73:AF76" si="221">AD73-AE73</f>
        <v>101.6</v>
      </c>
      <c r="AG73" s="54">
        <v>9.8999999999999808</v>
      </c>
      <c r="AH73" s="54">
        <v>7.6999999999999993</v>
      </c>
      <c r="AI73" s="2">
        <f t="shared" ref="AI73:AI76" si="222">AG73-AH73</f>
        <v>2.1999999999999815</v>
      </c>
      <c r="AJ73" s="54">
        <v>0</v>
      </c>
      <c r="AK73" s="54">
        <v>10.3</v>
      </c>
      <c r="AL73" s="2">
        <f t="shared" ref="AL73:AL76" si="223">AJ73-AK73</f>
        <v>-10.3</v>
      </c>
      <c r="AM73" s="54">
        <v>10.499999999999931</v>
      </c>
      <c r="AN73" s="54">
        <v>1.94999999999999</v>
      </c>
      <c r="AO73" s="2">
        <f t="shared" ref="AO73:AO76" si="224">AM73-AN73</f>
        <v>8.5499999999999403</v>
      </c>
      <c r="AP73" s="54">
        <v>-3.4999999999999698</v>
      </c>
      <c r="AQ73" s="54">
        <v>9.6499999999999897</v>
      </c>
      <c r="AR73" s="2">
        <f t="shared" ref="AR73:AR76" si="225">AP73-AQ73</f>
        <v>-13.149999999999959</v>
      </c>
      <c r="AS73" s="54">
        <v>-3.4999999999999698</v>
      </c>
      <c r="AT73" s="54">
        <v>48.849999999999987</v>
      </c>
      <c r="AU73" s="2">
        <f t="shared" ref="AU73:AU76" si="226">AS73-AT73</f>
        <v>-52.349999999999959</v>
      </c>
      <c r="AV73" s="54">
        <v>-3.4999999999999698</v>
      </c>
      <c r="AW73" s="54">
        <v>46.949999999999996</v>
      </c>
      <c r="AX73" s="2">
        <f t="shared" ref="AX73:AX76" si="227">AV73-AW73</f>
        <v>-50.449999999999967</v>
      </c>
      <c r="AY73" s="54">
        <v>154.29923000000002</v>
      </c>
      <c r="AZ73" s="54">
        <v>19.665851416367747</v>
      </c>
      <c r="BA73" s="2">
        <f t="shared" ref="BA73:BA76" si="228">AY73-AZ73</f>
        <v>134.63337858363226</v>
      </c>
      <c r="BB73" s="54">
        <v>-1.76640999999999</v>
      </c>
      <c r="BC73" s="54">
        <v>19.482228486164828</v>
      </c>
      <c r="BD73" s="2">
        <f t="shared" ref="BD73:BD76" si="229">BB73-BC73</f>
        <v>-21.248638486164818</v>
      </c>
      <c r="BE73" s="54">
        <v>-1.76640999999999</v>
      </c>
      <c r="BF73" s="54">
        <v>0</v>
      </c>
      <c r="BG73" s="2">
        <f t="shared" ref="BG73:BG76" si="230">BE73-BF73</f>
        <v>-1.76640999999999</v>
      </c>
      <c r="BH73" s="54">
        <v>-1.76640999999999</v>
      </c>
      <c r="BI73" s="54">
        <v>0</v>
      </c>
      <c r="BJ73" s="2">
        <f t="shared" ref="BJ73:BJ76" si="231">BH73-BI73</f>
        <v>-1.76640999999999</v>
      </c>
      <c r="BK73" s="54">
        <v>0</v>
      </c>
      <c r="BL73" s="54">
        <v>48</v>
      </c>
      <c r="BM73" s="2">
        <f t="shared" ref="BM73:BM76" si="232">BK73-BL73</f>
        <v>-48</v>
      </c>
      <c r="BN73" s="54">
        <v>0</v>
      </c>
      <c r="BO73" s="54">
        <v>50.69999999999996</v>
      </c>
      <c r="BP73" s="2">
        <f t="shared" ref="BP73:BP76" si="233">BN73-BO73</f>
        <v>-50.69999999999996</v>
      </c>
      <c r="BQ73" s="54">
        <v>0</v>
      </c>
      <c r="BR73" s="54">
        <v>27.000000000000004</v>
      </c>
      <c r="BS73" s="2">
        <f t="shared" ref="BS73:BS76" si="234">BQ73-BR73</f>
        <v>-27.000000000000004</v>
      </c>
      <c r="BT73" s="54">
        <v>0</v>
      </c>
      <c r="BU73" s="54">
        <v>18</v>
      </c>
      <c r="BV73" s="2">
        <f t="shared" ref="BV73:BV76" si="235">BT73-BU73</f>
        <v>-18</v>
      </c>
      <c r="BW73" s="54">
        <v>0</v>
      </c>
      <c r="BX73" s="54">
        <v>0</v>
      </c>
      <c r="BY73" s="2">
        <f t="shared" ref="BY73:BY76" si="236">BW73-BX73</f>
        <v>0</v>
      </c>
      <c r="BZ73" s="54">
        <v>0</v>
      </c>
      <c r="CA73" s="54">
        <v>0</v>
      </c>
      <c r="CB73" s="2">
        <f t="shared" ref="CB73:CB76" si="237">BZ73-CA73</f>
        <v>0</v>
      </c>
      <c r="CC73" s="54">
        <v>0</v>
      </c>
      <c r="CD73" s="54">
        <v>0</v>
      </c>
      <c r="CE73" s="2">
        <f t="shared" ref="CE73:CE76" si="238">CC73-CD73</f>
        <v>0</v>
      </c>
      <c r="CF73" s="54">
        <v>0</v>
      </c>
      <c r="CG73" s="54">
        <v>3.5999999999999943</v>
      </c>
      <c r="CH73" s="2">
        <f t="shared" ref="CH73:CH76" si="239">CF73-CG73</f>
        <v>-3.5999999999999943</v>
      </c>
      <c r="CI73" s="54">
        <v>0</v>
      </c>
      <c r="CJ73" s="54">
        <v>0</v>
      </c>
      <c r="CK73" s="2">
        <f t="shared" ref="CK73:CK76" si="240">CI73-CJ73</f>
        <v>0</v>
      </c>
      <c r="CL73" s="54">
        <v>0</v>
      </c>
      <c r="CM73" s="54">
        <v>27.7</v>
      </c>
      <c r="CN73" s="2">
        <f t="shared" ref="CN73:CN76" si="241">CL73-CM73</f>
        <v>-27.7</v>
      </c>
      <c r="CO73" s="54">
        <v>0</v>
      </c>
      <c r="CP73" s="54">
        <v>21.7</v>
      </c>
      <c r="CQ73" s="2">
        <f t="shared" ref="CQ73:CQ76" si="242">CO73-CP73</f>
        <v>-21.7</v>
      </c>
      <c r="CR73" s="54">
        <v>0</v>
      </c>
      <c r="CS73" s="54">
        <v>27.3</v>
      </c>
      <c r="CT73" s="2">
        <f t="shared" ref="CT73:CT76" si="243">CR73-CS73</f>
        <v>-27.3</v>
      </c>
      <c r="CU73" s="51">
        <v>0</v>
      </c>
      <c r="CV73" s="51">
        <v>17.200000000000003</v>
      </c>
      <c r="CW73" s="2">
        <f t="shared" ref="CW73:CW76" si="244">CU73-CV73</f>
        <v>-17.200000000000003</v>
      </c>
      <c r="CX73" s="51">
        <v>0</v>
      </c>
      <c r="CY73" s="51">
        <v>27.899999999999991</v>
      </c>
      <c r="CZ73" s="2">
        <f t="shared" ref="CZ73:CZ76" si="245">CX73-CY73</f>
        <v>-27.899999999999991</v>
      </c>
      <c r="DA73" s="51">
        <v>321.10000000000002</v>
      </c>
      <c r="DB73" s="51">
        <v>19.600000000000009</v>
      </c>
      <c r="DC73" s="2">
        <f t="shared" ref="DC73:DC76" si="246">DA73-DB73</f>
        <v>301.5</v>
      </c>
      <c r="DD73" s="51">
        <v>337.02</v>
      </c>
      <c r="DE73" s="51">
        <v>30.240000000000006</v>
      </c>
      <c r="DF73" s="2">
        <f t="shared" ref="DF73:DF76" si="247">DD73-DE73</f>
        <v>306.77999999999997</v>
      </c>
      <c r="DG73" s="51">
        <v>0</v>
      </c>
      <c r="DH73" s="51">
        <v>19.899999999999999</v>
      </c>
      <c r="DI73" s="49">
        <f t="shared" ref="DI73:DI76" si="248">DG73-DH73</f>
        <v>-19.899999999999999</v>
      </c>
      <c r="DJ73" s="51">
        <v>411.18000000000006</v>
      </c>
      <c r="DK73" s="51">
        <v>20.48</v>
      </c>
      <c r="DL73" s="49">
        <f t="shared" ref="DL73:DL76" si="249">DJ73-DK73</f>
        <v>390.70000000000005</v>
      </c>
      <c r="DM73" s="51">
        <v>247.01999999999998</v>
      </c>
      <c r="DN73" s="51">
        <v>0</v>
      </c>
      <c r="DO73" s="49">
        <f t="shared" ref="DO73:DO76" si="250">DM73-DN73</f>
        <v>247.01999999999998</v>
      </c>
      <c r="DP73" s="51">
        <v>0</v>
      </c>
      <c r="DQ73" s="51">
        <v>5.68</v>
      </c>
      <c r="DR73" s="49">
        <f t="shared" ref="DR73:DR76" si="251">DP73-DQ73</f>
        <v>-5.68</v>
      </c>
      <c r="DS73" s="51">
        <v>225.94999999999982</v>
      </c>
      <c r="DT73" s="51">
        <v>0</v>
      </c>
      <c r="DU73" s="49">
        <f t="shared" ref="DU73:DU75" si="252">DS73-DT73</f>
        <v>225.94999999999982</v>
      </c>
      <c r="DV73" s="51">
        <v>257.57000000000016</v>
      </c>
      <c r="DW73" s="51">
        <v>5.5399999999999991</v>
      </c>
      <c r="DX73" s="49">
        <f t="shared" ref="DX73:DX76" si="253">DV73-DW73</f>
        <v>252.03000000000017</v>
      </c>
      <c r="DY73" s="51">
        <v>0</v>
      </c>
      <c r="DZ73" s="51">
        <v>0</v>
      </c>
      <c r="EA73" s="49">
        <f t="shared" ref="EA73:EA76" si="254">DY73-DZ73</f>
        <v>0</v>
      </c>
      <c r="EB73" s="51">
        <v>0</v>
      </c>
      <c r="EC73" s="51">
        <v>5.7199999999999989</v>
      </c>
      <c r="ED73" s="49">
        <f t="shared" ref="ED73:ED76" si="255">EB73-EC73</f>
        <v>-5.7199999999999989</v>
      </c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</row>
    <row r="74" spans="1:150" s="30" customFormat="1">
      <c r="A74" s="34"/>
      <c r="B74" s="21" t="s">
        <v>72</v>
      </c>
      <c r="C74" s="54">
        <v>0</v>
      </c>
      <c r="D74" s="54">
        <v>0</v>
      </c>
      <c r="E74" s="2">
        <f t="shared" si="212"/>
        <v>0</v>
      </c>
      <c r="F74" s="54">
        <v>0</v>
      </c>
      <c r="G74" s="54">
        <v>0</v>
      </c>
      <c r="H74" s="2">
        <f t="shared" si="213"/>
        <v>0</v>
      </c>
      <c r="I74" s="54">
        <v>0</v>
      </c>
      <c r="J74" s="54">
        <v>0</v>
      </c>
      <c r="K74" s="2">
        <f t="shared" si="214"/>
        <v>0</v>
      </c>
      <c r="L74" s="54">
        <v>0</v>
      </c>
      <c r="M74" s="54">
        <v>0</v>
      </c>
      <c r="N74" s="2">
        <f t="shared" si="215"/>
        <v>0</v>
      </c>
      <c r="O74" s="54">
        <v>0</v>
      </c>
      <c r="P74" s="54">
        <v>0</v>
      </c>
      <c r="Q74" s="2">
        <f t="shared" si="216"/>
        <v>0</v>
      </c>
      <c r="R74" s="54">
        <v>0</v>
      </c>
      <c r="S74" s="54">
        <v>0</v>
      </c>
      <c r="T74" s="2">
        <f t="shared" si="217"/>
        <v>0</v>
      </c>
      <c r="U74" s="54">
        <v>0</v>
      </c>
      <c r="V74" s="54">
        <v>0</v>
      </c>
      <c r="W74" s="2">
        <f t="shared" si="218"/>
        <v>0</v>
      </c>
      <c r="X74" s="54">
        <v>0</v>
      </c>
      <c r="Y74" s="54">
        <v>0</v>
      </c>
      <c r="Z74" s="2">
        <f t="shared" si="219"/>
        <v>0</v>
      </c>
      <c r="AA74" s="54">
        <v>0</v>
      </c>
      <c r="AB74" s="54">
        <v>0</v>
      </c>
      <c r="AC74" s="2">
        <f t="shared" si="220"/>
        <v>0</v>
      </c>
      <c r="AD74" s="54">
        <v>0</v>
      </c>
      <c r="AE74" s="54">
        <v>0</v>
      </c>
      <c r="AF74" s="2">
        <f t="shared" si="221"/>
        <v>0</v>
      </c>
      <c r="AG74" s="54">
        <v>0</v>
      </c>
      <c r="AH74" s="54">
        <v>0</v>
      </c>
      <c r="AI74" s="2">
        <f t="shared" si="222"/>
        <v>0</v>
      </c>
      <c r="AJ74" s="54">
        <v>0</v>
      </c>
      <c r="AK74" s="54">
        <v>0</v>
      </c>
      <c r="AL74" s="2">
        <f t="shared" si="223"/>
        <v>0</v>
      </c>
      <c r="AM74" s="54">
        <v>0</v>
      </c>
      <c r="AN74" s="54">
        <v>0</v>
      </c>
      <c r="AO74" s="2">
        <f t="shared" si="224"/>
        <v>0</v>
      </c>
      <c r="AP74" s="54">
        <v>0</v>
      </c>
      <c r="AQ74" s="54">
        <v>0</v>
      </c>
      <c r="AR74" s="2">
        <f t="shared" si="225"/>
        <v>0</v>
      </c>
      <c r="AS74" s="54">
        <v>0</v>
      </c>
      <c r="AT74" s="54">
        <v>0</v>
      </c>
      <c r="AU74" s="2">
        <f t="shared" si="226"/>
        <v>0</v>
      </c>
      <c r="AV74" s="54">
        <v>0</v>
      </c>
      <c r="AW74" s="54">
        <v>0</v>
      </c>
      <c r="AX74" s="2">
        <f t="shared" si="227"/>
        <v>0</v>
      </c>
      <c r="AY74" s="54">
        <v>0</v>
      </c>
      <c r="AZ74" s="54">
        <v>0</v>
      </c>
      <c r="BA74" s="2">
        <f t="shared" si="228"/>
        <v>0</v>
      </c>
      <c r="BB74" s="54">
        <v>0</v>
      </c>
      <c r="BC74" s="54">
        <v>0</v>
      </c>
      <c r="BD74" s="2">
        <f t="shared" si="229"/>
        <v>0</v>
      </c>
      <c r="BE74" s="54">
        <v>0</v>
      </c>
      <c r="BF74" s="54">
        <v>0</v>
      </c>
      <c r="BG74" s="2">
        <f t="shared" si="230"/>
        <v>0</v>
      </c>
      <c r="BH74" s="54">
        <v>0</v>
      </c>
      <c r="BI74" s="54">
        <v>0</v>
      </c>
      <c r="BJ74" s="2">
        <f t="shared" si="231"/>
        <v>0</v>
      </c>
      <c r="BK74" s="54">
        <v>0</v>
      </c>
      <c r="BL74" s="54">
        <v>0</v>
      </c>
      <c r="BM74" s="2">
        <f t="shared" si="232"/>
        <v>0</v>
      </c>
      <c r="BN74" s="54">
        <v>0</v>
      </c>
      <c r="BO74" s="54">
        <v>0</v>
      </c>
      <c r="BP74" s="2">
        <f t="shared" si="233"/>
        <v>0</v>
      </c>
      <c r="BQ74" s="54">
        <v>0</v>
      </c>
      <c r="BR74" s="54">
        <v>0</v>
      </c>
      <c r="BS74" s="2">
        <f t="shared" si="234"/>
        <v>0</v>
      </c>
      <c r="BT74" s="54">
        <v>0</v>
      </c>
      <c r="BU74" s="54">
        <v>0</v>
      </c>
      <c r="BV74" s="2">
        <f t="shared" si="235"/>
        <v>0</v>
      </c>
      <c r="BW74" s="54">
        <v>0</v>
      </c>
      <c r="BX74" s="54">
        <v>0</v>
      </c>
      <c r="BY74" s="2">
        <f t="shared" si="236"/>
        <v>0</v>
      </c>
      <c r="BZ74" s="54">
        <v>0</v>
      </c>
      <c r="CA74" s="54">
        <v>0</v>
      </c>
      <c r="CB74" s="2">
        <f t="shared" si="237"/>
        <v>0</v>
      </c>
      <c r="CC74" s="54">
        <v>0</v>
      </c>
      <c r="CD74" s="54">
        <v>0</v>
      </c>
      <c r="CE74" s="2">
        <f t="shared" si="238"/>
        <v>0</v>
      </c>
      <c r="CF74" s="54">
        <v>0</v>
      </c>
      <c r="CG74" s="54">
        <v>0</v>
      </c>
      <c r="CH74" s="2">
        <f t="shared" si="239"/>
        <v>0</v>
      </c>
      <c r="CI74" s="54">
        <v>0</v>
      </c>
      <c r="CJ74" s="54">
        <v>0</v>
      </c>
      <c r="CK74" s="2">
        <f t="shared" si="240"/>
        <v>0</v>
      </c>
      <c r="CL74" s="54">
        <v>0</v>
      </c>
      <c r="CM74" s="54">
        <v>0</v>
      </c>
      <c r="CN74" s="2">
        <f t="shared" si="241"/>
        <v>0</v>
      </c>
      <c r="CO74" s="54">
        <v>0</v>
      </c>
      <c r="CP74" s="54">
        <v>0</v>
      </c>
      <c r="CQ74" s="2">
        <f t="shared" si="242"/>
        <v>0</v>
      </c>
      <c r="CR74" s="54">
        <v>0</v>
      </c>
      <c r="CS74" s="54">
        <v>0</v>
      </c>
      <c r="CT74" s="2">
        <f t="shared" si="243"/>
        <v>0</v>
      </c>
      <c r="CU74" s="51">
        <v>0</v>
      </c>
      <c r="CV74" s="51">
        <v>0</v>
      </c>
      <c r="CW74" s="2">
        <f t="shared" si="244"/>
        <v>0</v>
      </c>
      <c r="CX74" s="51">
        <v>0</v>
      </c>
      <c r="CY74" s="51">
        <v>0</v>
      </c>
      <c r="CZ74" s="2">
        <f t="shared" si="245"/>
        <v>0</v>
      </c>
      <c r="DA74" s="51">
        <v>508.28</v>
      </c>
      <c r="DB74" s="51">
        <v>0</v>
      </c>
      <c r="DC74" s="2">
        <f t="shared" si="246"/>
        <v>508.28</v>
      </c>
      <c r="DD74" s="51">
        <v>0</v>
      </c>
      <c r="DE74" s="51">
        <v>0</v>
      </c>
      <c r="DF74" s="2">
        <f t="shared" si="247"/>
        <v>0</v>
      </c>
      <c r="DG74" s="51">
        <v>0</v>
      </c>
      <c r="DH74" s="51">
        <v>0</v>
      </c>
      <c r="DI74" s="49">
        <f t="shared" si="248"/>
        <v>0</v>
      </c>
      <c r="DJ74" s="51">
        <v>0</v>
      </c>
      <c r="DK74" s="51">
        <v>0</v>
      </c>
      <c r="DL74" s="49">
        <f t="shared" si="249"/>
        <v>0</v>
      </c>
      <c r="DM74" s="51">
        <v>0</v>
      </c>
      <c r="DN74" s="51">
        <v>0</v>
      </c>
      <c r="DO74" s="49">
        <f t="shared" si="250"/>
        <v>0</v>
      </c>
      <c r="DP74" s="51">
        <v>0</v>
      </c>
      <c r="DQ74" s="51">
        <v>0</v>
      </c>
      <c r="DR74" s="49">
        <f t="shared" si="251"/>
        <v>0</v>
      </c>
      <c r="DS74" s="51">
        <v>0</v>
      </c>
      <c r="DT74" s="51">
        <v>0</v>
      </c>
      <c r="DU74" s="49">
        <f t="shared" si="252"/>
        <v>0</v>
      </c>
      <c r="DV74" s="51">
        <v>0</v>
      </c>
      <c r="DW74" s="51">
        <v>0</v>
      </c>
      <c r="DX74" s="49">
        <f t="shared" si="253"/>
        <v>0</v>
      </c>
      <c r="DY74" s="51">
        <v>0</v>
      </c>
      <c r="DZ74" s="51">
        <v>0</v>
      </c>
      <c r="EA74" s="49">
        <f t="shared" si="254"/>
        <v>0</v>
      </c>
      <c r="EB74" s="51">
        <v>0</v>
      </c>
      <c r="EC74" s="51">
        <v>0</v>
      </c>
      <c r="ED74" s="49">
        <f t="shared" si="255"/>
        <v>0</v>
      </c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</row>
    <row r="75" spans="1:150" s="30" customFormat="1">
      <c r="A75" s="34"/>
      <c r="B75" s="21" t="s">
        <v>73</v>
      </c>
      <c r="C75" s="54">
        <v>0</v>
      </c>
      <c r="D75" s="54">
        <v>0</v>
      </c>
      <c r="E75" s="2">
        <f t="shared" si="212"/>
        <v>0</v>
      </c>
      <c r="F75" s="54">
        <v>0</v>
      </c>
      <c r="G75" s="54">
        <v>0</v>
      </c>
      <c r="H75" s="2">
        <f t="shared" si="213"/>
        <v>0</v>
      </c>
      <c r="I75" s="54">
        <v>0</v>
      </c>
      <c r="J75" s="54">
        <v>0</v>
      </c>
      <c r="K75" s="2">
        <f t="shared" si="214"/>
        <v>0</v>
      </c>
      <c r="L75" s="54">
        <v>0</v>
      </c>
      <c r="M75" s="54">
        <v>0</v>
      </c>
      <c r="N75" s="2">
        <f t="shared" si="215"/>
        <v>0</v>
      </c>
      <c r="O75" s="54">
        <v>28.599999999999998</v>
      </c>
      <c r="P75" s="54">
        <v>18.600000000000001</v>
      </c>
      <c r="Q75" s="2">
        <f t="shared" si="216"/>
        <v>9.9999999999999964</v>
      </c>
      <c r="R75" s="54">
        <v>31.199999999999996</v>
      </c>
      <c r="S75" s="54">
        <v>0</v>
      </c>
      <c r="T75" s="2">
        <f t="shared" si="217"/>
        <v>31.199999999999996</v>
      </c>
      <c r="U75" s="54">
        <v>43.5</v>
      </c>
      <c r="V75" s="54">
        <v>0</v>
      </c>
      <c r="W75" s="2">
        <f t="shared" si="218"/>
        <v>43.5</v>
      </c>
      <c r="X75" s="54">
        <v>28.3</v>
      </c>
      <c r="Y75" s="54">
        <v>20</v>
      </c>
      <c r="Z75" s="2">
        <f t="shared" si="219"/>
        <v>8.3000000000000007</v>
      </c>
      <c r="AA75" s="54">
        <v>0</v>
      </c>
      <c r="AB75" s="54">
        <v>0</v>
      </c>
      <c r="AC75" s="2">
        <f t="shared" si="220"/>
        <v>0</v>
      </c>
      <c r="AD75" s="54">
        <v>0</v>
      </c>
      <c r="AE75" s="54">
        <v>0</v>
      </c>
      <c r="AF75" s="2">
        <f t="shared" si="221"/>
        <v>0</v>
      </c>
      <c r="AG75" s="54">
        <v>0</v>
      </c>
      <c r="AH75" s="54">
        <v>0</v>
      </c>
      <c r="AI75" s="2">
        <f t="shared" si="222"/>
        <v>0</v>
      </c>
      <c r="AJ75" s="54">
        <v>0</v>
      </c>
      <c r="AK75" s="54">
        <v>0</v>
      </c>
      <c r="AL75" s="2">
        <f t="shared" si="223"/>
        <v>0</v>
      </c>
      <c r="AM75" s="54">
        <v>0</v>
      </c>
      <c r="AN75" s="54">
        <v>0</v>
      </c>
      <c r="AO75" s="2">
        <f t="shared" si="224"/>
        <v>0</v>
      </c>
      <c r="AP75" s="54">
        <v>0</v>
      </c>
      <c r="AQ75" s="54">
        <v>0</v>
      </c>
      <c r="AR75" s="2">
        <f t="shared" si="225"/>
        <v>0</v>
      </c>
      <c r="AS75" s="54">
        <v>0</v>
      </c>
      <c r="AT75" s="54">
        <v>0</v>
      </c>
      <c r="AU75" s="2">
        <f t="shared" si="226"/>
        <v>0</v>
      </c>
      <c r="AV75" s="54">
        <v>0</v>
      </c>
      <c r="AW75" s="54">
        <v>0</v>
      </c>
      <c r="AX75" s="2">
        <f t="shared" si="227"/>
        <v>0</v>
      </c>
      <c r="AY75" s="54">
        <v>0</v>
      </c>
      <c r="AZ75" s="54">
        <v>0</v>
      </c>
      <c r="BA75" s="2">
        <f t="shared" si="228"/>
        <v>0</v>
      </c>
      <c r="BB75" s="54">
        <v>0</v>
      </c>
      <c r="BC75" s="54">
        <v>0</v>
      </c>
      <c r="BD75" s="2">
        <f t="shared" si="229"/>
        <v>0</v>
      </c>
      <c r="BE75" s="54">
        <v>0</v>
      </c>
      <c r="BF75" s="54">
        <v>0</v>
      </c>
      <c r="BG75" s="2">
        <f t="shared" si="230"/>
        <v>0</v>
      </c>
      <c r="BH75" s="54">
        <v>0</v>
      </c>
      <c r="BI75" s="54">
        <v>0</v>
      </c>
      <c r="BJ75" s="2">
        <f t="shared" si="231"/>
        <v>0</v>
      </c>
      <c r="BK75" s="54">
        <v>0</v>
      </c>
      <c r="BL75" s="54">
        <v>0</v>
      </c>
      <c r="BM75" s="2">
        <f t="shared" si="232"/>
        <v>0</v>
      </c>
      <c r="BN75" s="54">
        <v>0</v>
      </c>
      <c r="BO75" s="54">
        <v>0</v>
      </c>
      <c r="BP75" s="2">
        <f t="shared" si="233"/>
        <v>0</v>
      </c>
      <c r="BQ75" s="54">
        <v>0</v>
      </c>
      <c r="BR75" s="54">
        <v>0</v>
      </c>
      <c r="BS75" s="2">
        <f t="shared" si="234"/>
        <v>0</v>
      </c>
      <c r="BT75" s="54">
        <v>0</v>
      </c>
      <c r="BU75" s="54">
        <v>0</v>
      </c>
      <c r="BV75" s="2">
        <f t="shared" si="235"/>
        <v>0</v>
      </c>
      <c r="BW75" s="54">
        <v>0</v>
      </c>
      <c r="BX75" s="54">
        <v>0</v>
      </c>
      <c r="BY75" s="2">
        <f t="shared" si="236"/>
        <v>0</v>
      </c>
      <c r="BZ75" s="54">
        <v>0</v>
      </c>
      <c r="CA75" s="54">
        <v>0</v>
      </c>
      <c r="CB75" s="2">
        <f t="shared" si="237"/>
        <v>0</v>
      </c>
      <c r="CC75" s="54">
        <v>0</v>
      </c>
      <c r="CD75" s="54">
        <v>0</v>
      </c>
      <c r="CE75" s="2">
        <f t="shared" si="238"/>
        <v>0</v>
      </c>
      <c r="CF75" s="54">
        <v>0</v>
      </c>
      <c r="CG75" s="54">
        <v>0</v>
      </c>
      <c r="CH75" s="2">
        <f t="shared" si="239"/>
        <v>0</v>
      </c>
      <c r="CI75" s="54">
        <v>0</v>
      </c>
      <c r="CJ75" s="54">
        <v>0</v>
      </c>
      <c r="CK75" s="2">
        <f t="shared" si="240"/>
        <v>0</v>
      </c>
      <c r="CL75" s="54">
        <v>0</v>
      </c>
      <c r="CM75" s="54">
        <v>0</v>
      </c>
      <c r="CN75" s="2">
        <f t="shared" si="241"/>
        <v>0</v>
      </c>
      <c r="CO75" s="54">
        <v>0</v>
      </c>
      <c r="CP75" s="54">
        <v>0</v>
      </c>
      <c r="CQ75" s="2">
        <f t="shared" si="242"/>
        <v>0</v>
      </c>
      <c r="CR75" s="54">
        <v>0</v>
      </c>
      <c r="CS75" s="54">
        <v>0</v>
      </c>
      <c r="CT75" s="2">
        <f t="shared" si="243"/>
        <v>0</v>
      </c>
      <c r="CU75" s="51">
        <v>0</v>
      </c>
      <c r="CV75" s="51">
        <v>0</v>
      </c>
      <c r="CW75" s="2">
        <f t="shared" si="244"/>
        <v>0</v>
      </c>
      <c r="CX75" s="51">
        <v>0</v>
      </c>
      <c r="CY75" s="51">
        <v>0</v>
      </c>
      <c r="CZ75" s="2">
        <f t="shared" si="245"/>
        <v>0</v>
      </c>
      <c r="DA75" s="51">
        <v>0</v>
      </c>
      <c r="DB75" s="51">
        <v>0</v>
      </c>
      <c r="DC75" s="2">
        <f t="shared" si="246"/>
        <v>0</v>
      </c>
      <c r="DD75" s="51">
        <v>0</v>
      </c>
      <c r="DE75" s="51">
        <v>0</v>
      </c>
      <c r="DF75" s="2">
        <f t="shared" si="247"/>
        <v>0</v>
      </c>
      <c r="DG75" s="51">
        <v>0</v>
      </c>
      <c r="DH75" s="51">
        <v>0</v>
      </c>
      <c r="DI75" s="49">
        <f t="shared" si="248"/>
        <v>0</v>
      </c>
      <c r="DJ75" s="51">
        <v>0</v>
      </c>
      <c r="DK75" s="51">
        <v>0</v>
      </c>
      <c r="DL75" s="49">
        <f t="shared" si="249"/>
        <v>0</v>
      </c>
      <c r="DM75" s="51">
        <v>0</v>
      </c>
      <c r="DN75" s="51">
        <v>0</v>
      </c>
      <c r="DO75" s="49">
        <f t="shared" si="250"/>
        <v>0</v>
      </c>
      <c r="DP75" s="51">
        <v>0</v>
      </c>
      <c r="DQ75" s="51">
        <v>0</v>
      </c>
      <c r="DR75" s="49">
        <f t="shared" si="251"/>
        <v>0</v>
      </c>
      <c r="DS75" s="51">
        <v>0</v>
      </c>
      <c r="DT75" s="51">
        <v>0</v>
      </c>
      <c r="DU75" s="49">
        <f t="shared" si="252"/>
        <v>0</v>
      </c>
      <c r="DV75" s="51">
        <v>0</v>
      </c>
      <c r="DW75" s="51">
        <v>0</v>
      </c>
      <c r="DX75" s="49">
        <f t="shared" si="253"/>
        <v>0</v>
      </c>
      <c r="DY75" s="51">
        <v>0</v>
      </c>
      <c r="DZ75" s="51">
        <v>0</v>
      </c>
      <c r="EA75" s="49">
        <f t="shared" si="254"/>
        <v>0</v>
      </c>
      <c r="EB75" s="51">
        <v>0</v>
      </c>
      <c r="EC75" s="51">
        <v>0</v>
      </c>
      <c r="ED75" s="49" t="s">
        <v>0</v>
      </c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</row>
    <row r="76" spans="1:150" s="30" customFormat="1">
      <c r="A76" s="34"/>
      <c r="B76" s="21" t="s">
        <v>74</v>
      </c>
      <c r="C76" s="54">
        <v>0</v>
      </c>
      <c r="D76" s="54">
        <v>0</v>
      </c>
      <c r="E76" s="2">
        <f t="shared" si="212"/>
        <v>0</v>
      </c>
      <c r="F76" s="54">
        <v>0</v>
      </c>
      <c r="G76" s="54">
        <v>0</v>
      </c>
      <c r="H76" s="2">
        <f t="shared" si="213"/>
        <v>0</v>
      </c>
      <c r="I76" s="54">
        <v>0</v>
      </c>
      <c r="J76" s="54">
        <v>0</v>
      </c>
      <c r="K76" s="2">
        <f t="shared" si="214"/>
        <v>0</v>
      </c>
      <c r="L76" s="54">
        <v>0</v>
      </c>
      <c r="M76" s="54">
        <v>0</v>
      </c>
      <c r="N76" s="2">
        <f t="shared" si="215"/>
        <v>0</v>
      </c>
      <c r="O76" s="54">
        <v>0</v>
      </c>
      <c r="P76" s="54">
        <v>0</v>
      </c>
      <c r="Q76" s="2">
        <f t="shared" si="216"/>
        <v>0</v>
      </c>
      <c r="R76" s="54">
        <v>0</v>
      </c>
      <c r="S76" s="54">
        <v>0</v>
      </c>
      <c r="T76" s="2">
        <f t="shared" si="217"/>
        <v>0</v>
      </c>
      <c r="U76" s="54">
        <v>0</v>
      </c>
      <c r="V76" s="54">
        <v>0</v>
      </c>
      <c r="W76" s="2">
        <f t="shared" si="218"/>
        <v>0</v>
      </c>
      <c r="X76" s="54">
        <v>0</v>
      </c>
      <c r="Y76" s="54">
        <v>0</v>
      </c>
      <c r="Z76" s="2">
        <f t="shared" si="219"/>
        <v>0</v>
      </c>
      <c r="AA76" s="54">
        <v>0</v>
      </c>
      <c r="AB76" s="54">
        <v>0</v>
      </c>
      <c r="AC76" s="2">
        <f t="shared" si="220"/>
        <v>0</v>
      </c>
      <c r="AD76" s="54">
        <v>0</v>
      </c>
      <c r="AE76" s="54">
        <v>0</v>
      </c>
      <c r="AF76" s="2">
        <f t="shared" si="221"/>
        <v>0</v>
      </c>
      <c r="AG76" s="54">
        <v>0</v>
      </c>
      <c r="AH76" s="54">
        <v>0</v>
      </c>
      <c r="AI76" s="2">
        <f t="shared" si="222"/>
        <v>0</v>
      </c>
      <c r="AJ76" s="54">
        <v>0</v>
      </c>
      <c r="AK76" s="54">
        <v>0</v>
      </c>
      <c r="AL76" s="2">
        <f t="shared" si="223"/>
        <v>0</v>
      </c>
      <c r="AM76" s="54">
        <v>0</v>
      </c>
      <c r="AN76" s="54">
        <v>0</v>
      </c>
      <c r="AO76" s="2">
        <f t="shared" si="224"/>
        <v>0</v>
      </c>
      <c r="AP76" s="54">
        <v>0</v>
      </c>
      <c r="AQ76" s="54">
        <v>0</v>
      </c>
      <c r="AR76" s="2">
        <f t="shared" si="225"/>
        <v>0</v>
      </c>
      <c r="AS76" s="54">
        <v>0</v>
      </c>
      <c r="AT76" s="54">
        <v>0</v>
      </c>
      <c r="AU76" s="2">
        <f t="shared" si="226"/>
        <v>0</v>
      </c>
      <c r="AV76" s="54">
        <v>0</v>
      </c>
      <c r="AW76" s="54">
        <v>0</v>
      </c>
      <c r="AX76" s="2">
        <f t="shared" si="227"/>
        <v>0</v>
      </c>
      <c r="AY76" s="54">
        <v>0</v>
      </c>
      <c r="AZ76" s="54">
        <v>0</v>
      </c>
      <c r="BA76" s="2">
        <f t="shared" si="228"/>
        <v>0</v>
      </c>
      <c r="BB76" s="54">
        <v>0</v>
      </c>
      <c r="BC76" s="54">
        <v>0</v>
      </c>
      <c r="BD76" s="2">
        <f t="shared" si="229"/>
        <v>0</v>
      </c>
      <c r="BE76" s="54">
        <v>0</v>
      </c>
      <c r="BF76" s="54">
        <v>0</v>
      </c>
      <c r="BG76" s="2">
        <f t="shared" si="230"/>
        <v>0</v>
      </c>
      <c r="BH76" s="54">
        <v>0</v>
      </c>
      <c r="BI76" s="54">
        <v>0</v>
      </c>
      <c r="BJ76" s="2">
        <f t="shared" si="231"/>
        <v>0</v>
      </c>
      <c r="BK76" s="54">
        <v>0</v>
      </c>
      <c r="BL76" s="54">
        <v>0</v>
      </c>
      <c r="BM76" s="2">
        <f t="shared" si="232"/>
        <v>0</v>
      </c>
      <c r="BN76" s="54">
        <v>0</v>
      </c>
      <c r="BO76" s="54">
        <v>0</v>
      </c>
      <c r="BP76" s="2">
        <f t="shared" si="233"/>
        <v>0</v>
      </c>
      <c r="BQ76" s="54">
        <v>0</v>
      </c>
      <c r="BR76" s="54">
        <v>0</v>
      </c>
      <c r="BS76" s="2">
        <f t="shared" si="234"/>
        <v>0</v>
      </c>
      <c r="BT76" s="54">
        <v>0</v>
      </c>
      <c r="BU76" s="54">
        <v>0</v>
      </c>
      <c r="BV76" s="2">
        <f t="shared" si="235"/>
        <v>0</v>
      </c>
      <c r="BW76" s="54">
        <v>0</v>
      </c>
      <c r="BX76" s="54">
        <v>0</v>
      </c>
      <c r="BY76" s="2">
        <f t="shared" si="236"/>
        <v>0</v>
      </c>
      <c r="BZ76" s="54">
        <v>0</v>
      </c>
      <c r="CA76" s="54">
        <v>0</v>
      </c>
      <c r="CB76" s="2">
        <f t="shared" si="237"/>
        <v>0</v>
      </c>
      <c r="CC76" s="54">
        <v>0</v>
      </c>
      <c r="CD76" s="54">
        <v>0</v>
      </c>
      <c r="CE76" s="2">
        <f t="shared" si="238"/>
        <v>0</v>
      </c>
      <c r="CF76" s="54">
        <v>0</v>
      </c>
      <c r="CG76" s="54">
        <v>0</v>
      </c>
      <c r="CH76" s="2">
        <f t="shared" si="239"/>
        <v>0</v>
      </c>
      <c r="CI76" s="54">
        <v>0</v>
      </c>
      <c r="CJ76" s="54">
        <v>0</v>
      </c>
      <c r="CK76" s="2">
        <f t="shared" si="240"/>
        <v>0</v>
      </c>
      <c r="CL76" s="54">
        <v>0</v>
      </c>
      <c r="CM76" s="54">
        <v>0</v>
      </c>
      <c r="CN76" s="2">
        <f t="shared" si="241"/>
        <v>0</v>
      </c>
      <c r="CO76" s="54">
        <v>0</v>
      </c>
      <c r="CP76" s="54">
        <v>0</v>
      </c>
      <c r="CQ76" s="2">
        <f t="shared" si="242"/>
        <v>0</v>
      </c>
      <c r="CR76" s="54">
        <v>0</v>
      </c>
      <c r="CS76" s="54">
        <v>0</v>
      </c>
      <c r="CT76" s="2">
        <f t="shared" si="243"/>
        <v>0</v>
      </c>
      <c r="CU76" s="51">
        <v>0</v>
      </c>
      <c r="CV76" s="51">
        <v>0</v>
      </c>
      <c r="CW76" s="2">
        <f t="shared" si="244"/>
        <v>0</v>
      </c>
      <c r="CX76" s="51">
        <v>0</v>
      </c>
      <c r="CY76" s="51">
        <v>0</v>
      </c>
      <c r="CZ76" s="2">
        <f t="shared" si="245"/>
        <v>0</v>
      </c>
      <c r="DA76" s="51">
        <v>0</v>
      </c>
      <c r="DB76" s="51">
        <v>0</v>
      </c>
      <c r="DC76" s="2">
        <f t="shared" si="246"/>
        <v>0</v>
      </c>
      <c r="DD76" s="51">
        <v>0</v>
      </c>
      <c r="DE76" s="51">
        <v>0</v>
      </c>
      <c r="DF76" s="2">
        <f t="shared" si="247"/>
        <v>0</v>
      </c>
      <c r="DG76" s="51">
        <v>0</v>
      </c>
      <c r="DH76" s="51">
        <v>0</v>
      </c>
      <c r="DI76" s="49">
        <f t="shared" si="248"/>
        <v>0</v>
      </c>
      <c r="DJ76" s="51">
        <v>0</v>
      </c>
      <c r="DK76" s="51">
        <v>0</v>
      </c>
      <c r="DL76" s="49">
        <f t="shared" si="249"/>
        <v>0</v>
      </c>
      <c r="DM76" s="51">
        <v>0</v>
      </c>
      <c r="DN76" s="51">
        <v>0</v>
      </c>
      <c r="DO76" s="49">
        <f t="shared" si="250"/>
        <v>0</v>
      </c>
      <c r="DP76" s="51">
        <v>0</v>
      </c>
      <c r="DQ76" s="51">
        <v>0</v>
      </c>
      <c r="DR76" s="49">
        <f t="shared" si="251"/>
        <v>0</v>
      </c>
      <c r="DS76" s="51">
        <v>0</v>
      </c>
      <c r="DT76" s="51">
        <v>0</v>
      </c>
      <c r="DU76" s="51">
        <v>0</v>
      </c>
      <c r="DV76" s="51">
        <v>0</v>
      </c>
      <c r="DW76" s="51">
        <v>0</v>
      </c>
      <c r="DX76" s="49">
        <f t="shared" si="253"/>
        <v>0</v>
      </c>
      <c r="DY76" s="51">
        <v>0</v>
      </c>
      <c r="DZ76" s="51">
        <v>0</v>
      </c>
      <c r="EA76" s="49">
        <f t="shared" si="254"/>
        <v>0</v>
      </c>
      <c r="EB76" s="51">
        <v>0</v>
      </c>
      <c r="EC76" s="51">
        <v>0</v>
      </c>
      <c r="ED76" s="49">
        <f t="shared" si="255"/>
        <v>0</v>
      </c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</row>
    <row r="77" spans="1:150" s="30" customFormat="1">
      <c r="A77" s="34"/>
      <c r="B77" s="21" t="s">
        <v>75</v>
      </c>
      <c r="C77" s="54"/>
      <c r="D77" s="54"/>
      <c r="E77" s="54">
        <f>-1*(E68+E60+E56+E47+E38+E35)</f>
        <v>0.53747933379507629</v>
      </c>
      <c r="F77" s="54"/>
      <c r="G77" s="54"/>
      <c r="H77" s="54">
        <f t="shared" ref="H77:AX77" si="256">-1*(H68+H60+H56+H47+H38+H35)</f>
        <v>25.997702863985836</v>
      </c>
      <c r="I77" s="54"/>
      <c r="J77" s="54"/>
      <c r="K77" s="54">
        <f t="shared" si="256"/>
        <v>-154.5477258332414</v>
      </c>
      <c r="L77" s="54"/>
      <c r="M77" s="54"/>
      <c r="N77" s="54">
        <f>-1*(N68+N60+N56+N47+N38+N35)</f>
        <v>28.635434871137491</v>
      </c>
      <c r="O77" s="54"/>
      <c r="P77" s="54"/>
      <c r="Q77" s="54">
        <f t="shared" si="256"/>
        <v>-61.553842212262779</v>
      </c>
      <c r="R77" s="54"/>
      <c r="S77" s="54"/>
      <c r="T77" s="54">
        <f t="shared" si="256"/>
        <v>321.15342132862077</v>
      </c>
      <c r="U77" s="54"/>
      <c r="V77" s="54"/>
      <c r="W77" s="54">
        <f t="shared" si="256"/>
        <v>-250.15911078268331</v>
      </c>
      <c r="X77" s="54"/>
      <c r="Y77" s="54"/>
      <c r="Z77" s="54">
        <f t="shared" si="256"/>
        <v>28.20700966340037</v>
      </c>
      <c r="AA77" s="54"/>
      <c r="AB77" s="54"/>
      <c r="AC77" s="54">
        <f t="shared" si="256"/>
        <v>-167.3340347342712</v>
      </c>
      <c r="AD77" s="54"/>
      <c r="AE77" s="54"/>
      <c r="AF77" s="54">
        <f t="shared" si="256"/>
        <v>-27.80066315835461</v>
      </c>
      <c r="AG77" s="54"/>
      <c r="AH77" s="54"/>
      <c r="AI77" s="54">
        <f t="shared" si="256"/>
        <v>-175.46897000719744</v>
      </c>
      <c r="AJ77" s="54"/>
      <c r="AK77" s="54"/>
      <c r="AL77" s="54">
        <f t="shared" si="256"/>
        <v>222.35030861817353</v>
      </c>
      <c r="AM77" s="54"/>
      <c r="AN77" s="54"/>
      <c r="AO77" s="54">
        <f t="shared" si="256"/>
        <v>-345.62110376459333</v>
      </c>
      <c r="AP77" s="54"/>
      <c r="AQ77" s="54"/>
      <c r="AR77" s="54">
        <f t="shared" si="256"/>
        <v>-304.1127548622411</v>
      </c>
      <c r="AS77" s="54"/>
      <c r="AT77" s="54"/>
      <c r="AU77" s="54">
        <f t="shared" si="256"/>
        <v>776.47221492339349</v>
      </c>
      <c r="AV77" s="54"/>
      <c r="AW77" s="54"/>
      <c r="AX77" s="54">
        <f t="shared" si="256"/>
        <v>-317.4470524734723</v>
      </c>
      <c r="AY77" s="54"/>
      <c r="AZ77" s="54"/>
      <c r="BA77" s="54">
        <f t="shared" ref="BA77:CK77" si="257">-1*(BA68+BA60+BA56+BA47+BA38+BA35)</f>
        <v>6.5808036210935725</v>
      </c>
      <c r="BB77" s="54"/>
      <c r="BC77" s="54"/>
      <c r="BD77" s="54">
        <f t="shared" si="257"/>
        <v>126.83230383395113</v>
      </c>
      <c r="BE77" s="54"/>
      <c r="BF77" s="54"/>
      <c r="BG77" s="54">
        <f t="shared" si="257"/>
        <v>-148.15739038017909</v>
      </c>
      <c r="BH77" s="54"/>
      <c r="BI77" s="54"/>
      <c r="BJ77" s="54">
        <f t="shared" si="257"/>
        <v>-57.424027231094669</v>
      </c>
      <c r="BK77" s="54"/>
      <c r="BL77" s="54"/>
      <c r="BM77" s="54">
        <f t="shared" si="257"/>
        <v>279.72299374942287</v>
      </c>
      <c r="BN77" s="54"/>
      <c r="BO77" s="54"/>
      <c r="BP77" s="54">
        <f>-1*(BP68+BP60+BP56+BP47+BP38+BP35)</f>
        <v>-47.676971879763528</v>
      </c>
      <c r="BQ77" s="54"/>
      <c r="BR77" s="54"/>
      <c r="BS77" s="54">
        <f t="shared" si="257"/>
        <v>-140.85695143282271</v>
      </c>
      <c r="BT77" s="54"/>
      <c r="BU77" s="54"/>
      <c r="BV77" s="54">
        <f t="shared" si="257"/>
        <v>-196.75336425024511</v>
      </c>
      <c r="BW77" s="54"/>
      <c r="BX77" s="54"/>
      <c r="BY77" s="54">
        <f t="shared" si="257"/>
        <v>-276.9251586771237</v>
      </c>
      <c r="BZ77" s="54"/>
      <c r="CA77" s="54"/>
      <c r="CB77" s="54">
        <f t="shared" si="257"/>
        <v>-7.1624722563612977</v>
      </c>
      <c r="CC77" s="54"/>
      <c r="CD77" s="54"/>
      <c r="CE77" s="54">
        <f t="shared" si="257"/>
        <v>59.6298273141133</v>
      </c>
      <c r="CF77" s="54"/>
      <c r="CG77" s="54"/>
      <c r="CH77" s="54">
        <f>-1*(CH68+CH60+CH56+CH47+CH38+CH35)</f>
        <v>58.989900082420718</v>
      </c>
      <c r="CI77" s="54"/>
      <c r="CJ77" s="54"/>
      <c r="CK77" s="54">
        <f t="shared" si="257"/>
        <v>305.38411162772042</v>
      </c>
      <c r="CL77" s="54"/>
      <c r="CM77" s="54"/>
      <c r="CN77" s="54">
        <f t="shared" ref="CN77:ED77" si="258">-1*(CN68+CN60+CN56+CN47+CN38+CN35)</f>
        <v>660.46910562522078</v>
      </c>
      <c r="CO77" s="54"/>
      <c r="CP77" s="54"/>
      <c r="CQ77" s="54">
        <f t="shared" si="258"/>
        <v>-179.24658250660036</v>
      </c>
      <c r="CR77" s="54"/>
      <c r="CS77" s="54"/>
      <c r="CT77" s="54">
        <f t="shared" si="258"/>
        <v>-58.952673219108874</v>
      </c>
      <c r="CU77" s="54"/>
      <c r="CV77" s="54"/>
      <c r="CW77" s="54">
        <f t="shared" si="258"/>
        <v>-526.48975176652641</v>
      </c>
      <c r="CX77" s="54"/>
      <c r="CY77" s="54"/>
      <c r="CZ77" s="54">
        <f t="shared" si="258"/>
        <v>61.288770103562229</v>
      </c>
      <c r="DA77" s="54"/>
      <c r="DB77" s="54"/>
      <c r="DC77" s="54">
        <f t="shared" si="258"/>
        <v>540.43909897737637</v>
      </c>
      <c r="DD77" s="54"/>
      <c r="DE77" s="54"/>
      <c r="DF77" s="54">
        <f t="shared" si="258"/>
        <v>270.61229870124993</v>
      </c>
      <c r="DG77" s="54"/>
      <c r="DH77" s="54"/>
      <c r="DI77" s="54">
        <f t="shared" si="258"/>
        <v>-327.43069207866085</v>
      </c>
      <c r="DJ77" s="54"/>
      <c r="DK77" s="54"/>
      <c r="DL77" s="54">
        <f t="shared" si="258"/>
        <v>-67.147897453889072</v>
      </c>
      <c r="DM77" s="54"/>
      <c r="DN77" s="54"/>
      <c r="DO77" s="54">
        <f t="shared" si="258"/>
        <v>-241.47067275050691</v>
      </c>
      <c r="DP77" s="54"/>
      <c r="DQ77" s="54"/>
      <c r="DR77" s="54">
        <f t="shared" si="258"/>
        <v>-244.59695190732737</v>
      </c>
      <c r="DS77" s="54"/>
      <c r="DT77" s="54"/>
      <c r="DU77" s="54">
        <f t="shared" si="258"/>
        <v>-229.19720098495429</v>
      </c>
      <c r="DV77" s="54"/>
      <c r="DW77" s="54"/>
      <c r="DX77" s="54">
        <f t="shared" si="258"/>
        <v>67.985241696453386</v>
      </c>
      <c r="DY77" s="54"/>
      <c r="DZ77" s="54"/>
      <c r="EA77" s="54">
        <f t="shared" si="258"/>
        <v>67.506821931161312</v>
      </c>
      <c r="EB77" s="54"/>
      <c r="EC77" s="54"/>
      <c r="ED77" s="54">
        <f t="shared" si="258"/>
        <v>-613.95422202756754</v>
      </c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</row>
    <row r="78" spans="1:150" s="30" customFormat="1">
      <c r="A78" s="34"/>
      <c r="B78" s="26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58"/>
      <c r="CQ78" s="58"/>
      <c r="CR78" s="58"/>
      <c r="CS78" s="58"/>
      <c r="CT78" s="58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</row>
    <row r="79" spans="1:150" s="30" customFormat="1">
      <c r="A79" s="36"/>
      <c r="B79" s="27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</row>
    <row r="80" spans="1:150" s="30" customFormat="1">
      <c r="A80" s="42"/>
      <c r="B80" s="27" t="s">
        <v>76</v>
      </c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>
        <v>178.70000000000033</v>
      </c>
      <c r="BB80" s="59"/>
      <c r="BC80" s="59"/>
      <c r="BD80" s="59">
        <v>-4.8000000000002956</v>
      </c>
      <c r="BE80" s="59"/>
      <c r="BF80" s="59"/>
      <c r="BG80" s="59">
        <v>118.50000000000011</v>
      </c>
      <c r="BH80" s="59"/>
      <c r="BI80" s="59"/>
      <c r="BJ80" s="59">
        <v>208.99999999999977</v>
      </c>
      <c r="BK80" s="59"/>
      <c r="BL80" s="59"/>
      <c r="BM80" s="59">
        <v>151.0000000000004</v>
      </c>
      <c r="BN80" s="59"/>
      <c r="BO80" s="59"/>
      <c r="BP80" s="59">
        <v>-4.9000000000003183</v>
      </c>
      <c r="BQ80" s="59"/>
      <c r="BR80" s="59"/>
      <c r="BS80" s="59">
        <v>-97.299999999999727</v>
      </c>
      <c r="BT80" s="59"/>
      <c r="BU80" s="59"/>
      <c r="BV80" s="59">
        <v>154.79999999999973</v>
      </c>
      <c r="BW80" s="59"/>
      <c r="BX80" s="59"/>
      <c r="BY80" s="59">
        <v>239.80000000000018</v>
      </c>
      <c r="BZ80" s="59"/>
      <c r="CA80" s="59"/>
      <c r="CB80" s="59">
        <v>-48.100000000000136</v>
      </c>
      <c r="CC80" s="59"/>
      <c r="CD80" s="59"/>
      <c r="CE80" s="59">
        <v>-121.39999999999998</v>
      </c>
      <c r="CF80" s="59"/>
      <c r="CG80" s="59"/>
      <c r="CH80" s="59">
        <v>460.19999999999982</v>
      </c>
      <c r="CI80" s="59"/>
      <c r="CJ80" s="59"/>
      <c r="CK80" s="59">
        <v>446</v>
      </c>
      <c r="CL80" s="59"/>
      <c r="CM80" s="59"/>
      <c r="CN80" s="59">
        <v>-55.800000000000352</v>
      </c>
      <c r="CO80" s="59"/>
      <c r="CP80" s="59"/>
      <c r="CQ80" s="59">
        <v>-217.1</v>
      </c>
      <c r="CR80" s="59"/>
      <c r="CS80" s="59"/>
      <c r="CT80" s="59">
        <v>-1557.87</v>
      </c>
      <c r="CU80" s="29"/>
      <c r="CV80" s="29"/>
      <c r="CW80" s="29">
        <v>-688.04</v>
      </c>
      <c r="CX80" s="29"/>
      <c r="CY80" s="29"/>
      <c r="CZ80" s="29">
        <v>496.37000000000012</v>
      </c>
      <c r="DA80" s="29"/>
      <c r="DB80" s="29"/>
      <c r="DC80" s="29">
        <v>2323.0699999999997</v>
      </c>
      <c r="DD80" s="29"/>
      <c r="DE80" s="29"/>
      <c r="DF80" s="29">
        <v>593.9</v>
      </c>
      <c r="DG80" s="29"/>
      <c r="DH80" s="29"/>
      <c r="DI80" s="29">
        <v>135.52999999999997</v>
      </c>
      <c r="DJ80" s="29"/>
      <c r="DK80" s="29"/>
      <c r="DL80" s="29">
        <v>-146.06200000000081</v>
      </c>
      <c r="DM80" s="29"/>
      <c r="DN80" s="29"/>
      <c r="DO80" s="29">
        <v>470.61</v>
      </c>
      <c r="DP80" s="29"/>
      <c r="DQ80" s="29"/>
      <c r="DR80" s="29">
        <v>460.89</v>
      </c>
      <c r="DS80" s="29"/>
      <c r="DT80" s="29"/>
      <c r="DU80" s="29">
        <v>126.70000000000027</v>
      </c>
      <c r="DV80" s="29"/>
      <c r="DW80" s="29"/>
      <c r="DX80" s="29">
        <v>230.48000000000002</v>
      </c>
      <c r="DY80" s="29"/>
      <c r="DZ80" s="29"/>
      <c r="EA80" s="29">
        <v>-316.16000000000031</v>
      </c>
      <c r="EB80" s="29"/>
      <c r="EC80" s="29"/>
      <c r="ED80" s="29">
        <v>-1101.5999999999997</v>
      </c>
      <c r="EE80" s="25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</row>
    <row r="81" s="30" customFormat="1"/>
  </sheetData>
  <mergeCells count="98">
    <mergeCell ref="DJ5:DL5"/>
    <mergeCell ref="DM5:DO5"/>
    <mergeCell ref="CU5:CW5"/>
    <mergeCell ref="AV5:AX5"/>
    <mergeCell ref="AJ4:A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BT4:BV4"/>
    <mergeCell ref="AM4:AO4"/>
    <mergeCell ref="AP4:AR4"/>
    <mergeCell ref="AS4:AU4"/>
    <mergeCell ref="AV4:AX4"/>
    <mergeCell ref="AY4:BA4"/>
    <mergeCell ref="BB4:BD4"/>
    <mergeCell ref="BE4:BG4"/>
    <mergeCell ref="BH4:BJ4"/>
    <mergeCell ref="BK4:BM4"/>
    <mergeCell ref="BN4:BP4"/>
    <mergeCell ref="BQ4:BS4"/>
    <mergeCell ref="DD4:DF4"/>
    <mergeCell ref="BW4:BY4"/>
    <mergeCell ref="BZ4:CB4"/>
    <mergeCell ref="CC4:CE4"/>
    <mergeCell ref="CF4:CH4"/>
    <mergeCell ref="CI4:CK4"/>
    <mergeCell ref="CL4:CN4"/>
    <mergeCell ref="CO4:CQ4"/>
    <mergeCell ref="CR4:CT4"/>
    <mergeCell ref="CU4:CW4"/>
    <mergeCell ref="CX4:CZ4"/>
    <mergeCell ref="DA4:DC4"/>
    <mergeCell ref="EB4:ED4"/>
    <mergeCell ref="DG4:DI4"/>
    <mergeCell ref="DJ4:DL4"/>
    <mergeCell ref="DM4:DO4"/>
    <mergeCell ref="DP4:DR4"/>
    <mergeCell ref="DS4:DU4"/>
    <mergeCell ref="DV4:DX4"/>
    <mergeCell ref="AS5:AU5"/>
    <mergeCell ref="ER4:ET4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EF4:EH4"/>
    <mergeCell ref="EI4:EK4"/>
    <mergeCell ref="EL4:EN4"/>
    <mergeCell ref="EO4:EQ4"/>
    <mergeCell ref="DY4:EA4"/>
    <mergeCell ref="AD5:AF5"/>
    <mergeCell ref="AG5:AI5"/>
    <mergeCell ref="AJ5:AL5"/>
    <mergeCell ref="AM5:AO5"/>
    <mergeCell ref="AP5:AR5"/>
    <mergeCell ref="CC5:CE5"/>
    <mergeCell ref="AY5:BA5"/>
    <mergeCell ref="BB5:BD5"/>
    <mergeCell ref="BE5:BG5"/>
    <mergeCell ref="BH5:BJ5"/>
    <mergeCell ref="BK5:BM5"/>
    <mergeCell ref="BN5:BP5"/>
    <mergeCell ref="BQ5:BS5"/>
    <mergeCell ref="BT5:BV5"/>
    <mergeCell ref="BW5:BY5"/>
    <mergeCell ref="BZ5:CB5"/>
    <mergeCell ref="CX5:CZ5"/>
    <mergeCell ref="DA5:DC5"/>
    <mergeCell ref="DD5:DF5"/>
    <mergeCell ref="DG5:DI5"/>
    <mergeCell ref="CF5:CH5"/>
    <mergeCell ref="CI5:CK5"/>
    <mergeCell ref="CL5:CN5"/>
    <mergeCell ref="CO5:CQ5"/>
    <mergeCell ref="CR5:CT5"/>
    <mergeCell ref="DP5:DR5"/>
    <mergeCell ref="DS5:DU5"/>
    <mergeCell ref="DV5:DX5"/>
    <mergeCell ref="DY5:EA5"/>
    <mergeCell ref="EB5:ED5"/>
    <mergeCell ref="ER5:ET5"/>
    <mergeCell ref="EF5:EH5"/>
    <mergeCell ref="EI5:EK5"/>
    <mergeCell ref="EL5:EN5"/>
    <mergeCell ref="EO5:EQ5"/>
  </mergeCells>
  <printOptions horizontalCentered="1"/>
  <pageMargins left="0.17" right="0.16" top="0.23" bottom="0.19" header="0.17" footer="0.17"/>
  <pageSetup paperSize="9" scale="32" orientation="portrait" r:id="rId1"/>
  <headerFooter>
    <oddFooter>&amp;R&amp;T   &amp;D</oddFooter>
  </headerFooter>
  <ignoredErrors>
    <ignoredError sqref="DR78:DT80 DU78:DW80 DX78:DZ80 EA78:ED78 EA8:ED77 DX8:DZ77 DU8:DW77 DR8:DT77 E8:DQ7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Quarterly</vt:lpstr>
      <vt:lpstr>Quarterly!Print_Area</vt:lpstr>
    </vt:vector>
  </TitlesOfParts>
  <Company>Central Bank of Sri Lanka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2014-12-24T10:24:04Z</dcterms:created>
  <dcterms:modified xsi:type="dcterms:W3CDTF">2015-01-06T09:28:11Z</dcterms:modified>
</cp:coreProperties>
</file>