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2. February 2026\"/>
    </mc:Choice>
  </mc:AlternateContent>
  <xr:revisionPtr revIDLastSave="0" documentId="13_ncr:1_{0A329FB5-8F7E-4625-9DC9-3E31BAA98D98}" xr6:coauthVersionLast="47" xr6:coauthVersionMax="47" xr10:uidLastSave="{00000000-0000-0000-0000-000000000000}"/>
  <bookViews>
    <workbookView xWindow="-120" yWindow="-120" windowWidth="24240" windowHeight="13020" tabRatio="839" firstSheet="1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2007-2026'!$A$1:$CV$53</definedName>
    <definedName name="_xlnm.Print_Area" localSheetId="1">'2.02 In USD 2007-2026'!$A$1:$CV$53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<sst xmlns="http://schemas.openxmlformats.org/spreadsheetml/2006/main" count="31753" uniqueCount="10631">
  <si>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</si>
  <si>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</si>
  <si>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</si>
  <si>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</si>
  <si>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</si>
  <si>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</si>
  <si>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</si>
  <si>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</si>
  <si>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</si>
  <si>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</si>
  <si>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</si>
  <si>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</si>
  <si>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</si>
  <si>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</si>
  <si>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</si>
  <si>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</si>
  <si>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</si>
  <si>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</si>
  <si>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</si>
  <si>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</si>
  <si>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</si>
  <si>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</si>
  <si>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</si>
  <si>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</si>
  <si>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</si>
  <si>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</si>
  <si>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</si>
  <si>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</si>
  <si>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</si>
  <si>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</si>
  <si>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</si>
  <si>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</si>
  <si>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</si>
  <si>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</si>
  <si>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</si>
  <si>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</si>
  <si>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</si>
  <si>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</si>
  <si>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</si>
  <si>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</si>
  <si>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</si>
  <si>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</si>
  <si>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</si>
  <si>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</si>
  <si>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</si>
  <si>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</si>
  <si>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</si>
  <si>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</si>
  <si>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</si>
  <si>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</si>
  <si>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</si>
  <si>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</si>
  <si>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</si>
  <si>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</si>
  <si>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</si>
  <si>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</si>
  <si>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</si>
  <si>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</si>
  <si>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</si>
  <si>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</si>
  <si>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</si>
  <si>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</si>
  <si>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</si>
  <si>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</si>
  <si>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</si>
  <si>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</si>
  <si>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</si>
  <si>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</si>
  <si>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</si>
  <si>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</si>
  <si>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</si>
  <si>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</si>
  <si>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</si>
  <si>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</si>
  <si>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</si>
  <si>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</si>
  <si>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</si>
  <si>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</si>
  <si>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</si>
  <si>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</si>
  <si>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</si>
  <si>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</si>
  <si>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</si>
  <si>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</si>
  <si>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</si>
  <si>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</si>
  <si>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</si>
  <si>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</si>
  <si>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</si>
  <si>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</si>
  <si>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</si>
  <si>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</si>
  <si>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</si>
  <si>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</si>
  <si>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</si>
  <si>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</si>
  <si>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</si>
  <si>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</si>
  <si>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</si>
  <si>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</si>
  <si>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</si>
  <si>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</si>
  <si>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</si>
  <si>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</si>
  <si>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</si>
  <si>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</si>
  <si>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</si>
  <si>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</si>
  <si>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</si>
  <si>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</si>
  <si>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</si>
  <si>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</si>
  <si>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</si>
  <si>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</si>
  <si>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</si>
  <si>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</si>
  <si>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</si>
  <si>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</si>
  <si>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</si>
  <si>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</si>
  <si>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</si>
  <si>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</si>
  <si>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</si>
  <si>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</si>
  <si>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</si>
  <si>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</si>
  <si>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</si>
  <si>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</si>
  <si>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</si>
  <si>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</si>
  <si>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</si>
  <si>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</si>
  <si>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</si>
  <si>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</si>
  <si>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</si>
  <si>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</si>
  <si>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</si>
  <si>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</si>
  <si>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</si>
  <si>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</si>
  <si>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</si>
  <si>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</si>
  <si>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</si>
  <si>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</si>
  <si>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</si>
  <si>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</si>
  <si>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</si>
  <si>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</si>
  <si>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</si>
  <si>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</si>
  <si>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</si>
  <si>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</si>
  <si>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</si>
  <si>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</si>
  <si>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</si>
  <si>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</si>
  <si>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</si>
  <si>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</si>
  <si>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</si>
  <si>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</si>
  <si>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</si>
  <si>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</si>
  <si>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</si>
  <si>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</si>
  <si>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</si>
  <si>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</si>
  <si>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</si>
  <si>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</si>
  <si>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</si>
  <si>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</si>
  <si>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</si>
  <si>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</si>
  <si>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</si>
  <si>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</si>
  <si>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</si>
  <si>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</si>
  <si>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</si>
  <si>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</si>
  <si>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</si>
  <si>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</si>
  <si>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</si>
  <si>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</si>
  <si>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</si>
  <si>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</si>
  <si>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</si>
  <si>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</si>
  <si>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</si>
  <si>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</si>
  <si>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</si>
  <si>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</si>
  <si>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</si>
  <si>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</si>
  <si>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</si>
  <si>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</si>
  <si>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</si>
  <si>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</si>
  <si>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</si>
  <si>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</si>
  <si>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</si>
  <si>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</si>
  <si>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</si>
  <si>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</si>
  <si>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</si>
  <si>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</si>
  <si>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</si>
  <si>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</si>
  <si>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</si>
  <si>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</si>
  <si>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</si>
  <si>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</si>
  <si>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</si>
  <si>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</si>
  <si>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</si>
  <si>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</si>
  <si>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</si>
  <si>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</si>
  <si>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</si>
  <si>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</si>
  <si>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</si>
  <si>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</si>
  <si>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</si>
  <si>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</si>
  <si>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</si>
  <si>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</si>
  <si>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</si>
  <si>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</si>
  <si>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</si>
  <si>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</si>
  <si>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</si>
  <si>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</si>
  <si>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</si>
  <si>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</si>
  <si>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</si>
  <si>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</si>
  <si>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</si>
  <si>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</si>
  <si>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</si>
  <si>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</si>
  <si>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</si>
  <si>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</si>
  <si>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</si>
  <si>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</si>
  <si>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</si>
  <si>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</si>
  <si>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</si>
  <si>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</si>
  <si>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</si>
  <si>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</si>
  <si>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</si>
  <si>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</si>
  <si>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</si>
  <si>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</si>
  <si>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</si>
  <si>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</si>
  <si>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</si>
  <si>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</si>
  <si>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</si>
  <si>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</si>
  <si>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</si>
  <si>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</si>
  <si>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</si>
  <si>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</si>
  <si>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</si>
  <si>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</si>
  <si>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</si>
  <si>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</si>
  <si>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</si>
  <si>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</si>
  <si>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</si>
  <si>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</si>
  <si>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</si>
  <si>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</si>
  <si>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</si>
  <si>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</si>
  <si>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</si>
  <si>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</si>
  <si>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</si>
  <si>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</si>
  <si>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</si>
  <si>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</si>
  <si>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</si>
  <si>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</si>
  <si>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</si>
  <si>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</si>
  <si>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</si>
  <si>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</si>
  <si>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</si>
  <si>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</si>
  <si>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</si>
  <si>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</si>
  <si>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</si>
  <si>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</si>
  <si>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</si>
  <si>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</si>
  <si>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</si>
  <si>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</si>
  <si>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</si>
  <si>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</si>
  <si>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</si>
  <si>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</si>
  <si>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</si>
  <si>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</si>
  <si>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</si>
  <si>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</si>
  <si>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</si>
  <si>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</si>
  <si>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</si>
  <si>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</si>
  <si>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</si>
  <si>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</si>
  <si>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</si>
  <si>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</si>
  <si>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</si>
  <si>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</si>
  <si>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</si>
  <si>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</si>
  <si>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</si>
  <si>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</si>
  <si>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</si>
  <si>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</si>
  <si>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</si>
  <si>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</si>
  <si>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</si>
  <si>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</si>
  <si>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</si>
  <si>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</si>
  <si>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</si>
  <si>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</si>
  <si>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</si>
  <si>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</si>
  <si>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</si>
  <si>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</si>
  <si>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</si>
  <si>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</si>
  <si>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</si>
  <si>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</si>
  <si>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</si>
  <si>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</si>
  <si>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</si>
  <si>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</si>
  <si>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</si>
  <si>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</si>
  <si>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</si>
  <si>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</si>
  <si>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</si>
  <si>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</si>
  <si>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</si>
  <si>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</si>
  <si>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</si>
  <si>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</si>
  <si>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</si>
  <si>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</si>
  <si>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</si>
  <si>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</si>
  <si>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</si>
  <si>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</si>
  <si>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</si>
  <si>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</si>
  <si>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</si>
  <si>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</si>
  <si>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</si>
  <si>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</si>
  <si>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</si>
  <si>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</si>
  <si>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</si>
  <si>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</si>
  <si>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</si>
  <si>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</si>
  <si>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</si>
  <si>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</si>
  <si>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</si>
  <si>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</si>
  <si>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</si>
  <si>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</si>
  <si>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</si>
  <si>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</si>
  <si>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</si>
  <si>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</si>
  <si>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</si>
  <si>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</si>
  <si>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</si>
  <si>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</si>
  <si>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</si>
  <si>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</si>
  <si>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</si>
  <si>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</si>
  <si>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</si>
  <si>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</si>
  <si>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</si>
  <si>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</si>
  <si>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</si>
  <si>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</si>
  <si>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</si>
  <si>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</si>
  <si>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</si>
  <si>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</si>
  <si>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</si>
  <si>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</si>
  <si>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</si>
  <si>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</si>
  <si>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</si>
  <si>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</si>
  <si>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</si>
  <si>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</si>
  <si>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</si>
  <si>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</si>
  <si>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</si>
  <si>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</si>
  <si>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</si>
  <si>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</si>
  <si>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</si>
  <si>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</si>
  <si>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</si>
  <si>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</si>
  <si>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</si>
  <si>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</si>
  <si>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</si>
  <si>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</si>
  <si>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</si>
  <si>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</si>
  <si>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</si>
  <si>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</si>
  <si>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</si>
  <si>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</si>
  <si>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</si>
  <si>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</si>
  <si>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</si>
  <si>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</si>
  <si>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</si>
  <si>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</si>
  <si>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</si>
  <si>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</si>
  <si>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</si>
  <si>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</si>
  <si>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</si>
  <si>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</si>
  <si>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</si>
  <si>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</si>
  <si>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</si>
  <si>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</si>
  <si>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</si>
  <si>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</si>
  <si>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</si>
  <si>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</si>
  <si>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</si>
  <si>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</si>
  <si>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</si>
  <si>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</si>
  <si>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</si>
  <si>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</si>
  <si>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</si>
  <si>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</si>
  <si>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</si>
  <si>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</si>
  <si>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</si>
  <si>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</si>
  <si>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</si>
  <si>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</si>
  <si>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</si>
  <si>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</si>
  <si>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</si>
  <si>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</si>
  <si>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</si>
  <si>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</si>
  <si>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</si>
  <si>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</si>
  <si>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</si>
  <si>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</si>
  <si>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</si>
  <si>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</si>
  <si>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</si>
  <si>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</si>
  <si>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</si>
  <si>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</si>
  <si>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</si>
  <si>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</si>
  <si>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</si>
  <si>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</si>
  <si>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</si>
  <si>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</si>
  <si>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</si>
  <si>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</si>
  <si>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</si>
  <si>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</si>
  <si>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</si>
  <si>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</si>
  <si>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</si>
  <si>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</si>
  <si>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</si>
  <si>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</si>
  <si>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</si>
  <si>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</si>
  <si>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</si>
  <si>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</si>
  <si>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</si>
  <si>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</si>
  <si>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</si>
  <si>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</si>
  <si>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</si>
  <si>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</si>
  <si>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</si>
  <si>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</si>
  <si>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</si>
  <si>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</si>
  <si>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</si>
  <si>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</si>
  <si>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</si>
  <si>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</si>
  <si>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</si>
  <si>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</si>
  <si>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</si>
  <si>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</si>
  <si>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</si>
  <si>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</si>
  <si>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</si>
  <si>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</si>
  <si>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</si>
  <si>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</si>
  <si>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</si>
  <si>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</si>
  <si>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</si>
  <si>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</si>
  <si>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</si>
  <si>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</si>
  <si>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</si>
  <si>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</si>
  <si>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</si>
  <si>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</si>
  <si>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</si>
  <si>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</si>
  <si>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</si>
  <si>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</si>
  <si>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</si>
  <si>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</si>
  <si>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</si>
  <si>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</si>
  <si>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</si>
  <si>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</si>
  <si>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</si>
  <si>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</si>
  <si>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</si>
  <si>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</si>
  <si>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</si>
  <si>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</si>
  <si>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</si>
  <si>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</si>
  <si>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</si>
  <si>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</si>
  <si>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</si>
  <si>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</si>
  <si>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</si>
  <si>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</si>
  <si>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</si>
  <si>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</si>
  <si>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</si>
  <si>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</si>
  <si>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</si>
  <si>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</si>
  <si>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</si>
  <si>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</si>
  <si>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</si>
  <si>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</si>
  <si>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</si>
  <si>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</si>
  <si>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</si>
  <si>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</si>
  <si>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</si>
  <si>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</si>
  <si>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</si>
  <si>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</si>
  <si>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</si>
  <si>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</si>
  <si>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</si>
  <si>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</si>
  <si>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</si>
  <si>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</si>
  <si>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</si>
  <si>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</si>
  <si>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</si>
  <si>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</si>
  <si>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</si>
  <si>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</si>
  <si>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</si>
  <si>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</si>
  <si>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</si>
  <si>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</si>
  <si>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</si>
  <si>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</si>
  <si>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</si>
  <si>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</si>
  <si>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</si>
  <si>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</si>
  <si>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</si>
  <si>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</si>
  <si>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</si>
  <si>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</si>
  <si>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</si>
  <si>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</si>
  <si>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</si>
  <si>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</si>
  <si>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</si>
  <si>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</si>
  <si>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</si>
  <si>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</si>
  <si>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</si>
  <si>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</si>
  <si>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</si>
  <si>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</si>
  <si>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</si>
  <si>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</si>
  <si>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</si>
  <si>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</si>
  <si>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</si>
  <si>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</si>
  <si>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</si>
  <si>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</si>
  <si>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</si>
  <si>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</si>
  <si>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</si>
  <si>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</si>
  <si>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</si>
  <si>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</si>
  <si>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</si>
  <si>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</si>
  <si>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</si>
  <si>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</si>
  <si>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</si>
  <si>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</si>
  <si>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</si>
  <si>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</si>
  <si>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</si>
  <si>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</si>
  <si>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</si>
  <si>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</si>
  <si>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</si>
  <si>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</si>
  <si>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</si>
  <si>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</si>
  <si>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</si>
  <si>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</si>
  <si>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</si>
  <si>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</si>
  <si>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</si>
  <si>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</si>
  <si>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</si>
  <si>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</si>
  <si>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</si>
  <si>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</si>
  <si>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</si>
  <si>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</si>
  <si>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</si>
  <si>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</si>
  <si>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</si>
  <si>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</si>
  <si>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</si>
  <si>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</si>
  <si>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</si>
  <si>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</si>
  <si>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</si>
  <si>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</si>
  <si>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</si>
  <si>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</si>
  <si>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</si>
  <si>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</si>
  <si>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</si>
  <si>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</si>
  <si>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</si>
  <si>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</si>
  <si>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</si>
  <si>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</si>
  <si>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</si>
  <si>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</si>
  <si>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</si>
  <si>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</si>
  <si>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</si>
  <si>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</si>
  <si>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</si>
  <si>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</si>
  <si>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</si>
  <si>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</si>
  <si>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</si>
  <si>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</si>
  <si>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</si>
  <si>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</si>
  <si>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</si>
  <si>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</si>
  <si>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</si>
  <si>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</si>
  <si>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</si>
  <si>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</si>
  <si>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</si>
  <si>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</si>
  <si>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</si>
  <si>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</si>
  <si>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</si>
  <si>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</si>
  <si>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</si>
  <si>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</si>
  <si>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</si>
  <si>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</si>
  <si>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</si>
  <si>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</si>
  <si>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</si>
  <si>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</si>
  <si>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</si>
  <si>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</si>
  <si>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</si>
  <si>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</si>
  <si>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</si>
  <si>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</si>
  <si>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</si>
  <si>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</si>
  <si>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</si>
  <si>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</si>
  <si>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</si>
  <si>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</si>
  <si>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</si>
  <si>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</si>
  <si>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</si>
  <si>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</si>
  <si>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</si>
  <si>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</si>
  <si>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</si>
  <si>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</si>
  <si>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</si>
  <si>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</si>
  <si>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</si>
  <si>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</si>
  <si>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</si>
  <si>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</si>
  <si>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</si>
  <si>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</si>
  <si>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</si>
  <si>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</si>
  <si>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</si>
  <si>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</si>
  <si>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</si>
  <si>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</si>
  <si>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</si>
  <si>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</si>
  <si>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</si>
  <si>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</si>
  <si>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</si>
  <si>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</si>
  <si>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</si>
  <si>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</si>
  <si>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</si>
  <si>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</si>
  <si>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</si>
  <si>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</si>
  <si>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</si>
  <si>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</si>
  <si>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</si>
  <si>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</si>
  <si>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</si>
  <si>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</si>
  <si>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</si>
  <si>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</si>
  <si>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</si>
  <si>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</si>
  <si>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</si>
  <si>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</si>
  <si>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</si>
  <si>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</si>
  <si>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</si>
  <si>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</si>
  <si>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</si>
  <si>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</si>
  <si>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</si>
  <si>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</si>
  <si>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</si>
  <si>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</si>
  <si>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</si>
  <si>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</si>
  <si>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</si>
  <si>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</si>
  <si>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</si>
  <si>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</si>
  <si>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</si>
  <si>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</si>
  <si>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</si>
  <si>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</si>
  <si>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</si>
  <si>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</si>
  <si>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</si>
  <si>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</si>
  <si>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</si>
  <si>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</si>
  <si>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</si>
  <si>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</si>
  <si>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</si>
  <si>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</si>
  <si>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</si>
  <si>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</si>
  <si>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</si>
  <si>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</si>
  <si>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</si>
  <si>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</si>
  <si>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</si>
  <si>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</si>
  <si>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</si>
  <si>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</si>
  <si>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</si>
  <si>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</si>
  <si>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</si>
  <si>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</si>
  <si>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</si>
  <si>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</si>
  <si>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</si>
  <si>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</si>
  <si>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</si>
  <si>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</si>
  <si>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</si>
  <si>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</si>
  <si>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</si>
  <si>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</si>
  <si>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</si>
  <si>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</si>
  <si>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</si>
  <si>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</si>
  <si>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</si>
  <si>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</si>
  <si>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</si>
  <si>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</si>
  <si>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</si>
  <si>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</si>
  <si>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</si>
  <si>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</si>
  <si>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</si>
  <si>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</si>
  <si>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</si>
  <si>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</si>
  <si>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</si>
  <si>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</si>
  <si>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</si>
  <si>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</si>
  <si>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</si>
  <si>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</si>
  <si>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</si>
  <si>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</si>
  <si>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</si>
  <si>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</si>
  <si>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</si>
  <si>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</si>
  <si>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</si>
  <si>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</si>
  <si>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</si>
  <si>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</si>
  <si>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</si>
  <si>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</si>
  <si>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</si>
  <si>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</si>
  <si>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</si>
  <si>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</si>
  <si>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</si>
  <si>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</si>
  <si>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</si>
  <si>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</si>
  <si>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</si>
  <si>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</si>
  <si>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</si>
  <si>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</si>
  <si>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</si>
  <si>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</si>
  <si>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</si>
  <si>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</si>
  <si>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</si>
  <si>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</si>
  <si>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</si>
  <si>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</si>
  <si>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</si>
  <si>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</si>
  <si>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</si>
  <si>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</si>
  <si>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</si>
  <si>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</si>
  <si>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</si>
  <si>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</si>
  <si>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</si>
  <si>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</si>
  <si>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</si>
  <si>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</si>
  <si>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</si>
  <si>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</si>
  <si>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</si>
  <si>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</si>
  <si>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</si>
  <si>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</si>
  <si>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</si>
  <si>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</si>
  <si>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</si>
  <si>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</si>
  <si>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</si>
  <si>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</si>
  <si>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</si>
  <si>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</si>
  <si>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</si>
  <si>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</si>
  <si>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</si>
  <si>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</si>
  <si>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</si>
  <si>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</si>
  <si>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</si>
  <si>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</si>
  <si>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</si>
  <si>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</si>
  <si>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</si>
  <si>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</si>
  <si>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</si>
  <si>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</si>
  <si>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</si>
  <si>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</si>
  <si>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</si>
  <si>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</si>
  <si>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</si>
  <si>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</si>
  <si>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</si>
  <si>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</si>
  <si>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</si>
  <si>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</si>
  <si>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</si>
  <si>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</si>
  <si>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</si>
  <si>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</si>
  <si>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</si>
  <si>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</si>
  <si>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</si>
  <si>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</si>
  <si>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</si>
  <si>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</si>
  <si>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</si>
  <si>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</si>
  <si>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</si>
  <si>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</si>
  <si>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</si>
  <si>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</si>
  <si>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</si>
  <si>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</si>
  <si>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</si>
  <si>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</si>
  <si>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</si>
  <si>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</si>
  <si>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</si>
  <si>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</si>
  <si>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</si>
  <si>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</si>
  <si>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</si>
  <si>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</si>
  <si>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</si>
  <si>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</si>
  <si>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</si>
  <si>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</si>
  <si>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</si>
  <si>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</si>
  <si>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</si>
  <si>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</si>
  <si>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</si>
  <si>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</si>
  <si>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</si>
  <si>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</si>
  <si>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</si>
  <si>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</si>
  <si>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</si>
  <si>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</si>
  <si>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</si>
  <si>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</si>
  <si>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</si>
  <si>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</si>
  <si>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</si>
  <si>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</si>
  <si>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</si>
  <si>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</si>
  <si>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</si>
  <si>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</si>
  <si>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</si>
  <si>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</si>
  <si>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</si>
  <si>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</si>
  <si>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</si>
  <si>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</si>
  <si>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</si>
  <si>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</si>
  <si>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</si>
  <si>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</si>
  <si>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</si>
  <si>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</si>
  <si>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</si>
  <si>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</si>
  <si>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</si>
  <si>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</si>
  <si>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</si>
  <si>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</si>
  <si>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</si>
  <si>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</si>
  <si>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</si>
  <si>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</si>
  <si>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</si>
  <si>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</si>
  <si>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</si>
  <si>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</si>
  <si>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</si>
  <si>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</si>
  <si>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</si>
  <si>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</si>
  <si>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</si>
  <si>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</si>
  <si>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</si>
  <si>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</si>
  <si>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</si>
  <si>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</si>
  <si>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</si>
  <si>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</si>
  <si>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</si>
  <si>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</si>
  <si>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</si>
  <si>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</si>
  <si>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</si>
  <si>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</si>
  <si>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</si>
  <si>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</si>
  <si>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</si>
  <si>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</si>
  <si>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</si>
  <si>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</si>
  <si>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</si>
  <si>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</si>
  <si>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</si>
  <si>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</si>
  <si>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</si>
  <si>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</si>
  <si>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</si>
  <si>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</si>
  <si>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</si>
  <si>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</si>
  <si>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</si>
  <si>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</si>
  <si>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</si>
  <si>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</si>
  <si>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</si>
  <si>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</si>
  <si>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</si>
  <si>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</si>
  <si>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</si>
  <si>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</si>
  <si>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</si>
  <si>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</si>
  <si>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</si>
  <si>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</si>
  <si>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</si>
  <si>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</si>
  <si>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</si>
  <si>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</si>
  <si>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</si>
  <si>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</si>
  <si>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</si>
  <si>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</si>
  <si>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</si>
  <si>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</si>
  <si>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</si>
  <si>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</si>
  <si>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</si>
  <si>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</si>
  <si>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</si>
  <si>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</si>
  <si>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</si>
  <si>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</si>
  <si>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</si>
  <si>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</si>
  <si>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</si>
  <si>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</si>
  <si>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</si>
  <si>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</si>
  <si>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</si>
  <si>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</si>
  <si>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</si>
  <si>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</si>
  <si>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</si>
  <si>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</si>
  <si>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</si>
  <si>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</si>
  <si>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</si>
  <si>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</si>
  <si>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</si>
  <si>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</si>
  <si>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</si>
  <si>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</si>
  <si>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</si>
  <si>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</si>
  <si>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</si>
  <si>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</si>
  <si>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</si>
  <si>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</si>
  <si>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</si>
  <si>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</si>
  <si>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</si>
  <si>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</si>
  <si>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</si>
  <si>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</si>
  <si>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</si>
  <si>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</si>
  <si>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</si>
  <si>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</si>
  <si>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</si>
  <si>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</si>
  <si>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</si>
  <si>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</si>
  <si>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</si>
  <si>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</si>
  <si>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</si>
  <si>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</si>
  <si>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</si>
  <si>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</si>
  <si>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</si>
  <si>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</si>
  <si>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</si>
  <si>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</si>
  <si>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</si>
  <si>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</si>
  <si>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</si>
  <si>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</si>
  <si>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</si>
  <si>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</si>
  <si>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</si>
  <si>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</si>
  <si>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</si>
  <si>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</si>
  <si>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</si>
  <si>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</si>
  <si>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</si>
  <si>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</si>
  <si>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</si>
  <si>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</si>
  <si>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</si>
  <si>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</si>
  <si>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</si>
  <si>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</si>
  <si>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</si>
  <si>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</si>
  <si>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</si>
  <si>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</si>
  <si>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</si>
  <si>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</si>
  <si>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</si>
  <si>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</si>
  <si>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</si>
  <si>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</si>
  <si>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</si>
  <si>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</si>
  <si>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</si>
  <si>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</si>
  <si>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</si>
  <si>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</si>
  <si>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</si>
  <si>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</si>
  <si>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</si>
  <si>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</si>
  <si>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</si>
  <si>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</si>
  <si>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</si>
  <si>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</si>
  <si>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</si>
  <si>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</si>
  <si>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</si>
  <si>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</si>
  <si>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</si>
  <si>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</si>
  <si>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</si>
  <si>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</si>
  <si>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</si>
  <si>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</si>
  <si>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</si>
  <si>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</si>
  <si>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</si>
  <si>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</si>
  <si>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</si>
  <si>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</si>
  <si>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</si>
  <si>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</si>
  <si>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</si>
  <si>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</si>
  <si>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</si>
  <si>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</si>
  <si>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</si>
  <si>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</si>
  <si>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</si>
  <si>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</si>
  <si>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</si>
  <si>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</si>
  <si>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</si>
  <si>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</si>
  <si>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</si>
  <si>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</si>
  <si>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</si>
  <si>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</si>
  <si>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</si>
  <si>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</si>
  <si>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</si>
  <si>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</si>
  <si>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</si>
  <si>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</si>
  <si>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</si>
  <si>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</si>
  <si>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</si>
  <si>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</si>
  <si>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</si>
  <si>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</si>
  <si>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</si>
  <si>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</si>
  <si>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</si>
  <si>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</si>
  <si>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</si>
  <si>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</si>
  <si>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</si>
  <si>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</si>
  <si>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</si>
  <si>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</si>
  <si>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</si>
  <si>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</si>
  <si>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</si>
  <si>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</si>
  <si>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</si>
  <si>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</si>
  <si>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</si>
  <si>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</si>
  <si>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</si>
  <si>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</si>
  <si>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</si>
  <si>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</si>
  <si>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</si>
  <si>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</si>
  <si>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</si>
  <si>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</si>
  <si>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</si>
  <si>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</si>
  <si>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</si>
  <si>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</si>
  <si>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</si>
  <si>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</si>
  <si>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</si>
  <si>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</si>
  <si>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</si>
  <si>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</si>
  <si>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</si>
  <si>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</si>
  <si>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</si>
  <si>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</si>
  <si>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</si>
  <si>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</si>
  <si>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</si>
  <si>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</si>
  <si>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</si>
  <si>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</si>
  <si>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</si>
  <si>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</si>
  <si>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</si>
  <si>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</si>
  <si>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</si>
  <si>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</si>
  <si>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</si>
  <si>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</si>
  <si>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</si>
  <si>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</si>
  <si>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</si>
  <si>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</si>
  <si>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</si>
  <si>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</si>
  <si>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</si>
  <si>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</si>
  <si>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</si>
  <si>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</si>
  <si>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</si>
  <si>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</si>
  <si>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</si>
  <si>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</si>
  <si>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</si>
  <si>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</si>
  <si>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</si>
  <si>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</si>
  <si>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</si>
  <si>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</si>
  <si>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</si>
  <si>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</si>
  <si>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</si>
  <si>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</si>
  <si>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</si>
  <si>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</si>
  <si>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</si>
  <si>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</si>
  <si>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</si>
  <si>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</si>
  <si>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</si>
  <si>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</si>
  <si>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</si>
  <si>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</si>
  <si>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</si>
  <si>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</si>
  <si>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</si>
  <si>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</si>
  <si>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</si>
  <si>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</si>
  <si>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</si>
  <si>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</si>
  <si>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</si>
  <si>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</si>
  <si>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</si>
  <si>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</si>
  <si>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</si>
  <si>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</si>
  <si>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</si>
  <si>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</si>
  <si>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</si>
  <si>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</si>
  <si>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</si>
  <si>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</si>
  <si>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</si>
  <si>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</si>
  <si>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</si>
  <si>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</si>
  <si>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</si>
  <si>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</si>
  <si>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</si>
  <si>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</si>
  <si>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</si>
  <si>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</si>
  <si>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</si>
  <si>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</si>
  <si>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</si>
  <si>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</si>
  <si>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</si>
  <si>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</si>
  <si>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</si>
  <si>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</si>
  <si>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</si>
  <si>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</si>
  <si>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</si>
  <si>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</si>
  <si>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</si>
  <si>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</si>
  <si>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</si>
  <si>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</si>
  <si>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</si>
  <si>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</si>
  <si>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</si>
  <si>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</si>
  <si>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</si>
  <si>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</si>
  <si>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</si>
  <si>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</si>
  <si>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</si>
  <si>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</si>
  <si>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</si>
  <si>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</si>
  <si>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</si>
  <si>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</si>
  <si>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</si>
  <si>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</si>
  <si>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</si>
  <si>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</si>
  <si>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</si>
  <si>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</si>
  <si>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</si>
  <si>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</si>
  <si>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</si>
  <si>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</si>
  <si>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</si>
  <si>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</si>
  <si>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</si>
  <si>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</si>
  <si>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</si>
  <si>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</si>
  <si>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</si>
  <si>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</si>
  <si>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</si>
  <si>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</si>
  <si>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</si>
  <si>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</si>
  <si>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</si>
  <si>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</si>
  <si>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</si>
  <si>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</si>
  <si>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</si>
  <si>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</si>
  <si>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</si>
  <si>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</si>
  <si>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</si>
  <si>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</si>
  <si>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</si>
  <si>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</si>
  <si>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</si>
  <si>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</si>
  <si>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</si>
  <si>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</si>
  <si>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</si>
  <si>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</si>
  <si>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</si>
  <si>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</si>
  <si>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</si>
  <si>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</si>
  <si>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</si>
  <si>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</si>
  <si>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</si>
  <si>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</si>
  <si>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</si>
  <si>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</si>
  <si>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</si>
  <si>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</si>
  <si>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</si>
  <si>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</si>
  <si>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</si>
  <si>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</si>
  <si>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</si>
  <si>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</si>
  <si>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</si>
  <si>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</si>
  <si>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</si>
  <si>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</si>
  <si>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</si>
  <si>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</si>
  <si>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</si>
  <si>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</si>
  <si>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</si>
  <si>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</si>
  <si>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</si>
  <si>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</si>
  <si>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</si>
  <si>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</si>
  <si>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</si>
  <si>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</si>
  <si>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</si>
  <si>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</si>
  <si>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</si>
  <si>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</si>
  <si>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</si>
  <si>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</si>
  <si>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</si>
  <si>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</si>
  <si>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</si>
  <si>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</si>
  <si>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</si>
  <si>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</si>
  <si>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</si>
  <si>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</si>
  <si>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</si>
  <si>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</si>
  <si>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</si>
  <si>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</si>
  <si>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</si>
  <si>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</si>
  <si>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</si>
  <si>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</si>
  <si>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</si>
  <si>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</si>
  <si>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</si>
  <si>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</si>
  <si>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</si>
  <si>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</si>
  <si>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</si>
  <si>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</si>
  <si>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</si>
  <si>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</si>
  <si>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</si>
  <si>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</si>
  <si>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</si>
  <si>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</si>
  <si>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</si>
  <si>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</si>
  <si>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</si>
  <si>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</si>
  <si>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</si>
  <si>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</si>
  <si>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</si>
  <si>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</si>
  <si>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</si>
  <si>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</si>
  <si>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</si>
  <si>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</si>
  <si>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</si>
  <si>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</si>
  <si>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</si>
  <si>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</si>
  <si>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</si>
  <si>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</si>
  <si>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</si>
  <si>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</si>
  <si>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</si>
  <si>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</si>
  <si>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</si>
  <si>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</si>
  <si>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</si>
  <si>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</si>
  <si>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</si>
  <si>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</si>
  <si>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</si>
  <si>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</si>
  <si>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</si>
  <si>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</si>
  <si>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</si>
  <si>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</si>
  <si>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</si>
  <si>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</si>
  <si>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</si>
  <si>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</si>
  <si>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</si>
  <si>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</si>
  <si>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</si>
  <si>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</si>
  <si>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</si>
  <si>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</si>
  <si>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</si>
  <si>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</si>
  <si>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</si>
  <si>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</si>
  <si>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</si>
  <si>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</si>
  <si>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</si>
  <si>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</si>
  <si>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</si>
  <si>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</si>
  <si>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</si>
  <si>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</si>
  <si>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</si>
  <si>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</si>
  <si>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</si>
  <si>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</si>
  <si>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</si>
  <si>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</si>
  <si>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</si>
  <si>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</si>
  <si>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</si>
  <si>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</si>
  <si>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</si>
  <si>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</si>
  <si>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</si>
  <si>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</si>
  <si>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</si>
  <si>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</si>
  <si>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</si>
  <si>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</si>
  <si>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</si>
  <si>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</si>
  <si>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</si>
  <si>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</si>
  <si>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</si>
  <si>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</si>
  <si>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</si>
  <si>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</si>
  <si>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</si>
  <si>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</si>
  <si>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</si>
  <si>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</si>
  <si>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</si>
  <si>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</si>
  <si>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</si>
  <si>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</si>
  <si>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</si>
  <si>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</si>
  <si>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</si>
  <si>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</si>
  <si>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</si>
  <si>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</si>
  <si>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</si>
  <si>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</si>
  <si>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</si>
  <si>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</si>
  <si>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</si>
  <si>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</si>
  <si>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</si>
  <si>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</si>
  <si>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</si>
  <si>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</si>
  <si>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</si>
  <si>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</si>
  <si>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</si>
  <si>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</si>
  <si>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</si>
  <si>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</si>
  <si>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</si>
  <si>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</si>
  <si>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</si>
  <si>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</si>
  <si>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</si>
  <si>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</si>
  <si>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</si>
  <si>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</si>
  <si>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</si>
  <si>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</si>
  <si>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</si>
  <si>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</si>
  <si>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</si>
  <si>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</si>
  <si>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</si>
  <si>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</si>
  <si>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</si>
  <si>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</si>
  <si>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</si>
  <si>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</si>
  <si>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</si>
  <si>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</si>
  <si>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</si>
  <si>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</si>
  <si>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</si>
  <si>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</si>
  <si>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</si>
  <si>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</si>
  <si>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</si>
  <si>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</si>
  <si>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</si>
  <si>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</si>
  <si>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</si>
  <si>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</si>
  <si>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</si>
  <si>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</si>
  <si>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</si>
  <si>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</si>
  <si>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</si>
  <si>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</si>
  <si>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</si>
  <si>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</si>
  <si>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</si>
  <si>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</si>
  <si>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</si>
  <si>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</si>
  <si>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</si>
  <si>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</si>
  <si>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</si>
  <si>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</si>
  <si>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</si>
  <si>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</si>
  <si>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</si>
  <si>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</si>
  <si>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</si>
  <si>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</si>
  <si>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</si>
  <si>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</si>
  <si>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</si>
  <si>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</si>
  <si>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</si>
  <si>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</si>
  <si>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</si>
  <si>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</si>
  <si>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</si>
  <si>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</si>
  <si>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</si>
  <si>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</si>
  <si>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</si>
  <si>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</si>
  <si>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</si>
  <si>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</si>
  <si>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</si>
  <si>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</si>
  <si>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</si>
  <si>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</si>
  <si>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</si>
  <si>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</si>
  <si>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</si>
  <si>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</si>
  <si>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</si>
  <si>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</si>
  <si>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</si>
  <si>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</si>
  <si>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</si>
  <si>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</si>
  <si>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</si>
  <si>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</si>
  <si>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</si>
  <si>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</si>
  <si>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</si>
  <si>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</si>
  <si>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</si>
  <si>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</si>
  <si>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</si>
  <si>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</si>
  <si>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</si>
  <si>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</si>
  <si>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</si>
  <si>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</si>
  <si>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</si>
  <si>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</si>
  <si>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</si>
  <si>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</si>
  <si>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</si>
  <si>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</si>
  <si>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</si>
  <si>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</si>
  <si>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</si>
  <si>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</si>
  <si>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</si>
  <si>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</si>
  <si>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</si>
  <si>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</si>
  <si>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</si>
  <si>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</si>
  <si>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</si>
  <si>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</si>
  <si>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</si>
  <si>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</si>
  <si>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</si>
  <si>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</si>
  <si>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</si>
  <si>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</si>
  <si>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</si>
  <si>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</si>
  <si>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</si>
  <si>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</si>
  <si>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</si>
  <si>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</si>
  <si>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</si>
  <si>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</si>
  <si>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</si>
  <si>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</si>
  <si>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</si>
  <si>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</si>
  <si>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</si>
  <si>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</si>
  <si>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</si>
  <si>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</si>
  <si>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</si>
  <si>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</si>
  <si>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</si>
  <si>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</si>
  <si>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</si>
  <si>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</si>
  <si>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</si>
  <si>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</si>
  <si>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</si>
  <si>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</si>
  <si>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</si>
  <si>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</si>
  <si>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</si>
  <si>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</si>
  <si>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</si>
  <si>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</si>
  <si>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</si>
  <si>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</si>
  <si>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</si>
  <si>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</si>
  <si>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</si>
  <si>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</si>
  <si>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</si>
  <si>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</si>
  <si>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</si>
  <si>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</si>
  <si>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</si>
  <si>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</si>
  <si>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</si>
  <si>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</si>
  <si>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</si>
  <si>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</si>
  <si>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</si>
  <si>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</si>
  <si>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</si>
  <si>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</si>
  <si>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</si>
  <si>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</si>
  <si>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</si>
  <si>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</si>
  <si>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</si>
  <si>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</si>
  <si>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</si>
  <si>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</si>
  <si>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</si>
  <si>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</si>
  <si>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</si>
  <si>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</si>
  <si>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</si>
  <si>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</si>
  <si>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</si>
  <si>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</si>
  <si>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</si>
  <si>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</si>
  <si>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</si>
  <si>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</si>
  <si>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</si>
  <si>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</si>
  <si>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</si>
  <si>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</si>
  <si>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</si>
  <si>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</si>
  <si>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</si>
  <si>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</si>
  <si>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</si>
  <si>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</si>
  <si>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</si>
  <si>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</si>
  <si>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</si>
  <si>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</si>
  <si>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</si>
  <si>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</si>
  <si>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</si>
  <si>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</si>
  <si>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</si>
  <si>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</si>
  <si>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</si>
  <si>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</si>
  <si>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</si>
  <si>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</si>
  <si>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</si>
  <si>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</si>
  <si>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</si>
  <si>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</si>
  <si>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</si>
  <si>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</si>
  <si>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</si>
  <si>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</si>
  <si>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</si>
  <si>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</si>
  <si>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</si>
  <si>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</si>
  <si>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</si>
  <si>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</si>
  <si>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</si>
  <si>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</si>
  <si>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</si>
  <si>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</si>
  <si>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</si>
  <si>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</si>
  <si>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</si>
  <si>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</si>
  <si>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</si>
  <si>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</si>
  <si>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</si>
  <si>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</si>
  <si>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</si>
  <si>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</si>
  <si>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</si>
  <si>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</si>
  <si>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</si>
  <si>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</si>
  <si>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</si>
  <si>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</si>
  <si>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</si>
  <si>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</si>
  <si>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</si>
  <si>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</si>
  <si>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</si>
  <si>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</si>
  <si>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</si>
  <si>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</si>
  <si>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</si>
  <si>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</si>
  <si>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</si>
  <si>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</si>
  <si>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</si>
  <si>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</si>
  <si>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</si>
  <si>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</si>
  <si>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</si>
  <si>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</si>
  <si>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</si>
  <si>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</si>
  <si>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</si>
  <si>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</si>
  <si>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</si>
  <si>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</si>
  <si>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</si>
  <si>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</si>
  <si>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</si>
  <si>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</si>
  <si>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</si>
  <si>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</si>
  <si>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</si>
  <si>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</si>
  <si>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</si>
  <si>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</si>
  <si>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</si>
  <si>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</si>
  <si>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</si>
  <si>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</si>
  <si>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</si>
  <si>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</si>
  <si>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</si>
  <si>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</si>
  <si>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</si>
  <si>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</si>
  <si>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</si>
  <si>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</si>
  <si>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</si>
  <si>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</si>
  <si>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</si>
  <si>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</si>
  <si>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</si>
  <si>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</si>
  <si>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</si>
  <si>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</si>
  <si>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</si>
  <si>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</si>
  <si>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</si>
  <si>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</si>
  <si>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</si>
  <si>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</si>
  <si>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</si>
  <si>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</si>
  <si>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</si>
  <si>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</si>
  <si>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</si>
  <si>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</si>
  <si>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</si>
  <si>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</si>
  <si>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</si>
  <si>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</si>
  <si>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</si>
  <si>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</si>
  <si>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</si>
  <si>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</si>
  <si>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</si>
  <si>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</si>
  <si>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</si>
  <si>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</si>
  <si>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</si>
  <si>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</si>
  <si>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</si>
  <si>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</si>
  <si>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</si>
  <si>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</si>
  <si>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</si>
  <si>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</si>
  <si>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</si>
  <si>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</si>
  <si>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</si>
  <si>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</si>
  <si>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</si>
  <si>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</si>
  <si>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</si>
  <si>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</si>
  <si>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</si>
  <si>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</si>
  <si>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</si>
  <si>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</si>
  <si>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</si>
  <si>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</si>
  <si>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</si>
  <si>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</si>
  <si>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</si>
  <si>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</si>
  <si>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</si>
  <si>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</si>
  <si>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</si>
  <si>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</si>
  <si>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</si>
  <si>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</si>
  <si>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</si>
  <si>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</si>
  <si>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</si>
  <si>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</si>
  <si>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</si>
  <si>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</si>
  <si>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</si>
  <si>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</si>
  <si>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</si>
  <si>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</si>
  <si>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</si>
  <si>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</si>
  <si>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</si>
  <si>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</si>
  <si>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</si>
  <si>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</si>
  <si>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</si>
  <si>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</si>
  <si>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</si>
  <si>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</si>
  <si>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</si>
  <si>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</si>
  <si>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</si>
  <si>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</si>
  <si>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</si>
  <si>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</si>
  <si>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</si>
  <si>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</si>
  <si>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</si>
  <si>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</si>
  <si>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</si>
  <si>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</si>
  <si>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</si>
  <si>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</si>
  <si>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</si>
  <si>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</si>
  <si>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</si>
  <si>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</si>
  <si>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</si>
  <si>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</si>
  <si>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</si>
  <si>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</si>
  <si>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</si>
  <si>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</si>
  <si>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</si>
  <si>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</si>
  <si>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</si>
  <si>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</si>
  <si>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</si>
  <si>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</si>
  <si>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</si>
  <si>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</si>
  <si>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</si>
  <si>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</si>
  <si>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</si>
  <si>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</si>
  <si>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</si>
  <si>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</si>
  <si>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</si>
  <si>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</si>
  <si>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</si>
  <si>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</si>
  <si>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</si>
  <si>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</si>
  <si>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</si>
  <si>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</si>
  <si>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</si>
  <si>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</si>
  <si>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</si>
  <si>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</si>
  <si>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</si>
  <si>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</si>
  <si>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</si>
  <si>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</si>
  <si>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</si>
  <si>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</si>
  <si>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</si>
  <si>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</si>
  <si>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</si>
  <si>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</si>
  <si>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</si>
  <si>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</si>
  <si>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</si>
  <si>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</si>
  <si>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</si>
  <si>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</si>
  <si>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</si>
  <si>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</si>
  <si>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</si>
  <si>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</si>
  <si>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</si>
  <si>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</si>
  <si>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</si>
  <si>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</si>
  <si>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</si>
  <si>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</si>
  <si>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</si>
  <si>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</si>
  <si>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</si>
  <si>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</si>
  <si>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</si>
  <si>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</si>
  <si>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</si>
  <si>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</si>
  <si>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</si>
  <si>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</si>
  <si>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</si>
  <si>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</si>
  <si>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</si>
  <si>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</si>
  <si>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</si>
  <si>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</si>
  <si>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</si>
  <si>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</si>
  <si>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</si>
  <si>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</si>
  <si>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</si>
  <si>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</si>
  <si>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</si>
  <si>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</si>
  <si>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</si>
  <si>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</si>
  <si>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</si>
  <si>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</si>
  <si>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</si>
  <si>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</si>
  <si>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</si>
  <si>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</si>
  <si>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</si>
  <si>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</si>
  <si>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</si>
  <si>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</si>
  <si>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</si>
  <si>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</si>
  <si>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</si>
  <si>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</si>
  <si>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</si>
  <si>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</si>
  <si>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</si>
  <si>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</si>
  <si>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</si>
  <si>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</si>
  <si>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</si>
  <si>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</si>
  <si>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</si>
  <si>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</si>
  <si>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</si>
  <si>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</si>
  <si>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</si>
  <si>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</si>
  <si>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</si>
  <si>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</si>
  <si>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</si>
  <si>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</si>
  <si>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</si>
  <si>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</si>
  <si>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</si>
  <si>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</si>
  <si>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</si>
  <si>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</si>
  <si>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</si>
  <si>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</si>
  <si>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</si>
  <si>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</si>
  <si>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</si>
  <si>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</si>
  <si>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</si>
  <si>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</si>
  <si>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</si>
  <si>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</si>
  <si>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</si>
  <si>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</si>
  <si>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</si>
  <si>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</si>
  <si>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</si>
  <si>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</si>
  <si>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</si>
  <si>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</si>
  <si>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</si>
  <si>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</si>
  <si>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</si>
  <si>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</si>
  <si>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</si>
  <si>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</si>
  <si>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</si>
  <si>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</si>
  <si>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</si>
  <si>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</si>
  <si>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</si>
  <si>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</si>
  <si>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</si>
  <si>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</si>
  <si>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</si>
  <si>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</si>
  <si>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</si>
  <si>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</si>
  <si>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</si>
  <si>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</si>
  <si>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</si>
  <si>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</si>
  <si>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</si>
  <si>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</si>
  <si>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</si>
  <si>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</si>
  <si>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</si>
  <si>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</si>
  <si>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</si>
  <si>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</si>
  <si>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</si>
  <si>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</si>
  <si>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</si>
  <si>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</si>
  <si>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</si>
  <si>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</si>
  <si>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</si>
  <si>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</si>
  <si>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</si>
  <si>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</si>
  <si>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</si>
  <si>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</si>
  <si>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</si>
  <si>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</si>
  <si>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</si>
  <si>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</si>
  <si>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</si>
  <si>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</si>
  <si>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</si>
  <si>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</si>
  <si>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</si>
  <si>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</si>
  <si>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</si>
  <si>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</si>
  <si>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</si>
  <si>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</si>
  <si>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</si>
  <si>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</si>
  <si>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</si>
  <si>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</si>
  <si>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</si>
  <si>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</si>
  <si>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</si>
  <si>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</si>
  <si>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</si>
  <si>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</si>
  <si>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</si>
  <si>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</si>
  <si>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</si>
  <si>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</si>
  <si>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</si>
  <si>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</si>
  <si>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</si>
  <si>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</si>
  <si>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</si>
  <si>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</si>
  <si>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</si>
  <si>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</si>
  <si>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</si>
  <si>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</si>
  <si>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</si>
  <si>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</si>
  <si>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</si>
  <si>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</si>
  <si>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</si>
  <si>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</si>
  <si>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</si>
  <si>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</si>
  <si>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</si>
  <si>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</si>
  <si>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</si>
  <si>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</si>
  <si>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</si>
  <si>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</si>
  <si>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</si>
  <si>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</si>
  <si>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</si>
  <si>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</si>
  <si>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</si>
  <si>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</si>
  <si>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</si>
  <si>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</si>
  <si>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</si>
  <si>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</si>
  <si>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</si>
  <si>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</si>
  <si>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</si>
  <si>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</si>
  <si>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</si>
  <si>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</si>
  <si>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</si>
  <si>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</si>
  <si>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</si>
  <si>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</si>
  <si>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</si>
  <si>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</si>
  <si>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</si>
  <si>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</si>
  <si>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</si>
  <si>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</si>
  <si>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</si>
  <si>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</si>
  <si>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</si>
  <si>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</si>
  <si>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</si>
  <si>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</si>
  <si>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</si>
  <si>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</si>
  <si>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</si>
  <si>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</si>
  <si>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</si>
  <si>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</si>
  <si>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</si>
  <si>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</si>
  <si>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</si>
  <si>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</si>
  <si>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</si>
  <si>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</si>
  <si>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</si>
  <si>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</si>
  <si>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</si>
  <si>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</si>
  <si>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</si>
  <si>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</si>
  <si>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</si>
  <si>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</si>
  <si>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</si>
  <si>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</si>
  <si>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</si>
  <si>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</si>
  <si>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</si>
  <si>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</si>
  <si>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</si>
  <si>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</si>
  <si>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</si>
  <si>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</si>
  <si>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</si>
  <si>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</si>
  <si>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</si>
  <si>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</si>
  <si>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</si>
  <si>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</si>
  <si>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</si>
  <si>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</si>
  <si>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</si>
  <si>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</si>
  <si>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</si>
  <si>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</si>
  <si>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</si>
  <si>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</si>
  <si>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</si>
  <si>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</si>
  <si>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</si>
  <si>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</si>
  <si>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</si>
  <si>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</si>
  <si>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</si>
  <si>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</si>
  <si>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</si>
  <si>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</si>
  <si>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</si>
  <si>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</si>
  <si>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</si>
  <si>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</si>
  <si>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</si>
  <si>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</si>
  <si>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</si>
  <si>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</si>
  <si>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</si>
  <si>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</si>
  <si>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</si>
  <si>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</si>
  <si>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</si>
  <si>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</si>
  <si>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</si>
  <si>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</si>
  <si>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</si>
  <si>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</si>
  <si>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</si>
  <si>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</si>
  <si>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</si>
  <si>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</si>
  <si>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</si>
  <si>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</si>
  <si>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</si>
  <si>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</si>
  <si>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</si>
  <si>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</si>
  <si>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</si>
  <si>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</si>
  <si>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</si>
  <si>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</si>
  <si>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</si>
  <si>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</si>
  <si>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</si>
  <si>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</si>
  <si>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</si>
  <si>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</si>
  <si>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</si>
  <si>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</si>
  <si>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</si>
  <si>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</si>
  <si>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</si>
  <si>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</si>
  <si>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</si>
  <si>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</si>
  <si>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</si>
  <si>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</si>
  <si>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</si>
  <si>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</si>
  <si>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</si>
  <si>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</si>
  <si>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</si>
  <si>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</si>
  <si>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</si>
  <si>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</si>
  <si>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</si>
  <si>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</si>
  <si>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</si>
  <si>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</si>
  <si>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</si>
  <si>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</si>
  <si>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</si>
  <si>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</si>
  <si>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</si>
  <si>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</si>
  <si>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</si>
  <si>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</si>
  <si>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</si>
  <si>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</si>
  <si>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</si>
  <si>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</si>
  <si>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</si>
  <si>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</si>
  <si>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</si>
  <si>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</si>
  <si>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</si>
  <si>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</si>
  <si>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</si>
  <si>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</si>
  <si>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</si>
  <si>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</si>
  <si>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</si>
  <si>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</si>
  <si>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</si>
  <si>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</si>
  <si>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</si>
  <si>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</si>
  <si>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</si>
  <si>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</si>
  <si>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</si>
  <si>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</si>
  <si>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</si>
  <si>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</si>
  <si>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</si>
  <si>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</si>
  <si>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</si>
  <si>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</si>
  <si>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</si>
  <si>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</si>
  <si>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</si>
  <si>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</si>
  <si>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</si>
  <si>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</si>
  <si>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</si>
  <si>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</si>
  <si>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</si>
  <si>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</si>
  <si>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</si>
  <si>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</si>
  <si>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</si>
  <si>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</si>
  <si>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</si>
  <si>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</si>
  <si>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</si>
  <si>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</si>
  <si>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</si>
  <si>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</si>
  <si>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</si>
  <si>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</si>
  <si>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</si>
  <si>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</si>
  <si>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</si>
  <si>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</si>
  <si>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</si>
  <si>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</si>
  <si>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</si>
  <si>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</si>
  <si>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</si>
  <si>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</si>
  <si>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</si>
  <si>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</si>
  <si>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</si>
  <si>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</si>
  <si>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</si>
  <si>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</si>
  <si>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</si>
  <si>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</si>
  <si>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</si>
  <si>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</si>
  <si>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</si>
  <si>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</si>
  <si>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</si>
  <si>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</si>
  <si>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</si>
  <si>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</si>
  <si>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</si>
  <si>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</si>
  <si>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</si>
  <si>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</si>
  <si>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</si>
  <si>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</si>
  <si>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</si>
  <si>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</si>
  <si>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</si>
  <si>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</si>
  <si>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</si>
  <si>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</si>
  <si>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</si>
  <si>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</si>
  <si>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</si>
  <si>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</si>
  <si>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</si>
  <si>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</si>
  <si>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</si>
  <si>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</si>
  <si>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</si>
  <si>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</si>
  <si>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</si>
  <si>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</si>
  <si>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</si>
  <si>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</si>
  <si>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</si>
  <si>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</si>
  <si>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</si>
  <si>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</si>
  <si>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</si>
  <si>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</si>
  <si>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</si>
  <si>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</si>
  <si>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</si>
  <si>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</si>
  <si>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</si>
  <si>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</si>
  <si>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</si>
  <si>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</si>
  <si>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</si>
  <si>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</si>
  <si>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</si>
  <si>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</si>
  <si>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</si>
  <si>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</si>
  <si>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</si>
  <si>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</si>
  <si>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</si>
  <si>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</si>
  <si>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</si>
  <si>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</si>
  <si>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</si>
  <si>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</si>
  <si>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</si>
  <si>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</si>
  <si>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</si>
  <si>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</si>
  <si>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</si>
  <si>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</si>
  <si>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</si>
  <si>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</si>
  <si>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</si>
  <si>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</si>
  <si>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</si>
  <si>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</si>
  <si>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</si>
  <si>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</si>
  <si>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</si>
  <si>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</si>
  <si>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</si>
  <si>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</si>
  <si>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</si>
  <si>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</si>
  <si>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</si>
  <si>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</si>
  <si>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</si>
  <si>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</si>
  <si>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</si>
  <si>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</si>
  <si>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</si>
  <si>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</si>
  <si>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</si>
  <si>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</si>
  <si>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</si>
  <si>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</si>
  <si>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</si>
  <si>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</si>
  <si>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</si>
  <si>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</si>
  <si>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</si>
  <si>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</si>
  <si>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</si>
  <si>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</si>
  <si>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</si>
  <si>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</si>
  <si>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</si>
  <si>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</si>
  <si>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</si>
  <si>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</si>
  <si>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</si>
  <si>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</si>
  <si>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</si>
  <si>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</si>
  <si>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</si>
  <si>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</si>
  <si>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</si>
  <si>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</si>
  <si>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</si>
  <si>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</si>
  <si>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</si>
  <si>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</si>
  <si>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</si>
  <si>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</si>
  <si>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</si>
  <si>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</si>
  <si>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</si>
  <si>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</si>
  <si>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</si>
  <si>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</si>
  <si>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</si>
  <si>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</si>
  <si>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</si>
  <si>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</si>
  <si>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</si>
  <si>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</si>
  <si>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</si>
  <si>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</si>
  <si>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</si>
  <si>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</si>
  <si>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</si>
  <si>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</si>
  <si>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</si>
  <si>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</si>
  <si>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</si>
  <si>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</si>
  <si>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</si>
  <si>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</si>
  <si>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</si>
  <si>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</si>
  <si>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</si>
  <si>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</si>
  <si>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</si>
  <si>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</si>
  <si>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</si>
  <si>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</si>
  <si>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</si>
  <si>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</si>
  <si>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</si>
  <si>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</si>
  <si>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</si>
  <si>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</si>
  <si>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</si>
  <si>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</si>
  <si>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</si>
  <si>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</si>
  <si>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</si>
  <si>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</si>
  <si>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</si>
  <si>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</si>
  <si>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</si>
  <si>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</si>
  <si>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</si>
  <si>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</si>
  <si>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</si>
  <si>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</si>
  <si>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</si>
  <si>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</si>
  <si>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</si>
  <si>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</si>
  <si>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</si>
  <si>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</si>
  <si>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</si>
  <si>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</si>
  <si>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</si>
  <si>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</si>
  <si>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</si>
  <si>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</si>
  <si>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</si>
  <si>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</si>
  <si>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</si>
  <si>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</si>
  <si>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</si>
  <si>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</si>
  <si>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</si>
  <si>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</si>
  <si>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</si>
  <si>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</si>
  <si>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</si>
  <si>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</si>
  <si>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</si>
  <si>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</si>
  <si>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</si>
  <si>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</si>
  <si>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</si>
  <si>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</si>
  <si>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</si>
  <si>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</si>
  <si>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</si>
  <si>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</si>
  <si>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</si>
  <si>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</si>
  <si>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</si>
  <si>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</si>
  <si>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</si>
  <si>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</si>
  <si>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</si>
  <si>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</si>
  <si>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</si>
  <si>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</si>
  <si>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</si>
  <si>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</si>
  <si>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</si>
  <si>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</si>
  <si>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</si>
  <si>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</si>
  <si>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</si>
  <si>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</si>
  <si>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</si>
  <si>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</si>
  <si>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</si>
  <si>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</si>
  <si>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</si>
  <si>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</si>
  <si>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</si>
  <si>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</si>
  <si>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</si>
  <si>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</si>
  <si>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</si>
  <si>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</si>
  <si>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</si>
  <si>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</si>
  <si>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</si>
  <si>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</si>
  <si>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</si>
  <si>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</si>
  <si>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</si>
  <si>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</si>
  <si>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</si>
  <si>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</si>
  <si>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</si>
  <si>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</si>
  <si>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</si>
  <si>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</si>
  <si>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</si>
  <si>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</si>
  <si>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</si>
  <si>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</si>
  <si>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</si>
  <si>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</si>
  <si>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</si>
  <si>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</si>
  <si>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</si>
  <si>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</si>
  <si>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</si>
  <si>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</si>
  <si>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</si>
  <si>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</si>
  <si>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</si>
  <si>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</si>
  <si>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</si>
  <si>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</si>
  <si>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</si>
  <si>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</si>
  <si>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</si>
  <si>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</si>
  <si>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</si>
  <si>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</si>
  <si>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</si>
  <si>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</si>
  <si>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</si>
  <si>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</si>
  <si>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</si>
  <si>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</si>
  <si>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</si>
  <si>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</si>
  <si>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</si>
  <si>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</si>
  <si>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</si>
  <si>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</si>
  <si>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</si>
  <si>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</si>
  <si>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</si>
  <si>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</si>
  <si>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</si>
  <si>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</si>
  <si>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</si>
  <si>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</si>
  <si>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</si>
  <si>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</si>
  <si>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</si>
  <si>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</si>
  <si>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</si>
  <si>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</si>
  <si>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</si>
  <si>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</si>
  <si>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</si>
  <si>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</si>
  <si>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</si>
  <si>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</si>
  <si>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</si>
  <si>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</si>
  <si>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</si>
  <si>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</si>
  <si>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</si>
  <si>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</si>
  <si>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</si>
  <si>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</si>
  <si>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</si>
  <si>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</si>
  <si>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</si>
  <si>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</si>
  <si>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</si>
  <si>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</si>
  <si>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</si>
  <si>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</si>
  <si>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</si>
  <si>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</si>
  <si>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</si>
  <si>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</si>
  <si>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</si>
  <si>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</si>
  <si>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</si>
  <si>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</si>
  <si>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</si>
  <si>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</si>
  <si>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</si>
  <si>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</si>
  <si>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</si>
  <si>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</si>
  <si>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</si>
  <si>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</si>
  <si>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</si>
  <si>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</si>
  <si>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</si>
  <si>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</si>
  <si>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</si>
  <si>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</si>
  <si>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</si>
  <si>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</si>
  <si>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</si>
  <si>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</si>
  <si>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</si>
  <si>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</si>
  <si>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</si>
  <si>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</si>
  <si>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</si>
  <si>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</si>
  <si>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</si>
  <si>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</si>
  <si>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</si>
  <si>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</si>
  <si>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</si>
  <si>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</si>
  <si>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</si>
  <si>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</si>
  <si>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</si>
  <si>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</si>
  <si>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</si>
  <si>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</si>
  <si>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</si>
  <si>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</si>
  <si>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</si>
  <si>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</si>
  <si>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</si>
  <si>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</si>
  <si>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</si>
  <si>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</si>
  <si>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</si>
  <si>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</si>
  <si>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</si>
  <si>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</si>
  <si>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</si>
  <si>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</si>
  <si>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</si>
  <si>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</si>
  <si>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</si>
  <si>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</si>
  <si>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</si>
  <si>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</si>
  <si>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</si>
  <si>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</si>
  <si>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</si>
  <si>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</si>
  <si>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</si>
  <si>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</si>
  <si>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</si>
  <si>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</si>
  <si>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</si>
  <si>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</si>
  <si>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</si>
  <si>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</si>
  <si>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</si>
  <si>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</si>
  <si>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</si>
  <si>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</si>
  <si>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</si>
  <si>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</si>
  <si>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</si>
  <si>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</si>
  <si>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</si>
  <si>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</si>
  <si>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</si>
  <si>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</si>
  <si>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</si>
  <si>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</si>
  <si>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</si>
  <si>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</si>
  <si>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</si>
  <si>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</si>
  <si>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</si>
  <si>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</si>
  <si>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</si>
  <si>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</si>
  <si>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</si>
  <si>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</si>
  <si>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</si>
  <si>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</si>
  <si>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</si>
  <si>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</si>
  <si>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</si>
  <si>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</si>
  <si>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</si>
  <si>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</si>
  <si>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</si>
  <si>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</si>
  <si>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</si>
  <si>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</si>
  <si>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</si>
  <si>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</si>
  <si>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</si>
  <si>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</si>
  <si>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</si>
  <si>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</si>
  <si>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</si>
  <si>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</si>
  <si>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</si>
  <si>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</si>
  <si>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</si>
  <si>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</si>
  <si>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</si>
  <si>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</si>
  <si>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</si>
  <si>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</si>
  <si>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</si>
  <si>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</si>
  <si>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</si>
  <si>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</si>
  <si>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</si>
  <si>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</si>
  <si>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</si>
  <si>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</si>
  <si>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</si>
  <si>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</si>
  <si>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</si>
  <si>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</si>
  <si>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</si>
  <si>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</si>
  <si>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</si>
  <si>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</si>
  <si>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</si>
  <si>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</si>
  <si>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</si>
  <si>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</si>
  <si>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</si>
  <si>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</si>
  <si>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</si>
  <si>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</si>
  <si>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</si>
  <si>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</si>
  <si>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</si>
  <si>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</si>
  <si>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</si>
  <si>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</si>
  <si>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</si>
  <si>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</si>
  <si>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</si>
  <si>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</si>
  <si>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</si>
  <si>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</si>
  <si>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</si>
  <si>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</si>
  <si>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</si>
  <si>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</si>
  <si>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</si>
  <si>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</si>
  <si>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</si>
  <si>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</si>
  <si>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</si>
  <si>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</si>
  <si>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</si>
  <si>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</si>
  <si>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</si>
  <si>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</si>
  <si>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</si>
  <si>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</si>
  <si>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</si>
  <si>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</si>
  <si>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</si>
  <si>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</si>
  <si>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</si>
  <si>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</si>
  <si>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</si>
  <si>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</si>
  <si>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</si>
  <si>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</si>
  <si>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</si>
  <si>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</si>
  <si>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</si>
  <si>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</si>
  <si>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</si>
  <si>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</si>
  <si>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</si>
  <si>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</si>
  <si>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</si>
  <si>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</si>
  <si>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</si>
  <si>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</si>
  <si>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</si>
  <si>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</si>
  <si>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</si>
  <si>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</si>
  <si>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</si>
  <si>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</si>
  <si>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</si>
  <si>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</si>
  <si>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</si>
  <si>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</si>
  <si>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</si>
  <si>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</si>
  <si>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</si>
  <si>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</si>
  <si>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</si>
  <si>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</si>
  <si>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</si>
  <si>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</si>
  <si>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</si>
  <si>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</si>
  <si>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</si>
  <si>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</si>
  <si>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</si>
  <si>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</si>
  <si>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</si>
  <si>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</si>
  <si>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</si>
  <si>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</si>
  <si>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</si>
  <si>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</si>
  <si>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</si>
  <si>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</si>
  <si>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</si>
  <si>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</si>
  <si>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</si>
  <si>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</si>
  <si>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</si>
  <si>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</si>
  <si>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</si>
  <si>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</si>
  <si>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</si>
  <si>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</si>
  <si>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</si>
  <si>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</si>
  <si>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</si>
  <si>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</si>
  <si>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</si>
  <si>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</si>
  <si>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</si>
  <si>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</si>
  <si>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</si>
  <si>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</si>
  <si>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</si>
  <si>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</si>
  <si>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</si>
  <si>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</si>
  <si>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</si>
  <si>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</si>
  <si>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</si>
  <si>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</si>
  <si>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</si>
  <si>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</si>
  <si>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</si>
  <si>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</si>
  <si>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</si>
  <si>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</si>
  <si>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</si>
  <si>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</si>
  <si>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</si>
  <si>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</si>
  <si>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</si>
  <si>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</si>
  <si>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</si>
  <si>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</si>
  <si>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</si>
  <si>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</si>
  <si>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</si>
  <si>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</si>
  <si>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</si>
  <si>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</si>
  <si>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</si>
  <si>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</si>
  <si>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</si>
  <si>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</si>
  <si>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</si>
  <si>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</si>
  <si>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</si>
  <si>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</si>
  <si>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</si>
  <si>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</si>
  <si>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</si>
  <si>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</si>
  <si>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</si>
  <si>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</si>
  <si>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</si>
  <si>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</si>
  <si>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</si>
  <si>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</si>
  <si>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</si>
  <si>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</si>
  <si>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</si>
  <si>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</si>
  <si>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</si>
  <si>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</si>
  <si>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</si>
  <si>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</si>
  <si>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</si>
  <si>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</si>
  <si>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</si>
  <si>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</si>
  <si>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</si>
  <si>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</si>
  <si>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</si>
  <si>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</si>
  <si>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</si>
  <si>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</si>
  <si>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</si>
  <si>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</si>
  <si>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</si>
  <si>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</si>
  <si>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</si>
  <si>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</si>
  <si>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</si>
  <si>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</si>
  <si>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</si>
  <si>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</si>
  <si>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</si>
  <si>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</si>
  <si>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</si>
  <si>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</si>
  <si>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</si>
  <si>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</si>
  <si>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</si>
  <si>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</si>
  <si>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</si>
  <si>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</si>
  <si>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</si>
  <si>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</si>
  <si>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</si>
  <si>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</si>
  <si>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</si>
  <si>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</si>
  <si>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</si>
  <si>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</si>
  <si>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</si>
  <si>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</si>
  <si>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</si>
  <si>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</si>
  <si>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</si>
  <si>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</si>
  <si>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</si>
  <si>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</si>
  <si>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</si>
  <si>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</si>
  <si>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</si>
  <si>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</si>
  <si>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</si>
  <si>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</si>
  <si>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</si>
  <si>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</si>
  <si>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</si>
  <si>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</si>
  <si>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</si>
  <si>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</si>
  <si>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</si>
  <si>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</si>
  <si>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</si>
  <si>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</si>
  <si>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</si>
  <si>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</si>
  <si>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</si>
  <si>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</si>
  <si>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</si>
  <si>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</si>
  <si>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</si>
  <si>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</si>
  <si>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</si>
  <si>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</si>
  <si>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</si>
  <si>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</si>
  <si>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</si>
  <si>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</si>
  <si>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</si>
  <si>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</si>
  <si>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</si>
  <si>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</si>
  <si>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</si>
  <si>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</si>
  <si>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</si>
  <si>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</si>
  <si>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</si>
  <si>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</si>
  <si>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</si>
  <si>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</si>
  <si>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</si>
  <si>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</si>
  <si>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</si>
  <si>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</si>
  <si>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</si>
  <si>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</si>
  <si>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</si>
  <si>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</si>
  <si>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</si>
  <si>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</si>
  <si>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</si>
  <si>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</si>
  <si>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</si>
  <si>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</si>
  <si>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</si>
  <si>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</si>
  <si>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</si>
  <si>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</si>
  <si>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</si>
  <si>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</si>
  <si>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</si>
  <si>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</si>
  <si>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</si>
  <si>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</si>
  <si>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</si>
  <si>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</si>
  <si>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</si>
  <si>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</si>
  <si>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</si>
  <si>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</si>
  <si>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</si>
  <si>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</si>
  <si>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</si>
  <si>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</si>
  <si>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</si>
  <si>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</si>
  <si>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</si>
  <si>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</si>
  <si>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</si>
  <si>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</si>
  <si>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</si>
  <si>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</si>
  <si>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</si>
  <si>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</si>
  <si>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</si>
  <si>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</si>
  <si>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</si>
  <si>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</si>
  <si>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</si>
  <si>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</si>
  <si>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</si>
  <si>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</si>
  <si>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</si>
  <si>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</si>
  <si>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</si>
  <si>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</si>
  <si>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</si>
  <si>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</si>
  <si>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</si>
  <si>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</si>
  <si>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</si>
  <si>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</si>
  <si>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</si>
  <si>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</si>
  <si>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</si>
  <si>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</si>
  <si>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</si>
  <si>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</si>
  <si>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</si>
  <si>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</si>
  <si>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</si>
  <si>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</si>
  <si>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</si>
  <si>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</si>
  <si>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</si>
  <si>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</si>
  <si>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</si>
  <si>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</si>
  <si>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</si>
  <si>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</si>
  <si>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</si>
  <si>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</si>
  <si>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</si>
  <si>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</si>
  <si>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</si>
  <si>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</si>
  <si>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</si>
  <si>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</si>
  <si>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</si>
  <si>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</si>
  <si>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</si>
  <si>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</si>
  <si>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</si>
  <si>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</si>
  <si>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</si>
  <si>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</si>
  <si>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</si>
  <si>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</si>
  <si>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</si>
  <si>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</si>
  <si>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</si>
  <si>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</si>
  <si>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</si>
  <si>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</si>
  <si>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</si>
  <si>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</si>
  <si>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</si>
  <si>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</si>
  <si>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</si>
  <si>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</si>
  <si>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</si>
  <si>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</si>
  <si>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</si>
  <si>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</si>
  <si>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</si>
  <si>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</si>
  <si>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</si>
  <si>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</si>
  <si>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</si>
  <si>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</si>
  <si>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</si>
  <si>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</si>
  <si>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</si>
  <si>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</si>
  <si>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</si>
  <si>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</si>
  <si>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</si>
  <si>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</si>
  <si>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</si>
  <si>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</si>
  <si>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</si>
  <si>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</si>
  <si>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</si>
  <si>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</si>
  <si>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</si>
  <si>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</si>
  <si>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</si>
  <si>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</si>
  <si>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</si>
  <si>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</si>
  <si>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</si>
  <si>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</si>
  <si>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</si>
  <si>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</si>
  <si>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</si>
  <si>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</si>
  <si>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</si>
  <si>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</si>
  <si>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</si>
  <si>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</si>
  <si>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</si>
  <si>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</si>
  <si>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</si>
  <si>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</si>
  <si>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</si>
  <si>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</si>
  <si>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</si>
  <si>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</si>
  <si>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</si>
  <si>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</si>
  <si>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</si>
  <si>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</si>
  <si>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</si>
  <si>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</si>
  <si>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</si>
  <si>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</si>
  <si>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</si>
  <si>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</si>
  <si>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</si>
  <si>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</si>
  <si>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</si>
  <si>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</si>
  <si>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</si>
  <si>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</si>
  <si>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</si>
  <si>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</si>
  <si>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</si>
  <si>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</si>
  <si>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</si>
  <si>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</si>
  <si>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</si>
  <si>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</si>
  <si>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</si>
  <si>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</si>
  <si>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</si>
  <si>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</si>
  <si>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</si>
  <si>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</si>
  <si>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</si>
  <si>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</si>
  <si>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</si>
  <si>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</si>
  <si>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</si>
  <si>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</si>
  <si>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</si>
  <si>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</si>
  <si>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</si>
  <si>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</si>
  <si>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</si>
  <si>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</si>
  <si>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</si>
  <si>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</si>
  <si>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</si>
  <si>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</si>
  <si>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</si>
  <si>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</si>
  <si>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</si>
  <si>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</si>
  <si>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</si>
  <si>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</si>
  <si>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</si>
  <si>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</si>
  <si>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</si>
  <si>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</si>
  <si>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</si>
  <si>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</si>
  <si>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</si>
  <si>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</si>
  <si>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</si>
  <si>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</si>
  <si>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</si>
  <si>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</si>
  <si>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</si>
  <si>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</si>
  <si>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</si>
  <si>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</si>
  <si>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</si>
  <si>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</si>
  <si>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</si>
  <si>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</si>
  <si>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</si>
  <si>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</si>
  <si>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</si>
  <si>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</si>
  <si>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</si>
  <si>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</si>
  <si>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</si>
  <si>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</si>
  <si>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</si>
  <si>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</si>
  <si>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</si>
  <si>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</si>
  <si>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</si>
  <si>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</si>
  <si>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</si>
  <si>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</si>
  <si>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</si>
  <si>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</si>
  <si>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</si>
  <si>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</si>
  <si>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</si>
  <si>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</si>
  <si>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</si>
  <si>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</si>
  <si>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</si>
  <si>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</si>
  <si>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</si>
  <si>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</si>
  <si>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</si>
  <si>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</si>
  <si>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</si>
  <si>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</si>
  <si>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</si>
  <si>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</si>
  <si>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</si>
  <si>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</si>
  <si>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</si>
  <si>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</si>
  <si>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</si>
  <si>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</si>
  <si>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</si>
  <si>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</si>
  <si>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</si>
  <si>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</si>
  <si>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</si>
  <si>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</si>
  <si>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</si>
  <si>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</si>
  <si>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</si>
  <si>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</si>
  <si>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</si>
  <si>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</si>
  <si>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</si>
  <si>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</si>
  <si>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</si>
  <si>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</si>
  <si>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</si>
  <si>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</si>
  <si>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</si>
  <si>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</si>
  <si>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</si>
  <si>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</si>
  <si>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</si>
  <si>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</si>
  <si>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</si>
  <si>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</si>
  <si>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</si>
  <si>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</si>
  <si>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</si>
  <si>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</si>
  <si>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</si>
  <si>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</si>
  <si>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</si>
  <si>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</si>
  <si>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</si>
  <si>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</si>
  <si>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</si>
  <si>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</si>
  <si>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</si>
  <si>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</si>
  <si>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</si>
  <si>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</si>
  <si>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</si>
  <si>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</si>
  <si>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</si>
  <si>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</si>
  <si>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</si>
  <si>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</si>
  <si>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</si>
  <si>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</si>
  <si>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</si>
  <si>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</si>
  <si>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</si>
  <si>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</si>
  <si>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</si>
  <si>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</si>
  <si>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</si>
  <si>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</si>
  <si>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</si>
  <si>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</si>
  <si>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</si>
  <si>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</si>
  <si>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</si>
  <si>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</si>
  <si>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</si>
  <si>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</si>
  <si>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</si>
  <si>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</si>
  <si>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</si>
  <si>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</si>
  <si>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</si>
  <si>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</si>
  <si>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</si>
  <si>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</si>
  <si>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</si>
  <si>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</si>
  <si>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</si>
  <si>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</si>
  <si>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</si>
  <si>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</si>
  <si>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</si>
  <si>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</si>
  <si>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</si>
  <si>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</si>
  <si>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</si>
  <si>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</si>
  <si>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</si>
  <si>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</si>
  <si>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</si>
  <si>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</si>
  <si>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</si>
  <si>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</si>
  <si>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</si>
  <si>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</si>
  <si>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</si>
  <si>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</si>
  <si>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</si>
  <si>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</si>
  <si>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</si>
  <si>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</si>
  <si>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</si>
  <si>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</si>
  <si>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</si>
  <si>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</si>
  <si>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</si>
  <si>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</si>
  <si>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</si>
  <si>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</si>
  <si>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</si>
  <si>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</si>
  <si>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</si>
  <si>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</si>
  <si>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</si>
  <si>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</si>
  <si>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</si>
  <si>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</si>
  <si>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</si>
  <si>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</si>
  <si>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</si>
  <si>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</si>
  <si>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</si>
  <si>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</si>
  <si>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</si>
  <si>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</si>
  <si>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</si>
  <si>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</si>
  <si>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</si>
  <si>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</si>
  <si>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</si>
  <si>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</si>
  <si>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</si>
  <si>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</si>
  <si>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</si>
  <si>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</si>
  <si>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</si>
  <si>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</si>
  <si>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</si>
  <si>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</si>
  <si>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</si>
  <si>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</si>
  <si>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</si>
  <si>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</si>
  <si>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</si>
  <si>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</si>
  <si>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</si>
  <si>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</si>
  <si>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</si>
  <si>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</si>
  <si>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</si>
  <si>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</si>
  <si>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</si>
  <si>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</si>
  <si>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</si>
  <si>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</si>
  <si>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</si>
  <si>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</si>
  <si>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</si>
  <si>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</si>
  <si>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</si>
  <si>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</si>
  <si>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</si>
  <si>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</si>
  <si>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</si>
  <si>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</si>
  <si>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</si>
  <si>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</si>
  <si>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</si>
  <si>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</si>
  <si>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</si>
  <si>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</si>
  <si>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</si>
  <si>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</si>
  <si>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</si>
  <si>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</si>
  <si>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</si>
  <si>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</si>
  <si>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</si>
  <si>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</si>
  <si>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</si>
  <si>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</si>
  <si>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</si>
  <si>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</si>
  <si>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</si>
  <si>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</si>
  <si>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</si>
  <si>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</si>
  <si>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</si>
  <si>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</si>
  <si>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</si>
  <si>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</si>
  <si>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</si>
  <si>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</si>
  <si>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</si>
  <si>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</si>
  <si>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</si>
  <si>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</si>
  <si>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</si>
  <si>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</si>
  <si>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</si>
  <si>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</si>
  <si>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</si>
  <si>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</si>
  <si>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</si>
  <si>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</si>
  <si>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</si>
  <si>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</si>
  <si>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</si>
  <si>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</si>
  <si>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</si>
  <si>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</si>
  <si>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</si>
  <si>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</si>
  <si>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</si>
  <si>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</si>
  <si>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</si>
  <si>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</si>
  <si>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</si>
  <si>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</si>
  <si>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</si>
  <si>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</si>
  <si>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</si>
  <si>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</si>
  <si>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</si>
  <si>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</si>
  <si>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</si>
  <si>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</si>
  <si>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</si>
  <si>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</si>
  <si>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</si>
  <si>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</si>
  <si>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</si>
  <si>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</si>
  <si>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</si>
  <si>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</si>
  <si>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</si>
  <si>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</si>
  <si>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</si>
  <si>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</si>
  <si>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</si>
  <si>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</si>
  <si>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</si>
  <si>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</si>
  <si>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</si>
  <si>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</si>
  <si>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</si>
  <si>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</si>
  <si>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</si>
  <si>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</si>
  <si>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</si>
  <si>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</si>
  <si>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</si>
  <si>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</si>
  <si>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</si>
  <si>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</si>
  <si>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</si>
  <si>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</si>
  <si>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</si>
  <si>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</si>
  <si>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</si>
  <si>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</si>
  <si>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</si>
  <si>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</si>
  <si>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</si>
  <si>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</si>
  <si>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</si>
  <si>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</si>
  <si>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</si>
  <si>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</si>
  <si>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</si>
  <si>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</si>
  <si>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</si>
  <si>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</si>
  <si>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</si>
  <si>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</si>
  <si>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</si>
  <si>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</si>
  <si>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</si>
  <si>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</si>
  <si>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</si>
  <si>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</si>
  <si>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</si>
  <si>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</si>
  <si>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</si>
  <si>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</si>
  <si>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</si>
  <si>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</si>
  <si>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</si>
  <si>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</si>
  <si>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</si>
  <si>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</si>
  <si>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</si>
  <si>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</si>
  <si>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</si>
  <si>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</si>
  <si>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</si>
  <si>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</si>
  <si>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</si>
  <si>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</si>
  <si>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</si>
  <si>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</si>
  <si>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</si>
  <si>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</si>
  <si>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</si>
  <si>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</si>
  <si>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</si>
  <si>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</si>
  <si>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</si>
  <si>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</si>
  <si>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</si>
  <si>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</si>
  <si>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</si>
  <si>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</si>
  <si>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</si>
  <si>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</si>
  <si>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</si>
  <si>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</si>
  <si>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</si>
  <si>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</si>
  <si>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</si>
  <si>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</si>
  <si>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</si>
  <si>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</si>
  <si>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</si>
  <si>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</si>
  <si>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</si>
  <si>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</si>
  <si>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</si>
  <si>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</si>
  <si>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</si>
  <si>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</si>
  <si>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</si>
  <si>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</si>
  <si>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</si>
  <si>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</si>
  <si>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</si>
  <si>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</si>
  <si>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</si>
  <si>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</si>
  <si>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</si>
  <si>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</si>
  <si>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</si>
  <si>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</si>
  <si>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</si>
  <si>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</si>
  <si>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</si>
  <si>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</si>
  <si>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</si>
  <si>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</si>
  <si>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</si>
  <si>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</si>
  <si>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</si>
  <si>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</si>
  <si>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</si>
  <si>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</si>
  <si>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</si>
  <si>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</si>
  <si>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</si>
  <si>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</si>
  <si>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</si>
  <si>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</si>
  <si>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</si>
  <si>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</si>
  <si>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</si>
  <si>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</si>
  <si>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</si>
  <si>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</si>
  <si>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</si>
  <si>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</si>
  <si>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</si>
  <si>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</si>
  <si>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</si>
  <si>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</si>
  <si>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</si>
  <si>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</si>
  <si>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</si>
  <si>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</si>
  <si>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</si>
  <si>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</si>
  <si>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</si>
  <si>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</si>
  <si>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</si>
  <si>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</si>
  <si>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</si>
  <si>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</si>
  <si>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</si>
  <si>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</si>
  <si>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</si>
  <si>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</si>
  <si>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</si>
  <si>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</si>
  <si>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</si>
  <si>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</si>
  <si>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</si>
  <si>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</si>
  <si>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</si>
  <si>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</si>
  <si>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</si>
  <si>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</si>
  <si>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</si>
  <si>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</si>
  <si>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</si>
  <si>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</si>
  <si>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</si>
  <si>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</si>
  <si>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</si>
  <si>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</si>
  <si>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</si>
  <si>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</si>
  <si>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</si>
  <si>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</si>
  <si>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</si>
  <si>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</si>
  <si>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</si>
  <si>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</si>
  <si>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</si>
  <si>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</si>
  <si>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</si>
  <si>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</si>
  <si>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</si>
  <si>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</si>
  <si>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</si>
  <si>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</si>
  <si>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</si>
  <si>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</si>
  <si>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</si>
  <si>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</si>
  <si>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</si>
  <si>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</si>
  <si>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</si>
  <si>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</si>
  <si>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</si>
  <si>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</si>
  <si>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</si>
  <si>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</si>
  <si>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</si>
  <si>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</si>
  <si>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</si>
  <si>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</si>
  <si>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</si>
  <si>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</si>
  <si>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</si>
  <si>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</si>
  <si>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</si>
  <si>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</si>
  <si>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</si>
  <si>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</si>
  <si>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</si>
  <si>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</si>
  <si>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</si>
  <si>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</si>
  <si>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</si>
  <si>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</si>
  <si>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</si>
  <si>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</si>
  <si>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</si>
  <si>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</si>
  <si>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</si>
  <si>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</si>
  <si>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</si>
  <si>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</si>
  <si>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</si>
  <si>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</si>
  <si>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</si>
  <si>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</si>
  <si>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</si>
  <si>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</si>
  <si>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</si>
  <si>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</si>
  <si>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</si>
  <si>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</si>
  <si>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</si>
  <si>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</si>
  <si>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</si>
  <si>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</si>
  <si>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</si>
  <si>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</si>
  <si>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</si>
  <si>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</si>
  <si>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</si>
  <si>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</si>
  <si>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</si>
  <si>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</si>
  <si>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</si>
  <si>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</si>
  <si>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</si>
  <si>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</si>
  <si>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</si>
  <si>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</si>
  <si>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</si>
  <si>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</si>
  <si>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</si>
  <si>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</si>
  <si>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</si>
  <si>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</si>
  <si>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</si>
  <si>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</si>
  <si>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</si>
  <si>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</si>
  <si>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</si>
  <si>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</si>
  <si>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</si>
  <si>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</si>
  <si>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</si>
  <si>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</si>
  <si>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</si>
  <si>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</si>
  <si>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</si>
  <si>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</si>
  <si>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</si>
  <si>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</si>
  <si>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</si>
  <si>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</si>
  <si>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</si>
  <si>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</si>
  <si>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</si>
  <si>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</si>
  <si>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</si>
  <si>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</si>
  <si>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</si>
  <si>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</si>
  <si>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</si>
  <si>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</si>
  <si>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</si>
  <si>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</si>
  <si>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</si>
  <si>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</si>
  <si>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</si>
  <si>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</si>
  <si>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</si>
  <si>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</si>
  <si>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</si>
  <si>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</si>
  <si>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</si>
  <si>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</si>
  <si>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</si>
  <si>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</si>
  <si>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</si>
  <si>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</si>
  <si>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</si>
  <si>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</si>
  <si>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</si>
  <si>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</si>
  <si>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</si>
  <si>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</si>
  <si>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</si>
  <si>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</si>
  <si>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</si>
  <si>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</si>
  <si>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</si>
  <si>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</si>
  <si>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</si>
  <si>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</si>
  <si>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</si>
  <si>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</si>
  <si>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</si>
  <si>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</si>
  <si>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</si>
  <si>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</si>
  <si>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</si>
  <si>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</si>
  <si>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</si>
  <si>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</si>
  <si>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</si>
  <si>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</si>
  <si>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</si>
  <si>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</si>
  <si>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</si>
  <si>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</si>
  <si>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</si>
  <si>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</si>
  <si>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</si>
  <si>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</si>
  <si>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</si>
  <si>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</si>
  <si>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</si>
  <si>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</si>
  <si>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</si>
  <si>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</si>
  <si>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</si>
  <si>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</si>
  <si>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</si>
  <si>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</si>
  <si>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</si>
  <si>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</si>
  <si>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</si>
  <si>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</si>
  <si>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</si>
  <si>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</si>
  <si>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</si>
  <si>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</si>
  <si>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</si>
  <si>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</si>
  <si>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</si>
  <si>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</si>
  <si>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</si>
  <si>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</si>
  <si>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</si>
  <si>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</si>
  <si>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</si>
  <si>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</si>
  <si>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</si>
  <si>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</si>
  <si>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</si>
  <si>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</si>
  <si>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</si>
  <si>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</si>
  <si>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</si>
  <si>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</si>
  <si>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</si>
  <si>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</si>
  <si>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</si>
  <si>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</si>
  <si>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</si>
  <si>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</si>
  <si>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</si>
  <si>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</si>
  <si>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</si>
  <si>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</si>
  <si>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</si>
  <si>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</si>
  <si>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</si>
  <si>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</si>
  <si>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</si>
  <si>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</si>
  <si>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</si>
  <si>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</si>
  <si>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</si>
  <si>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</si>
  <si>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</si>
  <si>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</si>
  <si>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</si>
  <si>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</si>
  <si>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</si>
  <si>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</si>
  <si>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</si>
  <si>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</si>
  <si>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</si>
  <si>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</si>
  <si>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</si>
  <si>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</si>
  <si>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</si>
  <si>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</si>
  <si>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</si>
  <si>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</si>
  <si>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</si>
  <si>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</si>
  <si>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</si>
  <si>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</si>
  <si>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</si>
  <si>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</si>
  <si>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</si>
  <si>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</si>
  <si>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</si>
  <si>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</si>
  <si>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</si>
  <si>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</si>
  <si>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</si>
  <si>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</si>
  <si>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</si>
  <si>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</si>
  <si>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</si>
  <si>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</si>
  <si>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</si>
  <si>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</si>
  <si>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</si>
  <si>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</si>
  <si>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</si>
  <si>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</si>
  <si>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</si>
  <si>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</si>
  <si>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</si>
  <si>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</si>
  <si>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</si>
  <si>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</si>
  <si>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</si>
  <si>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</si>
  <si>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</si>
  <si>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</si>
  <si>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</si>
  <si>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</si>
  <si>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</si>
  <si>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</si>
  <si>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</si>
  <si>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</si>
  <si>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</si>
  <si>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</si>
  <si>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</si>
  <si>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</si>
  <si>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</si>
  <si>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</si>
  <si>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</si>
  <si>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</si>
  <si>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</si>
  <si>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</si>
  <si>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</si>
  <si>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</si>
  <si>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</si>
  <si>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</si>
  <si>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</si>
  <si>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</si>
  <si>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</si>
  <si>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</si>
  <si>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</si>
  <si>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</si>
  <si>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</si>
  <si>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</si>
  <si>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</si>
  <si>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</si>
  <si>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</si>
  <si>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</si>
  <si>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</si>
  <si>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</si>
  <si>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</si>
  <si>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</si>
  <si>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</si>
  <si>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</si>
  <si>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</si>
  <si>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</si>
  <si>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</si>
  <si>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</si>
  <si>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</si>
  <si>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</si>
  <si>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</si>
  <si>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</si>
  <si>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</si>
  <si>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</si>
  <si>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</si>
  <si>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</si>
  <si>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</si>
  <si>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</si>
  <si>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</si>
  <si>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</si>
  <si>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</si>
  <si>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</si>
  <si>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</si>
  <si>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</si>
  <si>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</si>
  <si>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</si>
  <si>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</si>
  <si>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</si>
  <si>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</si>
  <si>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</si>
  <si>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</si>
  <si>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</si>
  <si>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</si>
  <si>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</si>
  <si>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</si>
  <si>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</si>
  <si>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</si>
  <si>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</si>
  <si>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</si>
  <si>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</si>
  <si>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</si>
  <si>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</si>
  <si>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</si>
  <si>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</si>
  <si>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</si>
  <si>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</si>
  <si>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</si>
  <si>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</si>
  <si>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</si>
  <si>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</si>
  <si>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</si>
  <si>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</si>
  <si>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</si>
  <si>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</si>
  <si>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</si>
  <si>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</si>
  <si>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</si>
  <si>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</si>
  <si>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</si>
  <si>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</si>
  <si>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</si>
  <si>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</si>
  <si>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</si>
  <si>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</si>
  <si>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</si>
  <si>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</si>
  <si>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</si>
  <si>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</si>
  <si>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</si>
  <si>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</si>
  <si>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</si>
  <si>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</si>
  <si>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</si>
  <si>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</si>
  <si>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</si>
  <si>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</si>
  <si>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</si>
  <si>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</si>
  <si>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</si>
  <si>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</si>
  <si>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</si>
  <si>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</si>
  <si>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</si>
  <si>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</si>
  <si>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</si>
  <si>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</si>
  <si>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</si>
  <si>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</si>
  <si>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</si>
  <si>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</si>
  <si>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</si>
  <si>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</si>
  <si>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</si>
  <si>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</si>
  <si>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</si>
  <si>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</si>
  <si>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</si>
  <si>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</si>
  <si>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</si>
  <si>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</si>
  <si>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</si>
  <si>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</si>
  <si>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</si>
  <si>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</si>
  <si>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</si>
  <si>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</si>
  <si>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</si>
  <si>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</si>
  <si>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</si>
  <si>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</si>
  <si>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</si>
  <si>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</si>
  <si>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</si>
  <si>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</si>
  <si>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</si>
  <si>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</si>
  <si>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</si>
  <si>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</si>
  <si>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</si>
  <si>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</si>
  <si>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</si>
  <si>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</si>
  <si>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</si>
  <si>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</si>
  <si>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</si>
  <si>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</si>
  <si>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</si>
  <si>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</si>
  <si>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</si>
  <si>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</si>
  <si>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</si>
  <si>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</si>
  <si>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</si>
  <si>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</si>
  <si>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</si>
  <si>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</si>
  <si>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</si>
  <si>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</si>
  <si>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</si>
  <si>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</si>
  <si>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</si>
  <si>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</si>
  <si>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</si>
  <si>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</si>
  <si>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</si>
  <si>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</si>
  <si>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</si>
  <si>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</si>
  <si>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</si>
  <si>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</si>
  <si>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</si>
  <si>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</si>
  <si>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</si>
  <si>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</si>
  <si>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</si>
  <si>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</si>
  <si>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</si>
  <si>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</si>
  <si>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</si>
  <si>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</si>
  <si>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</si>
  <si>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</si>
  <si>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</si>
  <si>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</si>
  <si>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</si>
  <si>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</si>
  <si>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</si>
  <si>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</si>
  <si>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</si>
  <si>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</si>
  <si>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</si>
  <si>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</si>
  <si>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</si>
  <si>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</si>
  <si>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</si>
  <si>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</si>
  <si>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</si>
  <si>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</si>
  <si>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</si>
  <si>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</si>
  <si>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</si>
  <si>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</si>
  <si>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</si>
  <si>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</si>
  <si>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</si>
  <si>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</si>
  <si>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</si>
  <si>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</si>
  <si>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</si>
  <si>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</si>
  <si>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</si>
  <si>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</si>
  <si>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</si>
  <si>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</si>
  <si>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</si>
  <si>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</si>
  <si>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</si>
  <si>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</si>
  <si>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</si>
  <si>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</si>
  <si>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</si>
  <si>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</si>
  <si>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</si>
  <si>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</si>
  <si>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</si>
  <si>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</si>
  <si>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</si>
  <si>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</si>
  <si>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</si>
  <si>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</si>
  <si>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</si>
  <si>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</si>
  <si>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</si>
  <si>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</si>
  <si>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</si>
  <si>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</si>
  <si>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</si>
  <si>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</si>
  <si>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</si>
  <si>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</si>
  <si>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</si>
  <si>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</si>
  <si>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</si>
  <si>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</si>
  <si>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</si>
  <si>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</si>
  <si>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</si>
  <si>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</si>
  <si>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</si>
  <si>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</si>
  <si>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</si>
  <si>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</si>
  <si>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</si>
  <si>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</si>
  <si>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</si>
  <si>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</si>
  <si>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</si>
  <si>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</si>
  <si>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</si>
  <si>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</si>
  <si>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</si>
  <si>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</si>
  <si>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</si>
  <si>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</si>
  <si>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</si>
  <si>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</si>
  <si>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</si>
  <si>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</si>
  <si>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</si>
  <si>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</si>
  <si>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</si>
  <si>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</si>
  <si>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</si>
  <si>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</si>
  <si>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</si>
  <si>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</si>
  <si>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</si>
  <si>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</si>
  <si>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</si>
  <si>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</si>
  <si>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</si>
  <si>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</si>
  <si>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</si>
  <si>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</si>
  <si>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</si>
  <si>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</si>
  <si>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</si>
  <si>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</si>
  <si>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</si>
  <si>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</si>
  <si>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</si>
  <si>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</si>
  <si>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</si>
  <si>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</si>
  <si>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</si>
  <si>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</si>
  <si>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</si>
  <si>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</si>
  <si>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</si>
  <si>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</si>
  <si>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</si>
  <si>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</si>
  <si>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</si>
  <si>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</si>
  <si>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</si>
  <si>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</si>
  <si>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</si>
  <si>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</si>
  <si>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</si>
  <si>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</si>
  <si>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</si>
  <si>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</si>
  <si>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</si>
  <si>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</si>
  <si>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</si>
  <si>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</si>
  <si>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</si>
  <si>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</si>
  <si>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</si>
  <si>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</si>
  <si>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</si>
  <si>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</si>
  <si>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</si>
  <si>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</si>
  <si>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</si>
  <si>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</si>
  <si>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</si>
  <si>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</si>
  <si>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</si>
  <si>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</si>
  <si>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</si>
  <si>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</si>
  <si>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</si>
  <si>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</si>
  <si>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</si>
  <si>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</si>
  <si>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</si>
  <si>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</si>
  <si>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</si>
  <si>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</si>
  <si>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</si>
  <si>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</si>
  <si>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</si>
  <si>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</si>
  <si>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</si>
  <si>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</si>
  <si>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</si>
  <si>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</si>
  <si>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</si>
  <si>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</si>
  <si>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</si>
  <si>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</si>
  <si>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</si>
  <si>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</si>
  <si>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</si>
  <si>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</si>
  <si>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</si>
  <si>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</si>
  <si>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</si>
  <si>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</si>
  <si>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</si>
  <si>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</si>
  <si>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</si>
  <si>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</si>
  <si>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</si>
  <si>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</si>
  <si>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</si>
  <si>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</si>
  <si>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</si>
  <si>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</si>
  <si>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</si>
  <si>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</si>
  <si>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</si>
  <si>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</si>
  <si>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</si>
  <si>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</si>
  <si>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</si>
  <si>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</si>
  <si>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</si>
  <si>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</si>
  <si>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</si>
  <si>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</si>
  <si>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</si>
  <si>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</si>
  <si>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</si>
  <si>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</si>
  <si>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</si>
  <si>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</si>
  <si>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</si>
  <si>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</si>
  <si>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</si>
  <si>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</si>
  <si>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</si>
  <si>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</si>
  <si>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</si>
  <si>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</si>
  <si>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</si>
  <si>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</si>
  <si>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</si>
  <si>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</si>
  <si>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</si>
  <si>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</si>
  <si>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</si>
  <si>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</si>
  <si>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</si>
  <si>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</si>
  <si>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</si>
  <si>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</si>
  <si>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</si>
  <si>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</si>
  <si>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</si>
  <si>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</si>
  <si>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</si>
  <si>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</si>
  <si>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</si>
  <si>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</si>
  <si>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</si>
  <si>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</si>
  <si>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</si>
  <si>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</si>
  <si>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</si>
  <si>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</si>
  <si>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</si>
  <si>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</si>
  <si>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</si>
  <si>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</si>
  <si>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</si>
  <si>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</si>
  <si>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</si>
  <si>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</si>
  <si>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</si>
  <si>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</si>
  <si>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</si>
  <si>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</si>
  <si>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</si>
  <si>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</si>
  <si>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</si>
  <si>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</si>
  <si>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</si>
  <si>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</si>
  <si>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</si>
  <si>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</si>
  <si>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</si>
  <si>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</si>
  <si>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</si>
  <si>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</si>
  <si>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</si>
  <si>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</si>
  <si>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</si>
  <si>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</si>
  <si>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</si>
  <si>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</si>
  <si>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</si>
  <si>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</si>
  <si>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</si>
  <si>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</si>
  <si>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</si>
  <si>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</si>
  <si>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</si>
  <si>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</si>
  <si>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</si>
  <si>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</si>
  <si>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</si>
  <si>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</si>
  <si>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</si>
  <si>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</si>
  <si>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</si>
  <si>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</si>
  <si>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</si>
  <si>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</si>
  <si>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</si>
  <si>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</si>
  <si>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</si>
  <si>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</si>
  <si>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</si>
  <si>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</si>
  <si>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</si>
  <si>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</si>
  <si>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</si>
  <si>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</si>
  <si>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</si>
  <si>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</si>
  <si>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</si>
  <si>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</si>
  <si>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</si>
  <si>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</si>
  <si>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</si>
  <si>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</si>
  <si>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</si>
  <si>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</si>
  <si>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</si>
  <si>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</si>
  <si>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</si>
  <si>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</si>
  <si>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</si>
  <si>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</si>
  <si>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</si>
  <si>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</si>
  <si>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</si>
  <si>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</si>
  <si>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</si>
  <si>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</si>
  <si>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</si>
  <si>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</si>
  <si>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</si>
  <si>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</si>
  <si>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</si>
  <si>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</si>
  <si>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</si>
  <si>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</si>
  <si>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</si>
  <si>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</si>
  <si>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</si>
  <si>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</si>
  <si>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</si>
  <si>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</si>
  <si>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</si>
  <si>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</si>
  <si>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</si>
  <si>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</si>
  <si>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</si>
  <si>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</si>
  <si>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</si>
  <si>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</si>
  <si>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</si>
  <si>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</si>
  <si>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</si>
  <si>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</si>
  <si>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</si>
  <si>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</si>
  <si>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</si>
  <si>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</si>
  <si>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</si>
  <si>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</si>
  <si>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</si>
  <si>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</si>
  <si>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</si>
  <si>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</si>
  <si>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</si>
  <si>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</si>
  <si>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</si>
  <si>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</si>
  <si>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</si>
  <si>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</si>
  <si>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</si>
  <si>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</si>
  <si>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</si>
  <si>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</si>
  <si>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</si>
  <si>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</si>
  <si>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</si>
  <si>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</si>
  <si>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</si>
  <si>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</si>
  <si>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</si>
  <si>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</si>
  <si>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</si>
  <si>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</si>
  <si>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</si>
  <si>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</si>
  <si>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</si>
  <si>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</si>
  <si>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</si>
  <si>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</si>
  <si>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</si>
  <si>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</si>
  <si>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</si>
  <si>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</si>
  <si>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</si>
  <si>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</si>
  <si>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</si>
  <si>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</si>
  <si>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</si>
  <si>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</si>
  <si>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</si>
  <si>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</si>
  <si>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</si>
  <si>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</si>
  <si>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</si>
  <si>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</si>
  <si>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</si>
  <si>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</si>
  <si>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</si>
  <si>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</si>
  <si>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</si>
  <si>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</si>
  <si>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</si>
  <si>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</si>
  <si>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</si>
  <si>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</si>
  <si>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</si>
  <si>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</si>
  <si>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</si>
  <si>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</si>
  <si>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</si>
  <si>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</si>
  <si>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</si>
  <si>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</si>
  <si>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</si>
  <si>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</si>
  <si>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</si>
  <si>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</si>
  <si>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</si>
  <si>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</si>
  <si>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</si>
  <si>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</si>
  <si>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</si>
  <si>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</si>
  <si>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</si>
  <si>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</si>
  <si>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</si>
  <si>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</si>
  <si>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</si>
  <si>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</si>
  <si>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</si>
  <si>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</si>
  <si>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</si>
  <si>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</si>
  <si>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</si>
  <si>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</si>
  <si>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</si>
  <si>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</si>
  <si>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</si>
  <si>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</si>
  <si>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</si>
  <si>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</si>
  <si>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</si>
  <si>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</si>
  <si>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</si>
  <si>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</si>
  <si>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</si>
  <si>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</si>
  <si>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</si>
  <si>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</si>
  <si>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</si>
  <si>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</si>
  <si>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</si>
  <si>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</si>
  <si>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</si>
  <si>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</si>
  <si>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</si>
  <si>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</si>
  <si>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</si>
  <si>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</si>
  <si>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</si>
  <si>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</si>
  <si>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</si>
  <si>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</si>
  <si>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</si>
  <si>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</si>
  <si>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</si>
  <si>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</si>
  <si>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</si>
  <si>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</si>
  <si>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</si>
  <si>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</si>
  <si>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</si>
  <si>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</si>
  <si>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</si>
  <si>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</si>
  <si>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</si>
  <si>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</si>
  <si>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</si>
  <si>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</si>
  <si>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</si>
  <si>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</si>
  <si>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</si>
  <si>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</si>
  <si>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</si>
  <si>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</si>
  <si>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</si>
  <si>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</si>
  <si>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</si>
  <si>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</si>
  <si>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</si>
  <si>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</si>
  <si>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</si>
  <si>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</si>
  <si>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</si>
  <si>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</si>
  <si>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</si>
  <si>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</si>
  <si>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</si>
  <si>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</si>
  <si>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</si>
  <si>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</si>
  <si>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</si>
  <si>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</si>
  <si>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</si>
  <si>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</si>
  <si>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</si>
  <si>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</si>
  <si>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</si>
  <si>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</si>
  <si>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</si>
  <si>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</si>
  <si>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</si>
  <si>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</si>
  <si>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</si>
  <si>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</si>
  <si>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</si>
  <si>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</si>
  <si>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</si>
  <si>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</si>
  <si>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</si>
  <si>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</si>
  <si>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</si>
  <si>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</si>
  <si>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</si>
  <si>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</si>
  <si>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</si>
  <si>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</si>
  <si>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</si>
  <si>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</si>
  <si>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</si>
  <si>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</si>
  <si>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</si>
  <si>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</si>
  <si>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</si>
  <si>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</si>
  <si>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</si>
  <si>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</si>
  <si>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</si>
  <si>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</si>
  <si>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</si>
  <si>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</si>
  <si>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</si>
  <si>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</si>
  <si>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</si>
  <si>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</si>
  <si>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</si>
  <si>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</si>
  <si>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</si>
  <si>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</si>
  <si>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</si>
  <si>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</si>
  <si>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</si>
  <si>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</si>
  <si>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</si>
  <si>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</si>
  <si>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</si>
  <si>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</si>
  <si>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</si>
  <si>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</si>
  <si>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</si>
  <si>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</si>
  <si>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</si>
  <si>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</si>
  <si>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</si>
  <si>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</si>
  <si>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</si>
  <si>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</si>
  <si>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</si>
  <si>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</si>
  <si>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</si>
  <si>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</si>
  <si>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</si>
  <si>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</si>
  <si>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</si>
  <si>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</si>
  <si>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</si>
  <si>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</si>
  <si>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</si>
  <si>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</si>
  <si>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</si>
  <si>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</si>
  <si>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</si>
  <si>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</si>
  <si>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</si>
  <si>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</si>
  <si>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</si>
  <si>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</si>
  <si>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</si>
  <si>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</si>
  <si>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</si>
  <si>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</si>
  <si>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</si>
  <si>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</si>
  <si>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</si>
  <si>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</si>
  <si>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</si>
  <si>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</si>
  <si>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</si>
  <si>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</si>
  <si>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</si>
  <si>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</si>
  <si>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</si>
  <si>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</si>
  <si>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</si>
  <si>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</si>
  <si>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</si>
  <si>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</si>
  <si>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</si>
  <si>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</si>
  <si>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</si>
  <si>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</si>
  <si>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</si>
  <si>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</si>
  <si>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</si>
  <si>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</si>
  <si>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</si>
  <si>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</si>
  <si>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</si>
  <si>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</si>
  <si>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</si>
  <si>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</si>
  <si>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</si>
  <si>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</si>
  <si>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</si>
  <si>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</si>
  <si>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</si>
  <si>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</si>
  <si>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</si>
  <si>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</si>
  <si>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</si>
  <si>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</si>
  <si>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</si>
  <si>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</si>
  <si>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</si>
  <si>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</si>
  <si>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</si>
  <si>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</si>
  <si>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</si>
  <si>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</si>
  <si>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</si>
  <si>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</si>
  <si>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</si>
  <si>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</si>
  <si>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</si>
  <si>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</si>
  <si>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</si>
  <si>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</si>
  <si>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</si>
  <si>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</si>
  <si>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</si>
  <si>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</si>
  <si>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</si>
  <si>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</si>
  <si>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</si>
  <si>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</si>
  <si>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</si>
  <si>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</si>
  <si>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</si>
  <si>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</si>
  <si>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</si>
  <si>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</si>
  <si>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</si>
  <si>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</si>
  <si>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</si>
  <si>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</si>
  <si>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</si>
  <si>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</si>
  <si>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</si>
  <si>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</si>
  <si>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</si>
  <si>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</si>
  <si>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</si>
  <si>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</si>
  <si>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</si>
  <si>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</si>
  <si>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</si>
  <si>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</si>
  <si>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</si>
  <si>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</si>
  <si>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</si>
  <si>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</si>
  <si>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</si>
  <si>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</si>
  <si>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</si>
  <si>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</si>
  <si>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</si>
  <si>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</si>
  <si>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</si>
  <si>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</si>
  <si>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</si>
  <si>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</si>
  <si>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</si>
  <si>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</si>
  <si>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</si>
  <si>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</si>
  <si>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</si>
  <si>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</si>
  <si>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</si>
  <si>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</si>
  <si>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</si>
  <si>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</si>
  <si>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</si>
  <si>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</si>
  <si>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</si>
  <si>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</si>
  <si>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</si>
  <si>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</si>
  <si>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</si>
  <si>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</si>
  <si>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</si>
  <si>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</si>
  <si>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</si>
  <si>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</si>
  <si>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</si>
  <si>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</si>
  <si>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</si>
  <si>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</si>
  <si>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</si>
  <si>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</si>
  <si>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</si>
  <si>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</si>
  <si>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</si>
  <si>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</si>
  <si>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</si>
  <si>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</si>
  <si>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</si>
  <si>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</si>
  <si>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</si>
  <si>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</si>
  <si>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</si>
  <si>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</si>
  <si>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</si>
  <si>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</si>
  <si>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</si>
  <si>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</si>
  <si>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</si>
  <si>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</si>
  <si>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</si>
  <si>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</si>
  <si>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</si>
  <si>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</si>
  <si>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</si>
  <si>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</si>
  <si>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</si>
  <si>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</si>
  <si>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</si>
  <si>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</si>
  <si>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</si>
  <si>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</si>
  <si>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</si>
  <si>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</si>
  <si>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</si>
  <si>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</si>
  <si>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</si>
  <si>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</si>
  <si>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</si>
  <si>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</si>
  <si>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</si>
  <si>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</si>
  <si>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</si>
  <si>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</si>
  <si>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</si>
  <si>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</si>
  <si>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</si>
  <si>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</si>
  <si>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</si>
  <si>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</si>
  <si>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</si>
  <si>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</si>
  <si>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</si>
  <si>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</si>
  <si>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</si>
  <si>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</si>
  <si>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</si>
  <si>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</si>
  <si>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</si>
  <si>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</si>
  <si>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</si>
  <si>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</si>
  <si>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</si>
  <si>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</si>
  <si>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</si>
  <si>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</si>
  <si>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</si>
  <si>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</si>
  <si>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</si>
  <si>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</si>
  <si>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</si>
  <si>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</si>
  <si>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</si>
  <si>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</si>
  <si>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</si>
  <si>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</si>
  <si>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</si>
  <si>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</si>
  <si>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</si>
  <si>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</si>
  <si>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</si>
  <si>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</si>
  <si>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</si>
  <si>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</si>
  <si>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</si>
  <si>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</si>
  <si>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</si>
  <si>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</si>
  <si>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</si>
  <si>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</si>
  <si>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</si>
  <si>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</si>
  <si>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</si>
  <si>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</si>
  <si>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</si>
  <si>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</si>
  <si>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</si>
  <si>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</si>
  <si>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</si>
  <si>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</si>
  <si>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</si>
  <si>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</si>
  <si>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</si>
  <si>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</si>
  <si>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</si>
  <si>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</si>
  <si>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</si>
  <si>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</si>
  <si>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</si>
  <si>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</si>
  <si>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</si>
  <si>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</si>
  <si>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</si>
  <si>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</si>
  <si>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</si>
  <si>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</si>
  <si>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</si>
  <si>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</si>
  <si>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</si>
  <si>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</si>
  <si>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</si>
  <si>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</si>
  <si>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</si>
  <si>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</si>
  <si>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</si>
  <si>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</si>
  <si>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</si>
  <si>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</si>
  <si>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</si>
  <si>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</si>
  <si>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</si>
  <si>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</si>
  <si>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</si>
  <si>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</si>
  <si>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</si>
  <si>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</si>
  <si>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</si>
  <si>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</si>
  <si>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</si>
  <si>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</si>
  <si>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</si>
  <si>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</si>
  <si>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</si>
  <si>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</si>
  <si>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</si>
  <si>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</si>
  <si>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</si>
  <si>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</si>
  <si>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</si>
  <si>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</si>
  <si>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</si>
  <si>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</si>
  <si>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</si>
  <si>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</si>
  <si>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</si>
  <si>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</si>
  <si>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</si>
  <si>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</si>
  <si>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</si>
  <si>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</si>
  <si>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</si>
  <si>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</si>
  <si>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</si>
  <si>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</si>
  <si>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</si>
  <si>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</si>
  <si>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</si>
  <si>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</si>
  <si>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</si>
  <si>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</si>
  <si>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</si>
  <si>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</si>
  <si>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</si>
  <si>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</si>
  <si>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</si>
  <si>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</si>
  <si>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</si>
  <si>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</si>
  <si>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</si>
  <si>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</si>
  <si>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</si>
  <si>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</si>
  <si>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</si>
  <si>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</si>
  <si>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</si>
  <si>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</si>
  <si>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</si>
  <si>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</si>
  <si>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</si>
  <si>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</si>
  <si>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</si>
  <si>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</si>
  <si>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</si>
  <si>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</si>
  <si>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</si>
  <si>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</si>
  <si>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</si>
  <si>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</si>
  <si>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</si>
  <si>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</si>
  <si>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</si>
  <si>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</si>
  <si>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</si>
  <si>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</si>
  <si>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</si>
  <si>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</si>
  <si>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</si>
  <si>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</si>
  <si>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</si>
  <si>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</si>
  <si>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</si>
  <si>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</si>
  <si>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</si>
  <si>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</si>
  <si>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</si>
  <si>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</si>
  <si>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</si>
  <si>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</si>
  <si>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</si>
  <si>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</si>
  <si>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</si>
  <si>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</si>
  <si>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</si>
  <si>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</si>
  <si>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</si>
  <si>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</si>
  <si>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</si>
  <si>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</si>
  <si>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</si>
  <si>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</si>
  <si>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</si>
  <si>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</si>
  <si>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</si>
  <si>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</si>
  <si>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</si>
  <si>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</si>
  <si>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</si>
  <si>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</si>
  <si>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</si>
  <si>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</si>
  <si>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</si>
  <si>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</si>
  <si>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</si>
  <si>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</si>
  <si>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</si>
  <si>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</si>
  <si>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</si>
  <si>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</si>
  <si>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</si>
  <si>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</si>
  <si>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</si>
  <si>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</si>
  <si>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</si>
  <si>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</si>
  <si>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</si>
  <si>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</si>
  <si>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</si>
  <si>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</si>
  <si>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</si>
  <si>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</si>
  <si>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</si>
  <si>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</si>
  <si>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</si>
  <si>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</si>
  <si>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</si>
  <si>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</si>
  <si>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</si>
  <si>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</si>
  <si>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</si>
  <si>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</si>
  <si>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</si>
  <si>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</si>
  <si>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</si>
  <si>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</si>
  <si>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</si>
  <si>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</si>
  <si>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</si>
  <si>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</si>
  <si>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</si>
  <si>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</si>
  <si>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</si>
  <si>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</si>
  <si>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</si>
  <si>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</si>
  <si>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</si>
  <si>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</si>
  <si>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</si>
  <si>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</si>
  <si>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</si>
  <si>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</si>
  <si>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</si>
  <si>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</si>
  <si>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</si>
  <si>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</si>
  <si>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</si>
  <si>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</si>
  <si>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</si>
  <si>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</si>
  <si>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</si>
  <si>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</si>
  <si>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</si>
  <si>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</si>
  <si>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</si>
  <si>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</si>
  <si>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</si>
  <si>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</si>
  <si>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</si>
  <si>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</si>
  <si>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</si>
  <si>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</si>
  <si>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</si>
  <si>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</si>
  <si>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</si>
  <si>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</si>
  <si>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</si>
  <si>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</si>
  <si>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</si>
  <si>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</si>
  <si>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</si>
  <si>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</si>
  <si>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</si>
  <si>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</si>
  <si>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</si>
  <si>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</si>
  <si>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</si>
  <si>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</si>
  <si>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</si>
  <si>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</si>
  <si>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</si>
  <si>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</si>
  <si>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</si>
  <si>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</si>
  <si>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</si>
  <si>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</si>
  <si>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</si>
  <si>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</si>
  <si>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</si>
  <si>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</si>
  <si>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</si>
  <si>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</si>
  <si>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</si>
  <si>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</si>
  <si>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</si>
  <si>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</si>
  <si>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</si>
  <si>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</si>
  <si>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</si>
  <si>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</si>
  <si>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</si>
  <si>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</si>
  <si>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</si>
  <si>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</si>
  <si>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</si>
  <si>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</si>
  <si>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</si>
  <si>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</si>
  <si>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</si>
  <si>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</si>
  <si>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</si>
  <si>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</si>
  <si>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</si>
  <si>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</si>
  <si>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</si>
  <si>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</si>
  <si>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</si>
  <si>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</si>
  <si>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</si>
  <si>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</si>
  <si>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</si>
  <si>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</si>
  <si>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</si>
  <si>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</si>
  <si>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</si>
  <si>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</si>
  <si>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</si>
  <si>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</si>
  <si>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</si>
  <si>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</si>
  <si>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</si>
  <si>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</si>
  <si>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</si>
  <si>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</si>
  <si>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</si>
  <si>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</si>
  <si>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</si>
  <si>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</si>
  <si>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</si>
  <si>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</si>
  <si>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</si>
  <si>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</si>
  <si>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</si>
  <si>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</si>
  <si>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</si>
  <si>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</si>
  <si>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</si>
  <si>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</si>
  <si>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</si>
  <si>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</si>
  <si>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</si>
  <si>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</si>
  <si>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</si>
  <si>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</si>
  <si>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</si>
  <si>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</si>
  <si>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</si>
  <si>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</si>
  <si>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</si>
  <si>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</si>
  <si>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</si>
  <si>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</si>
  <si>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</si>
  <si>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</si>
  <si>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</si>
  <si>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</si>
  <si>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</si>
  <si>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</si>
  <si>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</si>
  <si>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</si>
  <si>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</si>
  <si>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</si>
  <si>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</si>
  <si>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</si>
  <si>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</si>
  <si>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</si>
  <si>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</si>
  <si>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</si>
  <si>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</si>
  <si>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</si>
  <si>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</si>
  <si>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</si>
  <si>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</si>
  <si>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</si>
  <si>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</si>
  <si>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</si>
  <si>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</si>
  <si>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</si>
  <si>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</si>
  <si>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</si>
  <si>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</si>
  <si>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</si>
  <si>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</si>
  <si>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</si>
  <si>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</si>
  <si>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</si>
  <si>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</si>
  <si>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</si>
  <si>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</si>
  <si>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</si>
  <si>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</si>
  <si>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</si>
  <si>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</si>
  <si>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</si>
  <si>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</si>
  <si>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</si>
  <si>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</si>
  <si>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</si>
  <si>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</si>
  <si>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</si>
  <si>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</si>
  <si>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</si>
  <si>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</si>
  <si>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</si>
  <si>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</si>
  <si>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</si>
  <si>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</si>
  <si>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</si>
  <si>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</si>
  <si>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</si>
  <si>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</si>
  <si>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</si>
  <si>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</si>
  <si>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</si>
  <si>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</si>
  <si>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</si>
  <si>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</si>
  <si>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</si>
  <si>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</si>
  <si>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</si>
  <si>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</si>
  <si>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</si>
  <si>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</si>
  <si>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</si>
  <si>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</si>
  <si>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</si>
  <si>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</si>
  <si>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</si>
  <si>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</si>
  <si>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</si>
  <si>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</si>
  <si>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</si>
  <si>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</si>
  <si>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</si>
  <si>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</si>
  <si>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</si>
  <si>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</si>
  <si>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</si>
  <si>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</si>
  <si>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</si>
  <si>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</si>
  <si>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</si>
  <si>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</si>
  <si>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</si>
  <si>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</si>
  <si>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</si>
  <si>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</si>
  <si>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</si>
  <si>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</si>
  <si>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</si>
  <si>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</si>
  <si>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</si>
  <si>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</si>
  <si>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</si>
  <si>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</si>
  <si>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</si>
  <si>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</si>
  <si>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</si>
  <si>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</si>
  <si>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</si>
  <si>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</si>
  <si>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</si>
  <si>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</si>
  <si>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</si>
  <si>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</si>
  <si>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</si>
  <si>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</si>
  <si>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</si>
  <si>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</si>
  <si>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</si>
  <si>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</si>
  <si>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</si>
  <si>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</si>
  <si>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</si>
  <si>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</si>
  <si>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</si>
  <si>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</si>
  <si>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</si>
  <si>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</si>
  <si>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</si>
  <si>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</si>
  <si>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</si>
  <si>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</si>
  <si>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</si>
  <si>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</si>
  <si>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</si>
  <si>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</si>
  <si>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</si>
  <si>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</si>
  <si>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</si>
  <si>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</si>
  <si>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</si>
  <si>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</si>
  <si>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</si>
  <si>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</si>
  <si>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</si>
  <si>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</si>
  <si>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</si>
  <si>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</si>
  <si>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</si>
  <si>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</si>
  <si>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</si>
  <si>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</si>
  <si>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</si>
  <si>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</si>
  <si>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</si>
  <si>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</si>
  <si>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</si>
  <si>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</si>
  <si>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</si>
  <si>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</si>
  <si>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</si>
  <si>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</si>
  <si>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</si>
  <si>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</si>
  <si>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</si>
  <si>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</si>
  <si>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</si>
  <si>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</si>
  <si>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</si>
  <si>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</si>
  <si>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</si>
  <si>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</si>
  <si>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</si>
  <si>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</si>
  <si>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</si>
  <si>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</si>
  <si>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</si>
  <si>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</si>
  <si>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</si>
  <si>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</si>
  <si>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</si>
  <si>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</si>
  <si>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</si>
  <si>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</si>
  <si>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</si>
  <si>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</si>
  <si>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</si>
  <si>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</si>
  <si>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</si>
  <si>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</si>
  <si>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</si>
  <si>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</si>
  <si>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</si>
  <si>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</si>
  <si>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</si>
  <si>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</si>
  <si>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</si>
  <si>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</si>
  <si>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</si>
  <si>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</si>
  <si>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</si>
  <si>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</si>
  <si>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</si>
  <si>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</si>
  <si>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</si>
  <si>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</si>
  <si>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</si>
  <si>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</si>
  <si>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</si>
  <si>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</si>
  <si>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</si>
  <si>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</si>
  <si>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</si>
  <si>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</si>
  <si>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</si>
  <si>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</si>
  <si>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</si>
  <si>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</si>
  <si>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</si>
  <si>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</si>
  <si>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</si>
  <si>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</si>
  <si>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</si>
  <si>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</si>
  <si>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</si>
  <si>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</si>
  <si>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</si>
  <si>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</si>
  <si>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</si>
  <si>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</si>
  <si>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</si>
  <si>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</si>
  <si>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</si>
  <si>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</si>
  <si>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</si>
  <si>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</si>
  <si>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</si>
  <si>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</si>
  <si>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</si>
  <si>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</si>
  <si>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</si>
  <si>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</si>
  <si>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</si>
  <si>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</si>
  <si>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</si>
  <si>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</si>
  <si>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</si>
  <si>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</si>
  <si>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</si>
  <si>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</si>
  <si>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</si>
  <si>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</si>
  <si>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</si>
  <si>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</si>
  <si>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</si>
  <si>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</si>
  <si>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</si>
  <si>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</si>
  <si>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</si>
  <si>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</si>
  <si>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</si>
  <si>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</si>
  <si>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</si>
  <si>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</si>
  <si>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</si>
  <si>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</si>
  <si>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</si>
  <si>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</si>
  <si>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</si>
  <si>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</si>
  <si>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</si>
  <si>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</si>
  <si>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</si>
  <si>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</si>
  <si>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</si>
  <si>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</si>
  <si>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</si>
  <si>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</si>
  <si>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</si>
  <si>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</si>
  <si>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</si>
  <si>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</si>
  <si>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</si>
  <si>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</si>
  <si>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</si>
  <si>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</si>
  <si>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</si>
  <si>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</si>
  <si>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</si>
  <si>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</si>
  <si>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</si>
  <si>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</si>
  <si>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</si>
  <si>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</si>
  <si>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</si>
  <si>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</si>
  <si>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</si>
  <si>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</si>
  <si>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</si>
  <si>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</si>
  <si>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</si>
  <si>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</si>
  <si>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</si>
  <si>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</si>
  <si>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</si>
  <si>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</si>
  <si>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</si>
  <si>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</si>
  <si>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</si>
  <si>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</si>
  <si>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</si>
  <si>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</si>
  <si>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</si>
  <si>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</si>
  <si>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</si>
  <si>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</si>
  <si>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</si>
  <si>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</si>
  <si>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</si>
  <si>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</si>
  <si>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</si>
  <si>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</si>
  <si>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</si>
  <si>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</si>
  <si>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</si>
  <si>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</si>
  <si>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</si>
  <si>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</si>
  <si>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</si>
  <si>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</si>
  <si>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</si>
  <si>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</si>
  <si>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</si>
  <si>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</si>
  <si>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</si>
  <si>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</si>
  <si>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</si>
  <si>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</si>
  <si>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</si>
  <si>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</si>
  <si>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</si>
  <si>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</si>
  <si>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</si>
  <si>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</si>
  <si>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</si>
  <si>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</si>
  <si>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</si>
  <si>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</si>
  <si>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</si>
  <si>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</si>
  <si>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</si>
  <si>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</si>
  <si>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</si>
  <si>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</si>
  <si>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</si>
  <si>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</si>
  <si>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</si>
  <si>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</si>
  <si>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</si>
  <si>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</si>
  <si>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</si>
  <si>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</si>
  <si>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</si>
  <si>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</si>
  <si>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</si>
  <si>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</si>
  <si>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</si>
  <si>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</si>
  <si>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</si>
  <si>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</si>
  <si>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</si>
  <si>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</si>
  <si>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</si>
  <si>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</si>
  <si>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</si>
  <si>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</si>
  <si>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</si>
  <si>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</si>
  <si>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</si>
  <si>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</si>
  <si>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</si>
  <si>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</si>
  <si>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</si>
  <si>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</si>
  <si>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</si>
  <si>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</si>
  <si>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</si>
  <si>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</si>
  <si>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</si>
  <si>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</si>
  <si>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</si>
  <si>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</si>
  <si>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</si>
  <si>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</si>
  <si>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</si>
  <si>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</si>
  <si>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</si>
  <si>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</si>
  <si>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</si>
  <si>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</si>
  <si>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</si>
  <si>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</si>
  <si>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</si>
  <si>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</si>
  <si>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</si>
  <si>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</si>
  <si>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</si>
  <si>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</si>
  <si>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</si>
  <si>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</si>
  <si>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</si>
  <si>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</si>
  <si>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</si>
  <si>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</si>
  <si>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</si>
  <si>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</si>
  <si>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</si>
  <si>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</si>
  <si>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</si>
  <si>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</si>
  <si>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</si>
  <si>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</si>
  <si>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</si>
  <si>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</si>
  <si>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</si>
  <si>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</si>
  <si>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</si>
  <si>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</si>
  <si>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</si>
  <si>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</si>
  <si>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</si>
  <si>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</si>
  <si>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</si>
  <si>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</si>
  <si>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</si>
  <si>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</si>
  <si>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</si>
  <si>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</si>
  <si>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</si>
  <si>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</si>
  <si>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</si>
  <si>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</si>
  <si>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</si>
  <si>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</si>
  <si>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</si>
  <si>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</si>
  <si>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</si>
  <si>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</si>
  <si>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</si>
  <si>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</si>
  <si>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</si>
  <si>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</si>
  <si>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</si>
  <si>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</si>
  <si>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</si>
  <si>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</si>
  <si>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</si>
  <si>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</si>
  <si>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</si>
  <si>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</si>
  <si>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</si>
  <si>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</si>
  <si>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</si>
  <si>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</si>
  <si>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</si>
  <si>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</si>
  <si>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</si>
  <si>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</si>
  <si>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</si>
  <si>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</si>
  <si>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</si>
  <si>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</si>
  <si>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</si>
  <si>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</si>
  <si>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</si>
  <si>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</si>
  <si>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</si>
  <si>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</si>
  <si>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</si>
  <si>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</si>
  <si>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</si>
  <si>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</si>
  <si>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</si>
  <si>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</si>
  <si>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</si>
  <si>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</si>
  <si>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</si>
  <si>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</si>
  <si>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</si>
  <si>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</si>
  <si>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</si>
  <si>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</si>
  <si>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</si>
  <si>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</si>
  <si>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</si>
  <si>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</si>
  <si>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</si>
  <si>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</si>
  <si>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</si>
  <si>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</si>
  <si>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</si>
  <si>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</si>
  <si>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</si>
  <si>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</si>
  <si>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</si>
  <si>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</si>
  <si>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</si>
  <si>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</si>
  <si>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</si>
  <si>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</si>
  <si>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</si>
  <si>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</si>
  <si>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</si>
  <si>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</si>
  <si>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</si>
  <si>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</si>
  <si>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</si>
  <si>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</si>
  <si>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</si>
  <si>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</si>
  <si>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</si>
  <si>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</si>
  <si>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</si>
  <si>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</si>
  <si>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</si>
  <si>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</si>
  <si>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</si>
  <si>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</si>
  <si>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</si>
  <si>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</si>
  <si>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</si>
  <si>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</si>
  <si>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</si>
  <si>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</si>
  <si>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</si>
  <si>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</si>
  <si>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</si>
  <si>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</si>
  <si>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</si>
  <si>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</si>
  <si>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</si>
  <si>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</si>
  <si>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</si>
  <si>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</si>
  <si>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</si>
  <si>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</si>
  <si>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</si>
  <si>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</si>
  <si>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</si>
  <si>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</si>
  <si>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</si>
  <si>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</si>
  <si>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</si>
  <si>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</si>
  <si>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</si>
  <si>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</si>
  <si>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</si>
  <si>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</si>
  <si>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</si>
  <si>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</si>
  <si>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</si>
  <si>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</si>
  <si>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</si>
  <si>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</si>
  <si>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</si>
  <si>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</si>
  <si>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</si>
  <si>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</si>
  <si>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</si>
  <si>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</si>
  <si>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</si>
  <si>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</si>
  <si>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</si>
  <si>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</si>
  <si>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</si>
  <si>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</si>
  <si>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</si>
  <si>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</si>
  <si>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</si>
  <si>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</si>
  <si>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</si>
  <si>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</si>
  <si>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</si>
  <si>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</si>
  <si>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</si>
  <si>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</si>
  <si>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</si>
  <si>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</si>
  <si>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</si>
  <si>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</si>
  <si>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</si>
  <si>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</si>
  <si>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</si>
  <si>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</si>
  <si>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</si>
  <si>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</si>
  <si>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</si>
  <si>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</si>
  <si>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</si>
  <si>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</si>
  <si>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</si>
  <si>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</si>
  <si>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</si>
  <si>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</si>
  <si>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</si>
  <si>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</si>
  <si>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</si>
  <si>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</si>
  <si>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</si>
  <si>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</si>
  <si>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</si>
  <si>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</si>
  <si>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</si>
  <si>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</si>
  <si>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</si>
  <si>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</si>
  <si>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</si>
  <si>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</si>
  <si>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</si>
  <si>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</si>
  <si>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</si>
  <si>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</si>
  <si>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</si>
  <si>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</si>
  <si>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</si>
  <si>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</si>
  <si>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</si>
  <si>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</si>
  <si>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</si>
  <si>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</si>
  <si>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</si>
  <si>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</si>
  <si>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</si>
  <si>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</si>
  <si>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</si>
  <si>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</si>
  <si>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</si>
  <si>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</si>
  <si>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</si>
  <si>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</si>
  <si>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</si>
  <si>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</si>
  <si>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</si>
  <si>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</si>
  <si>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</si>
  <si>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</si>
  <si>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</si>
  <si>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</si>
  <si>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</si>
  <si>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</si>
  <si>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</si>
  <si>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</si>
  <si>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</si>
  <si>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</si>
  <si>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</si>
  <si>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</si>
  <si>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</si>
  <si>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</si>
  <si>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</si>
  <si>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</si>
  <si>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</si>
  <si>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</si>
  <si>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</si>
  <si>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</si>
  <si>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</si>
  <si>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</si>
  <si>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</si>
  <si>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</si>
  <si>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</si>
  <si>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</si>
  <si>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</si>
  <si>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</si>
  <si>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</si>
  <si>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</si>
  <si>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</si>
  <si>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</si>
  <si>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</si>
  <si>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</si>
  <si>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</si>
  <si>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</si>
  <si>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</si>
  <si>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</si>
  <si>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</si>
  <si>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</si>
  <si>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</si>
  <si>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</si>
  <si>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</si>
  <si>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</si>
  <si>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</si>
  <si>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</si>
  <si>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</si>
  <si>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</si>
  <si>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</si>
  <si>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</si>
  <si>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</si>
  <si>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</si>
  <si>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</si>
  <si>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</si>
  <si>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</si>
  <si>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</si>
  <si>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</si>
  <si>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</si>
  <si>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</si>
  <si>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</si>
  <si>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</si>
  <si>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</si>
  <si>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</si>
  <si>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</si>
  <si>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</si>
  <si>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</si>
  <si>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</si>
  <si>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</si>
  <si>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</si>
  <si>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</si>
  <si>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</si>
  <si>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</si>
  <si>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</si>
  <si>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</si>
  <si>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</si>
  <si>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</si>
  <si>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</si>
  <si>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</si>
  <si>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</si>
  <si>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</si>
  <si>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</si>
  <si>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</si>
  <si>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</si>
  <si>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</si>
  <si>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</si>
  <si>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</si>
  <si>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</si>
  <si>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</si>
  <si>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</si>
  <si>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</si>
  <si>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</si>
  <si>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</si>
  <si>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</si>
  <si>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</si>
  <si>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</si>
  <si>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</si>
  <si>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</si>
  <si>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</si>
  <si>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</si>
  <si>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</si>
  <si>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</si>
  <si>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</si>
  <si>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</si>
  <si>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</si>
  <si>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</si>
  <si>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</si>
  <si>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</si>
  <si>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</si>
  <si>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</si>
  <si>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</si>
  <si>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</si>
  <si>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</si>
  <si>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</si>
  <si>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</si>
  <si>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</si>
  <si>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</si>
  <si>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</si>
  <si>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</si>
  <si>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</si>
  <si>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</si>
  <si>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</si>
  <si>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</si>
  <si>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</si>
  <si>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</si>
  <si>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</si>
  <si>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</si>
  <si>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</si>
  <si>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</si>
  <si>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</si>
  <si>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</si>
  <si>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</si>
  <si>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</si>
  <si>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</si>
  <si>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</si>
  <si>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</si>
  <si>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</si>
  <si>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</si>
  <si>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</si>
  <si>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</si>
  <si>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</si>
  <si>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</si>
  <si>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</si>
  <si>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</si>
  <si>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</si>
  <si>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</si>
  <si>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</si>
  <si>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</si>
  <si>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</si>
  <si>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</si>
  <si>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</si>
  <si>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</si>
  <si>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</si>
  <si>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</si>
  <si>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</si>
  <si>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</si>
  <si>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</si>
  <si>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</si>
  <si>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</si>
  <si>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</si>
  <si>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</si>
  <si>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</si>
  <si>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</si>
  <si>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</si>
  <si>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</si>
  <si>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</si>
  <si>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</si>
  <si>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</si>
  <si>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</si>
  <si>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</si>
  <si>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</si>
  <si>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</si>
  <si>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</si>
  <si>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</si>
  <si>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</si>
  <si>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</si>
  <si>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</si>
  <si>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</si>
  <si>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</si>
  <si>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</si>
  <si>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</si>
  <si>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</si>
  <si>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</si>
  <si>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</si>
  <si>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</si>
  <si>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</si>
  <si>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</si>
  <si>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</si>
  <si>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</si>
  <si>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</si>
  <si>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</si>
  <si>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</si>
  <si>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</si>
  <si>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</si>
  <si>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</si>
  <si>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</si>
  <si>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</si>
  <si>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</si>
  <si>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</si>
  <si>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</si>
  <si>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</si>
  <si>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</si>
  <si>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</si>
  <si>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</si>
  <si>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</si>
  <si>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</si>
  <si>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</si>
  <si>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</si>
  <si>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</si>
  <si>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</si>
  <si>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</si>
  <si>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</si>
  <si>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</si>
  <si>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</si>
  <si>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</si>
  <si>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</si>
  <si>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</si>
  <si>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</si>
  <si>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</si>
  <si>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</si>
  <si>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</si>
  <si>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</si>
  <si>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</si>
  <si>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</si>
  <si>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</si>
  <si>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</si>
  <si>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</si>
  <si>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</si>
  <si>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</si>
  <si>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</si>
  <si>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</si>
  <si>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</si>
  <si>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</si>
  <si>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</si>
  <si>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</si>
  <si>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</si>
  <si>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</si>
  <si>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</si>
  <si>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</si>
  <si>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</si>
  <si>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</si>
  <si>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</si>
  <si>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</si>
  <si>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</si>
  <si>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</si>
  <si>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</si>
  <si>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</si>
  <si>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</si>
  <si>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</si>
  <si>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</si>
  <si>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</si>
  <si>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</si>
  <si>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</si>
  <si>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</si>
  <si>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</si>
  <si>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</si>
  <si>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</si>
  <si>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</si>
  <si>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</si>
  <si>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</si>
  <si>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</si>
  <si>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</si>
  <si>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</si>
  <si>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</si>
  <si>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</si>
  <si>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</si>
  <si>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</si>
  <si>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</si>
  <si>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</si>
  <si>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</si>
  <si>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</si>
  <si>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</si>
  <si>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</si>
  <si>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</si>
  <si>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</si>
  <si>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</si>
  <si>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</si>
  <si>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</si>
  <si>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</si>
  <si>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</si>
  <si>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</si>
  <si>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</si>
  <si>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</si>
  <si>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</si>
  <si>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</si>
  <si>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</si>
  <si>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</si>
  <si>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</si>
  <si>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</si>
  <si>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</si>
  <si>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</si>
  <si>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</si>
  <si>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</si>
  <si>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</si>
  <si>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</si>
  <si>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</si>
  <si>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</si>
  <si>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</si>
  <si>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</si>
  <si>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</si>
  <si>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</si>
  <si>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</si>
  <si>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</si>
  <si>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</si>
  <si>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</si>
  <si>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</si>
  <si>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</si>
  <si>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</si>
  <si>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</si>
  <si>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</si>
  <si>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</si>
  <si>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</si>
  <si>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</si>
  <si>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</si>
  <si>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</si>
  <si>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</si>
  <si>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</si>
  <si>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</si>
  <si>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</si>
  <si>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</si>
  <si>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</si>
  <si>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</si>
  <si>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</si>
  <si>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</si>
  <si>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</si>
  <si>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</si>
  <si>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</si>
  <si>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</si>
  <si>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</si>
  <si>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</si>
  <si>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</si>
  <si>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</si>
  <si>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</si>
  <si>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</si>
  <si>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</si>
  <si>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</si>
  <si>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</si>
  <si>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</si>
  <si>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</si>
  <si>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</si>
  <si>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</si>
  <si>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</si>
  <si>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</si>
  <si>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</si>
  <si>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</si>
  <si>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</si>
  <si>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</si>
  <si>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</si>
  <si>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</si>
  <si>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</si>
  <si>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</si>
  <si>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</si>
  <si>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</si>
  <si>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</si>
  <si>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</si>
  <si>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</si>
  <si>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</si>
  <si>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</si>
  <si>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</si>
  <si>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</si>
  <si>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</si>
  <si>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</si>
  <si>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</si>
  <si>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</si>
  <si>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</si>
  <si>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</si>
  <si>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</si>
  <si>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</si>
  <si>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</si>
  <si>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</si>
  <si>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</si>
  <si>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</si>
  <si>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</si>
  <si>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</si>
  <si>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</si>
  <si>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</si>
  <si>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</si>
  <si>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</si>
  <si>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</si>
  <si>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</si>
  <si>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</si>
  <si>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</si>
  <si>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</si>
  <si>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</si>
  <si>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</si>
  <si>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</si>
  <si>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</si>
  <si>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</si>
  <si>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</si>
  <si>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</si>
  <si>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</si>
  <si>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</si>
  <si>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</si>
  <si>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</si>
  <si>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</si>
  <si>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</si>
  <si>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</si>
  <si>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</si>
  <si>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</si>
  <si>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</si>
  <si>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</si>
  <si>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</si>
  <si>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</si>
  <si>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</si>
  <si>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</si>
  <si>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</si>
  <si>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</si>
  <si>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</si>
  <si>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</si>
  <si>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</si>
  <si>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</si>
  <si>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</si>
  <si>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</si>
  <si>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</si>
  <si>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</si>
  <si>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</si>
  <si>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</si>
  <si>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</si>
  <si>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</si>
  <si>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</si>
  <si>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</si>
  <si>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</si>
  <si>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</si>
  <si>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</si>
  <si>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</si>
  <si>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</si>
  <si>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</si>
  <si>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</si>
  <si>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</si>
  <si>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</si>
  <si>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</si>
  <si>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</si>
  <si>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</si>
  <si>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</si>
  <si>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</si>
  <si>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</si>
  <si>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</si>
  <si>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</si>
  <si>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</si>
  <si>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</si>
  <si>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</si>
  <si>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</si>
  <si>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</si>
  <si>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</si>
  <si>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</si>
  <si>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</si>
  <si>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</si>
  <si>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</si>
  <si>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</si>
  <si>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</si>
  <si>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</si>
  <si>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</si>
  <si>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</si>
  <si>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</si>
  <si>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</si>
  <si>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</si>
  <si>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</si>
  <si>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</si>
  <si>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</si>
  <si>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</si>
  <si>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</si>
  <si>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</si>
  <si>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</si>
  <si>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</si>
  <si>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</si>
  <si>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</si>
  <si>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</si>
  <si>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</si>
  <si>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</si>
  <si>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</si>
  <si>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</si>
  <si>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</si>
  <si>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</si>
  <si>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</si>
  <si>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</si>
  <si>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</si>
  <si>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</si>
  <si>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</si>
  <si>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</si>
  <si>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</si>
  <si>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</si>
  <si>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</si>
  <si>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</si>
  <si>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</si>
  <si>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</si>
  <si>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</si>
  <si>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</si>
  <si>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</si>
  <si>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</si>
  <si>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</si>
  <si>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</si>
  <si>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</si>
  <si>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</si>
  <si>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</si>
  <si>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</si>
  <si>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</si>
  <si>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</si>
  <si>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</si>
  <si>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</si>
  <si>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</si>
  <si>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</si>
  <si>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</si>
  <si>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</si>
  <si>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</si>
  <si>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</si>
  <si>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</si>
  <si>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</si>
  <si>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</si>
  <si>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</si>
  <si>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</si>
  <si>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</si>
  <si>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</si>
  <si>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</si>
  <si>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</si>
  <si>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</si>
  <si>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</si>
  <si>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</si>
  <si>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</si>
  <si>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</si>
  <si>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</si>
  <si>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</si>
  <si>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</si>
  <si>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</si>
  <si>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</si>
  <si>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</si>
  <si>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</si>
  <si>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</si>
  <si>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</si>
  <si>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</si>
  <si>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</si>
  <si>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</si>
  <si>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</si>
  <si>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</si>
  <si>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</si>
  <si>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</si>
  <si>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</si>
  <si>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</si>
  <si>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</si>
  <si>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</si>
  <si>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</si>
  <si>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</si>
  <si>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</si>
  <si>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</si>
  <si>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</si>
  <si>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</si>
  <si>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</si>
  <si>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</si>
  <si>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</si>
  <si>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</si>
  <si>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</si>
  <si>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</si>
  <si>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</si>
  <si>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</si>
  <si>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</si>
  <si>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</si>
  <si>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</si>
  <si>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</si>
  <si>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</si>
  <si>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</si>
  <si>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</si>
  <si>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</si>
  <si>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</si>
  <si>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</si>
  <si>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</si>
  <si>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</si>
  <si>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</si>
  <si>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</si>
  <si>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</si>
  <si>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</si>
  <si>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</si>
  <si>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</si>
  <si>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</si>
  <si>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</si>
  <si>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</si>
  <si>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</si>
  <si>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</si>
  <si>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</si>
  <si>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</si>
  <si>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</si>
  <si>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</si>
  <si>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</si>
  <si>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</si>
  <si>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</si>
  <si>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</si>
  <si>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</si>
  <si>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</si>
  <si>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</si>
  <si>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</si>
  <si>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</si>
  <si>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</si>
  <si>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</si>
  <si>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</si>
  <si>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</si>
  <si>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</si>
  <si>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</si>
  <si>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</si>
  <si>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</si>
  <si>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</si>
  <si>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</si>
  <si>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</si>
  <si>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</si>
  <si>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</si>
  <si>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</si>
  <si>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</si>
  <si>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</si>
  <si>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</si>
  <si>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</si>
  <si>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</si>
  <si>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</si>
  <si>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</si>
  <si>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</si>
  <si>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</si>
  <si>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</si>
  <si>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</si>
  <si>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</si>
  <si>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</si>
  <si>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</si>
  <si>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</si>
  <si>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</si>
  <si>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</si>
  <si>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</si>
  <si>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</si>
  <si>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</si>
  <si>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</si>
  <si>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</si>
  <si>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</si>
  <si>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</si>
  <si>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</si>
  <si>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</si>
  <si>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</si>
  <si>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</si>
  <si>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</si>
  <si>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</si>
  <si>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</si>
  <si>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</si>
  <si>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</si>
  <si>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</si>
  <si>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</si>
  <si>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</si>
  <si>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</si>
  <si>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</si>
  <si>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</si>
  <si>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</si>
  <si>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</si>
  <si>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</si>
  <si>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</si>
  <si>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</si>
  <si>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</si>
  <si>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</si>
  <si>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</si>
  <si>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</si>
  <si>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</si>
  <si>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</si>
  <si>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</si>
  <si>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</si>
  <si>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</si>
  <si>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</si>
  <si>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</si>
  <si>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</si>
  <si>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</si>
  <si>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</si>
  <si>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</si>
  <si>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</si>
  <si>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</si>
  <si>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</si>
  <si>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</si>
  <si>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</si>
  <si>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</si>
  <si>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</si>
  <si>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</si>
  <si>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</si>
  <si>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</si>
  <si>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</si>
  <si>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</si>
  <si>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</si>
  <si>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</si>
  <si>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</si>
  <si>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</si>
  <si>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</si>
  <si>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</si>
  <si>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</si>
  <si>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</si>
  <si>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</si>
  <si>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</si>
  <si>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</si>
  <si>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</si>
  <si>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</si>
  <si>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</si>
  <si>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</si>
  <si>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</si>
  <si>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</si>
  <si>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</si>
  <si>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</si>
  <si>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</si>
  <si>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</si>
  <si>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</si>
  <si>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</si>
  <si>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</si>
  <si>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</si>
  <si>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</si>
  <si>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</si>
  <si>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</si>
  <si>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</si>
  <si>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</si>
  <si>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</si>
  <si>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</si>
  <si>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</si>
  <si>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</si>
  <si>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</si>
  <si>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</si>
  <si>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</si>
  <si>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</si>
  <si>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</si>
  <si>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</si>
  <si>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</si>
  <si>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</si>
  <si>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</si>
  <si>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</si>
  <si>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</si>
  <si>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</si>
  <si>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</si>
  <si>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</si>
  <si>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</si>
  <si>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</si>
  <si>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</si>
  <si>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</si>
  <si>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</si>
  <si>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</si>
  <si>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</si>
  <si>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</si>
  <si>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</si>
  <si>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</si>
  <si>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</si>
  <si>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</si>
  <si>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</si>
  <si>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</si>
  <si>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</si>
  <si>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</si>
  <si>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</si>
  <si>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</si>
  <si>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</si>
  <si>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</si>
  <si>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</si>
  <si>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</si>
  <si>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</si>
  <si>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</si>
  <si>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</si>
  <si>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</si>
  <si>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</si>
  <si>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</si>
  <si>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</si>
  <si>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</si>
  <si>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</si>
  <si>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</si>
  <si>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</si>
  <si>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</si>
  <si>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</si>
  <si>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</si>
  <si>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</si>
  <si>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</si>
  <si>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</si>
  <si>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</si>
  <si>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</si>
  <si>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</si>
  <si>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</si>
  <si>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</si>
  <si>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</si>
  <si>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</si>
  <si>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</si>
  <si>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</si>
  <si>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</si>
  <si>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</si>
  <si>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</si>
  <si>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</si>
  <si>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</si>
  <si>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</si>
  <si>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</si>
  <si>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</si>
  <si>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</si>
  <si>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</si>
  <si>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</si>
  <si>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</si>
  <si>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</si>
  <si>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</si>
  <si>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</si>
  <si>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</si>
  <si>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</si>
  <si>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</si>
  <si>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</si>
  <si>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</si>
  <si>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</si>
  <si>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</si>
  <si>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</si>
  <si>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</si>
  <si>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</si>
  <si>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</si>
  <si>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</si>
  <si>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</si>
  <si>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</si>
  <si>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</si>
  <si>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</si>
  <si>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</si>
  <si>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</si>
  <si>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</si>
  <si>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</si>
  <si>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</si>
  <si>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</si>
  <si>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</si>
  <si>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</si>
  <si>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</si>
  <si>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</si>
  <si>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</si>
  <si>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</si>
  <si>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</si>
  <si>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</si>
  <si>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</si>
  <si>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</si>
  <si>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</si>
  <si>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</si>
  <si>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</si>
  <si>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</si>
  <si>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</si>
  <si>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</si>
  <si>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</si>
  <si>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</si>
  <si>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</si>
  <si>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</si>
  <si>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</si>
  <si>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</si>
  <si>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</si>
  <si>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</si>
  <si>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</si>
  <si>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</si>
  <si>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</si>
  <si>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</si>
  <si>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</si>
  <si>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</si>
  <si>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</si>
  <si>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</si>
  <si>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</si>
  <si>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</si>
  <si>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</si>
  <si>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</si>
  <si>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</si>
  <si>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</si>
  <si>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</si>
  <si>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</si>
  <si>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</si>
  <si>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</si>
  <si>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</si>
  <si>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</si>
  <si>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</si>
  <si>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</si>
  <si>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</si>
  <si>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</si>
  <si>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</si>
  <si>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</si>
  <si>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</si>
  <si>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</si>
  <si>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</si>
  <si>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</si>
  <si>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</si>
  <si>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</si>
  <si>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</si>
  <si>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</si>
  <si>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</si>
  <si>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</si>
  <si>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</si>
  <si>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</si>
  <si>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</si>
  <si>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</si>
  <si>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</si>
  <si>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</si>
  <si>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</si>
  <si>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</si>
  <si>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</si>
  <si>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</si>
  <si>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</si>
  <si>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</si>
  <si>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</si>
  <si>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</si>
  <si>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</si>
  <si>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</si>
  <si>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</si>
  <si>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</si>
  <si>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</si>
  <si>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</si>
  <si>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</si>
  <si>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</si>
  <si>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</si>
  <si>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</si>
  <si>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</si>
  <si>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</si>
  <si>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</si>
  <si>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</si>
  <si>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</si>
  <si>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</si>
  <si>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</si>
  <si>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</si>
  <si>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</si>
  <si>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</si>
  <si>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</si>
  <si>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</si>
  <si>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</si>
  <si>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</si>
  <si>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</si>
  <si>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</si>
  <si>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</si>
  <si>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</si>
  <si>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</si>
  <si>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</si>
  <si>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</si>
  <si>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</si>
  <si>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</si>
  <si>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</si>
  <si>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</si>
  <si>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</si>
  <si>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</si>
  <si>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</si>
  <si>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</si>
  <si>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</si>
  <si>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</si>
  <si>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</si>
  <si>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</si>
  <si>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</si>
  <si>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</si>
  <si>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</si>
  <si>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</si>
  <si>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</si>
  <si>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</si>
  <si>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</si>
  <si>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</si>
  <si>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</si>
  <si>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</si>
  <si>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</si>
  <si>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</si>
  <si>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</si>
  <si>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</si>
  <si>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</si>
  <si>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</si>
  <si>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</si>
  <si>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</si>
  <si>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</si>
  <si>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</si>
  <si>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</si>
  <si>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</si>
  <si>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</si>
  <si>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</si>
  <si>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</si>
  <si>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</si>
  <si>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</si>
  <si>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</si>
  <si>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</si>
  <si>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</si>
  <si>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</si>
  <si>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</si>
  <si>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</si>
  <si>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</si>
  <si>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</si>
  <si>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</si>
  <si>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</si>
  <si>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</si>
  <si>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</si>
  <si>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</si>
  <si>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</si>
  <si>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</si>
  <si>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</si>
  <si>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</si>
  <si>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</si>
  <si>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</si>
  <si>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</si>
  <si>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</si>
  <si>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</si>
  <si>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</si>
  <si>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</si>
  <si>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</si>
  <si>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</si>
  <si>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</si>
  <si>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</si>
  <si>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</si>
  <si>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</si>
  <si>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</si>
  <si>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</si>
  <si>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</si>
  <si>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</si>
  <si>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</si>
  <si>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</si>
  <si>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</si>
  <si>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</si>
  <si>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</si>
  <si>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</si>
  <si>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</si>
  <si>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</si>
  <si>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</si>
  <si>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</si>
  <si>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</si>
  <si>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</si>
  <si>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</si>
  <si>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</si>
  <si>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</si>
  <si>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</si>
  <si>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</si>
  <si>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</si>
  <si>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</si>
  <si>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</si>
  <si>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</si>
  <si>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</si>
  <si>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</si>
  <si>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</si>
  <si>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</si>
  <si>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</si>
  <si>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</si>
  <si>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</si>
  <si>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</si>
  <si>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</si>
  <si>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</si>
  <si>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</si>
  <si>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</si>
  <si>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</si>
  <si>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</si>
  <si>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</si>
  <si>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</si>
  <si>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</si>
  <si>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</si>
  <si>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</si>
  <si>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</si>
  <si>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</si>
  <si>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</si>
  <si>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</si>
  <si>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</si>
  <si>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</si>
  <si>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</si>
  <si>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</si>
  <si>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</si>
  <si>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</si>
  <si>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</si>
  <si>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</si>
  <si>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</si>
  <si>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</si>
  <si>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</si>
  <si>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</si>
  <si>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</si>
  <si>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</si>
  <si>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</si>
  <si>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</si>
  <si>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</si>
  <si>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</si>
  <si>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</si>
  <si>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</si>
  <si>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</si>
  <si>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</si>
  <si>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</si>
  <si>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</si>
  <si>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</si>
  <si>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</si>
  <si>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</si>
  <si>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</si>
  <si>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</si>
  <si>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</si>
  <si>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</si>
  <si>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</si>
  <si>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</si>
  <si>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</si>
  <si>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</si>
  <si>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</si>
  <si>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</si>
  <si>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</si>
  <si>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</si>
  <si>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</si>
  <si>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</si>
  <si>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</si>
  <si>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</si>
  <si>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</si>
  <si>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</si>
  <si>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</si>
  <si>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</si>
  <si>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</si>
  <si>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</si>
  <si>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</si>
  <si>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</si>
  <si>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</si>
  <si>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</si>
  <si>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</si>
  <si>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</si>
  <si>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</si>
  <si>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</si>
  <si>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</si>
  <si>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</si>
  <si>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</si>
  <si>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</si>
  <si>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</si>
  <si>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</si>
  <si>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</si>
  <si>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</si>
  <si>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</si>
  <si>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</si>
  <si>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</si>
  <si>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</si>
  <si>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</si>
  <si>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</si>
  <si>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</si>
  <si>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</si>
  <si>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</si>
  <si>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</si>
  <si>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</si>
  <si>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</si>
  <si>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</si>
  <si>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</si>
  <si>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</si>
  <si>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</si>
  <si>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</si>
  <si>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</si>
  <si>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</si>
  <si>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</si>
  <si>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</si>
  <si>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</si>
  <si>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</si>
  <si>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</si>
  <si>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</si>
  <si>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</si>
  <si>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</si>
  <si>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</si>
  <si>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</si>
  <si>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</si>
  <si>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</si>
  <si>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</si>
  <si>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</si>
  <si>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</si>
  <si>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</si>
  <si>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</si>
  <si>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</si>
  <si>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</si>
  <si>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</si>
  <si>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</si>
  <si>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</si>
  <si>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</si>
  <si>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</si>
  <si>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</si>
  <si>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</si>
  <si>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</si>
  <si>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</si>
  <si>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</si>
  <si>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</si>
  <si>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</si>
  <si>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</si>
  <si>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</si>
  <si>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</si>
  <si>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</si>
  <si>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</si>
  <si>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</si>
  <si>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</si>
  <si>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</si>
  <si>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</si>
  <si>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</si>
  <si>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</si>
  <si>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</si>
  <si>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</si>
  <si>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</si>
  <si>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</si>
  <si>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</si>
  <si>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</si>
  <si>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</si>
  <si>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</si>
  <si>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</si>
  <si>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</si>
  <si>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</si>
  <si>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</si>
  <si>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</si>
  <si>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</si>
  <si>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</si>
  <si>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</si>
  <si>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</si>
  <si>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</si>
  <si>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</si>
  <si>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</si>
  <si>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</si>
  <si>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</si>
  <si>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</si>
  <si>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</si>
  <si>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</si>
  <si>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</si>
  <si>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</si>
  <si>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</si>
  <si>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</si>
  <si>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</si>
  <si>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</si>
  <si>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</si>
  <si>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</si>
  <si>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</si>
  <si>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</si>
  <si>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</si>
  <si>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</si>
  <si>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</si>
  <si>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</si>
  <si>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</si>
  <si>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</si>
  <si>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</si>
  <si>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</si>
  <si>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</si>
  <si>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</si>
  <si>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</si>
  <si>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</si>
  <si>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</si>
  <si>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</si>
  <si>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</si>
  <si>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</si>
  <si>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</si>
  <si>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</si>
  <si>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</si>
  <si>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</si>
  <si>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</si>
  <si>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</si>
  <si>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</si>
  <si>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</si>
  <si>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</si>
  <si>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</si>
  <si>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</si>
  <si>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</si>
  <si>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</si>
  <si>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</si>
  <si>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</si>
  <si>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</si>
  <si>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</si>
  <si>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</si>
  <si>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</si>
  <si>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</si>
  <si>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</si>
  <si>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</si>
  <si>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</si>
  <si>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</si>
  <si>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</si>
  <si>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</si>
  <si>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</si>
  <si>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</si>
  <si>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</si>
  <si>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</si>
  <si>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</si>
  <si>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</si>
  <si>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</si>
  <si>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</si>
  <si>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</si>
  <si>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</si>
  <si>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</si>
  <si>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</si>
  <si>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</si>
  <si>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</si>
  <si>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</si>
  <si>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</si>
  <si>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</si>
  <si>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</si>
  <si>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</si>
  <si>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</si>
  <si>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</si>
  <si>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</si>
  <si>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</si>
  <si>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</si>
  <si>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</si>
  <si>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</si>
  <si>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</si>
  <si>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</si>
  <si>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</si>
  <si>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</si>
  <si>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</si>
  <si>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</si>
  <si>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</si>
  <si>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</si>
  <si>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</si>
  <si>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</si>
  <si>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</si>
  <si>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</si>
  <si>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</si>
  <si>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</si>
  <si>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</si>
  <si>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</si>
  <si>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</si>
  <si>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</si>
  <si>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</si>
  <si>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</si>
  <si>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</si>
  <si>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</si>
  <si>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</si>
  <si>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</si>
  <si>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</si>
  <si>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</si>
  <si>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</si>
  <si>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</si>
  <si>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</si>
  <si>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</si>
  <si>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</si>
  <si>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</si>
  <si>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</si>
  <si>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</si>
  <si>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</si>
  <si>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</si>
  <si>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</si>
  <si>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</si>
  <si>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</si>
  <si>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</si>
  <si>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</si>
  <si>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</si>
  <si>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</si>
  <si>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</si>
  <si>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</si>
  <si>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</si>
  <si>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</si>
  <si>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</si>
  <si>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</si>
  <si>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</si>
  <si>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</si>
  <si>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</si>
  <si>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</si>
  <si>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</si>
  <si>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</si>
  <si>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</si>
  <si>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</si>
  <si>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</si>
  <si>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</si>
  <si>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</si>
  <si>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</si>
  <si>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</si>
  <si>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</si>
  <si>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</si>
  <si>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</si>
  <si>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</si>
  <si>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</si>
  <si>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</si>
  <si>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</si>
  <si>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</si>
  <si>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</si>
  <si>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</si>
  <si>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</si>
  <si>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</si>
  <si>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</si>
  <si>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</si>
  <si>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</si>
  <si>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</si>
  <si>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</si>
  <si>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</si>
  <si>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</si>
  <si>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</si>
  <si>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</si>
  <si>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</si>
  <si>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</si>
  <si>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</si>
  <si>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</si>
  <si>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</si>
  <si>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</si>
  <si>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</si>
  <si>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</si>
  <si>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</si>
  <si>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</si>
  <si>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</si>
  <si>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</si>
  <si>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</si>
  <si>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</si>
  <si>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</si>
  <si>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</si>
  <si>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</si>
  <si>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</si>
  <si>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</si>
  <si>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</si>
  <si>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</si>
  <si>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</si>
  <si>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</si>
  <si>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</si>
  <si>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</si>
  <si>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</si>
  <si>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</si>
  <si>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</si>
  <si>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</si>
  <si>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</si>
  <si>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</si>
  <si>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</si>
  <si>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</si>
  <si>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</si>
  <si>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</si>
  <si>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</si>
  <si>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</si>
  <si>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</si>
  <si>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</si>
  <si>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</si>
  <si>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</si>
  <si>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</si>
  <si>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</si>
  <si>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</si>
  <si>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</si>
  <si>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</si>
  <si>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</si>
  <si>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</si>
  <si>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</si>
  <si>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</si>
  <si>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</si>
  <si>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</si>
  <si>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</si>
  <si>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</si>
  <si>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</si>
  <si>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</si>
  <si>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</si>
  <si>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</si>
  <si>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</si>
  <si>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</si>
  <si>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</si>
  <si>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</si>
  <si>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</si>
  <si>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</si>
  <si>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</si>
  <si>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</si>
  <si>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</si>
  <si>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</si>
  <si>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</si>
  <si>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</si>
  <si>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</si>
  <si>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</si>
  <si>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</si>
  <si>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</si>
  <si>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</si>
  <si>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</si>
  <si>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</si>
  <si>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</si>
  <si>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</si>
  <si>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</si>
  <si>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</si>
  <si>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</si>
  <si>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</si>
  <si>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</si>
  <si>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</si>
  <si>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</si>
  <si>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</si>
  <si>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</si>
  <si>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</si>
  <si>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</si>
  <si>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</si>
  <si>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</si>
  <si>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</si>
  <si>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</si>
  <si>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</si>
  <si>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</si>
  <si>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</si>
  <si>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</si>
  <si>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</si>
  <si>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</si>
  <si>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</si>
  <si>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</si>
  <si>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</si>
  <si>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</si>
  <si>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</si>
  <si>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</si>
  <si>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</si>
  <si>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</si>
  <si>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</si>
  <si>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</si>
  <si>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</si>
  <si>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</si>
  <si>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</si>
  <si>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</si>
  <si>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</si>
  <si>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</si>
  <si>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</si>
  <si>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</si>
  <si>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</si>
  <si>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</si>
  <si>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</si>
  <si>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</si>
  <si>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</si>
  <si>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</si>
  <si>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</si>
  <si>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</si>
  <si>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</si>
  <si>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</si>
  <si>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</si>
  <si>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</si>
  <si>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</si>
  <si>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</si>
  <si>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</si>
  <si>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</si>
  <si>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</si>
  <si>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</si>
  <si>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</si>
  <si>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</si>
  <si>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</si>
  <si>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</si>
  <si>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</si>
  <si>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</si>
  <si>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</si>
  <si>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</si>
  <si>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</si>
  <si>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</si>
  <si>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</si>
  <si>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</si>
  <si>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</si>
  <si>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</si>
  <si>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</si>
  <si>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</si>
  <si>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</si>
  <si>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</si>
  <si>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</si>
  <si>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</si>
  <si>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</si>
  <si>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</si>
  <si>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</si>
  <si>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</si>
  <si>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</si>
  <si>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</si>
  <si>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</si>
  <si>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</si>
  <si>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</si>
  <si>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</si>
  <si>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</si>
  <si>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</si>
  <si>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</si>
  <si>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</si>
  <si>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</si>
  <si>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</si>
  <si>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</si>
  <si>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</si>
  <si>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</si>
  <si>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</si>
  <si>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</si>
  <si>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</si>
  <si>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</si>
  <si>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</si>
  <si>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</si>
  <si>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</si>
  <si>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</si>
  <si>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</si>
  <si>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</si>
  <si>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</si>
  <si>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</si>
  <si>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</si>
  <si>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</si>
  <si>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</si>
  <si>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</si>
  <si>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</si>
  <si>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</si>
  <si>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</si>
  <si>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</si>
  <si>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</si>
  <si>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</si>
  <si>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</si>
  <si>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</si>
  <si>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</si>
  <si>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</si>
  <si>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</si>
  <si>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</si>
  <si>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</si>
  <si>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</si>
  <si>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</si>
  <si>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</si>
  <si>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</si>
  <si>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</si>
  <si>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</si>
  <si>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</si>
  <si>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</si>
  <si>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</si>
  <si>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</si>
  <si>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</si>
  <si>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</si>
  <si>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</si>
  <si>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</si>
  <si>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</si>
  <si>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</si>
  <si>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</si>
  <si>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</si>
  <si>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</si>
  <si>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</si>
  <si>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</si>
  <si>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</si>
  <si>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</si>
  <si>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</si>
  <si>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</si>
  <si>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</si>
  <si>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</si>
  <si>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</si>
  <si>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</si>
  <si>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</si>
  <si>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</si>
  <si>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</si>
  <si>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</si>
  <si>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</si>
  <si>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</si>
  <si>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</si>
  <si>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</si>
  <si>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</si>
  <si>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</si>
  <si>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</si>
  <si>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</si>
  <si>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</si>
  <si>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</si>
  <si>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</si>
  <si>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</si>
  <si>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</si>
  <si>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</si>
  <si>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</si>
  <si>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</si>
  <si>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</si>
  <si>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</si>
  <si>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</si>
  <si>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</si>
  <si>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</si>
  <si>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</si>
  <si>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</si>
  <si>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</si>
  <si>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</si>
  <si>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</si>
  <si>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</si>
  <si>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</si>
  <si>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</si>
  <si>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</si>
  <si>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</si>
  <si>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</si>
  <si>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</si>
  <si>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</si>
  <si>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</si>
  <si>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</si>
  <si>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</si>
  <si>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</si>
  <si>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</si>
  <si>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</si>
  <si>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</si>
  <si>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</si>
  <si>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</si>
  <si>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</si>
  <si>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</si>
  <si>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</si>
  <si>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</si>
  <si>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</si>
  <si>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</si>
  <si>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</si>
  <si>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</si>
  <si>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</si>
  <si>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</si>
  <si>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</si>
  <si>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</si>
  <si>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</si>
  <si>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</si>
  <si>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</si>
  <si>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</si>
  <si>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</si>
  <si>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</si>
  <si>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</si>
  <si>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</si>
  <si>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</si>
  <si>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</si>
  <si>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</si>
  <si>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</si>
  <si>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</si>
  <si>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</si>
  <si>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</si>
  <si>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</si>
  <si>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</si>
  <si>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</si>
  <si>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</si>
  <si>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</si>
  <si>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</si>
  <si>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</si>
  <si>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</si>
  <si>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</si>
  <si>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</si>
  <si>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</si>
  <si>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</si>
  <si>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</si>
  <si>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</si>
  <si>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</si>
  <si>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</si>
  <si>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</si>
  <si>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</si>
  <si>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</si>
  <si>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</si>
  <si>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</si>
  <si>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</si>
  <si>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</si>
  <si>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</si>
  <si>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</si>
  <si>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</si>
  <si>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</si>
  <si>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</si>
  <si>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</si>
  <si>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</si>
  <si>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</si>
  <si>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</si>
  <si>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</si>
  <si>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</si>
  <si>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</si>
  <si>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</si>
  <si>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</si>
  <si>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</si>
  <si>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</si>
  <si>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</si>
  <si>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</si>
  <si>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</si>
  <si>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</si>
  <si>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</si>
  <si>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</si>
  <si>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</si>
  <si>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</si>
  <si>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</si>
  <si>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</si>
  <si>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</si>
  <si>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</si>
  <si>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</si>
  <si>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</si>
  <si>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</si>
  <si>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</si>
  <si>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</si>
  <si>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</si>
  <si>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</si>
  <si>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</si>
  <si>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</si>
  <si>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</si>
  <si>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</si>
  <si>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</si>
  <si>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</si>
  <si>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</si>
  <si>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</si>
  <si>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</si>
  <si>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</si>
  <si>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</si>
  <si>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</si>
  <si>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</si>
  <si>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</si>
  <si>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</si>
  <si>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</si>
  <si>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</si>
  <si>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</si>
  <si>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</si>
  <si>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</si>
  <si>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</si>
  <si>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</si>
  <si>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</si>
  <si>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</si>
  <si>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</si>
  <si>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</si>
  <si>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</si>
  <si>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</si>
  <si>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</si>
  <si>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</si>
  <si>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</si>
  <si>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</si>
  <si>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</si>
  <si>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</si>
  <si>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</si>
  <si>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</si>
  <si>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</si>
  <si>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</si>
  <si>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</si>
  <si>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</si>
  <si>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</si>
  <si>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</si>
  <si>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</si>
  <si>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</si>
  <si>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</si>
  <si>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</si>
  <si>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</si>
  <si>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</si>
  <si>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</si>
  <si>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</si>
  <si>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</si>
  <si>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</si>
  <si>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</si>
  <si>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</si>
  <si>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</si>
  <si>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</si>
  <si>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</si>
  <si>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</si>
  <si>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</si>
  <si>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</si>
  <si>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</si>
  <si>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</si>
  <si>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</si>
  <si>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</si>
  <si>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</si>
  <si>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</si>
  <si>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</si>
  <si>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</si>
  <si>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</si>
  <si>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</si>
  <si>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</si>
  <si>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</si>
  <si>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</si>
  <si>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</si>
  <si>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</si>
  <si>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</si>
  <si>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</si>
  <si>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</si>
  <si>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</si>
  <si>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</si>
  <si>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</si>
  <si>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</si>
  <si>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</si>
  <si>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</si>
  <si>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</si>
  <si>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</si>
  <si>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</si>
  <si>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</si>
  <si>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</si>
  <si>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</si>
  <si>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</si>
  <si>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</si>
  <si>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</si>
  <si>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</si>
  <si>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</si>
  <si>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</si>
  <si>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</si>
  <si>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</si>
  <si>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</si>
  <si>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</si>
  <si>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</si>
  <si>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</si>
  <si>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</si>
  <si>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</si>
  <si>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</si>
  <si>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</si>
  <si>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</si>
  <si>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</si>
  <si>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</si>
  <si>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</si>
  <si>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</si>
  <si>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</si>
  <si>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</si>
  <si>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</si>
  <si>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</si>
  <si>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</si>
  <si>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</si>
  <si>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</si>
  <si>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</si>
  <si>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</si>
  <si>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</si>
  <si>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</si>
  <si>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</si>
  <si>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</si>
  <si>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</si>
  <si>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</si>
  <si>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</si>
  <si>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</si>
  <si>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</si>
  <si>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</si>
  <si>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</si>
  <si>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</si>
  <si>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</si>
  <si>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</si>
  <si>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</si>
  <si>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</si>
  <si>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</si>
  <si>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</si>
  <si>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</si>
  <si>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</si>
  <si>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</si>
  <si>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</si>
  <si>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</si>
  <si>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</si>
  <si>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</si>
  <si>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</si>
  <si>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</si>
  <si>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</si>
  <si>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</si>
  <si>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</si>
  <si>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</si>
  <si>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</si>
  <si>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</si>
  <si>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</si>
  <si>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</si>
  <si>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</si>
  <si>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</si>
  <si>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</si>
  <si>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</si>
  <si>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</si>
  <si>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</si>
  <si>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</si>
  <si>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</si>
  <si>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</si>
  <si>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</si>
  <si>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</si>
  <si>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</si>
  <si>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</si>
  <si>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</si>
  <si>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</si>
  <si>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</si>
  <si>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</si>
  <si>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</si>
  <si>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</si>
  <si>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</si>
  <si>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</si>
  <si>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</si>
  <si>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</si>
  <si>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</si>
  <si>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</si>
  <si>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</si>
  <si>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</si>
  <si>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</si>
  <si>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</si>
  <si>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</si>
  <si>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</si>
  <si>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</si>
  <si>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</si>
  <si>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</si>
  <si>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</si>
  <si>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</si>
  <si>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</si>
  <si>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</si>
  <si>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</si>
  <si>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</si>
  <si>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</si>
  <si>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</si>
  <si>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</si>
  <si>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</si>
  <si>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</si>
  <si>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</si>
  <si>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</si>
  <si>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</si>
  <si>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</si>
  <si>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</si>
  <si>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</si>
  <si>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</si>
  <si>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</si>
  <si>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</si>
  <si>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</si>
  <si>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</si>
  <si>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</si>
  <si>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</si>
  <si>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</si>
  <si>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</si>
  <si>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</si>
  <si>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</si>
  <si>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</si>
  <si>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</si>
  <si>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</si>
  <si>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</si>
  <si>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</si>
  <si>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</si>
  <si>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</si>
  <si>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</si>
  <si>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</si>
  <si>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</si>
  <si>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</si>
  <si>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</si>
  <si>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</si>
  <si>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</si>
  <si>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</si>
  <si>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</si>
  <si>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</si>
  <si>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</si>
  <si>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</si>
  <si>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</si>
  <si>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</si>
  <si>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</si>
  <si>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</si>
  <si>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</si>
  <si>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</si>
  <si>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</si>
  <si>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</si>
  <si>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</si>
  <si>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</si>
  <si>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</si>
  <si>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</si>
  <si>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</si>
  <si>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</si>
  <si>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</si>
  <si>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</si>
  <si>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</si>
  <si>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</si>
  <si>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</si>
  <si>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</si>
  <si>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</si>
  <si>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</si>
  <si>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</si>
  <si>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</si>
  <si>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</si>
  <si>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</si>
  <si>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</si>
  <si>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</si>
  <si>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</si>
  <si>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</si>
  <si>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</si>
  <si>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</si>
  <si>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</si>
  <si>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</si>
  <si>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</si>
  <si>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</si>
  <si>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</si>
  <si>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</si>
  <si>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</si>
  <si>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</si>
  <si>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</si>
  <si>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</si>
  <si>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</si>
  <si>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</si>
  <si>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</si>
  <si>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</si>
  <si>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</si>
  <si>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</si>
  <si>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</si>
  <si>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</si>
  <si>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</si>
  <si>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</si>
  <si>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</si>
  <si>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</si>
  <si>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</si>
  <si>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</si>
  <si>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</si>
  <si>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</si>
  <si>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</si>
  <si>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</si>
  <si>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</si>
  <si>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</si>
  <si>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</si>
  <si>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</si>
  <si>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</si>
  <si>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</si>
  <si>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</si>
  <si>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</si>
  <si>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</si>
  <si>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</si>
  <si>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</si>
  <si>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</si>
  <si>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</si>
  <si>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</si>
  <si>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</si>
  <si>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</si>
  <si>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</si>
  <si>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</si>
  <si>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</si>
  <si>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</si>
  <si>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</si>
  <si>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</si>
  <si>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</si>
  <si>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</si>
  <si>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</si>
  <si>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</si>
  <si>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</si>
  <si>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</si>
  <si>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</si>
  <si>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</si>
  <si>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</si>
  <si>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</si>
  <si>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</si>
  <si>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</si>
  <si>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</si>
  <si>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</si>
  <si>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</si>
  <si>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</si>
  <si>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</si>
  <si>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</si>
  <si>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</si>
  <si>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</si>
  <si>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</si>
  <si>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</si>
  <si>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</si>
  <si>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</si>
  <si>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</si>
  <si>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</si>
  <si>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</si>
  <si>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</si>
  <si>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</si>
  <si>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</si>
  <si>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</si>
  <si>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</si>
  <si>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</si>
  <si>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</si>
  <si>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</si>
  <si>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</si>
  <si>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</si>
  <si>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</si>
  <si>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</si>
  <si>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</si>
  <si>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</si>
  <si>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</si>
  <si>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</si>
  <si>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</si>
  <si>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</si>
  <si>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</si>
  <si>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</si>
  <si>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</si>
  <si>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</si>
  <si>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</si>
  <si>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</si>
  <si>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</si>
  <si>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</si>
  <si>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</si>
  <si>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</si>
  <si>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</si>
  <si>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</si>
  <si>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</si>
  <si>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</si>
  <si>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</si>
  <si>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</si>
  <si>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</si>
  <si>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</si>
  <si>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</si>
  <si>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</si>
  <si>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</si>
  <si>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</si>
  <si>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</si>
  <si>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</si>
  <si>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</si>
  <si>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</si>
  <si>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</si>
  <si>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</si>
  <si>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</si>
  <si>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</si>
  <si>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</si>
  <si>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</si>
  <si>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</si>
  <si>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</si>
  <si>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</si>
  <si>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</si>
  <si>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</si>
  <si>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</si>
  <si>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</si>
  <si>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</si>
  <si>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</si>
  <si>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</si>
  <si>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</si>
  <si>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</si>
  <si>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</si>
  <si>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</si>
  <si>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</si>
  <si>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</si>
  <si>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</si>
  <si>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</si>
  <si>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</si>
  <si>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</si>
  <si>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</si>
  <si>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</si>
  <si>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</si>
  <si>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</si>
  <si>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</si>
  <si>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</si>
  <si>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</si>
  <si>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</si>
  <si>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</si>
  <si>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</si>
  <si>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</si>
  <si>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</si>
  <si>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</si>
  <si>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</si>
  <si>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</si>
  <si>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</si>
  <si>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</si>
  <si>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</si>
  <si>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</si>
  <si>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</si>
  <si>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</si>
  <si>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</si>
  <si>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</si>
  <si>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</si>
  <si>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</si>
  <si>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</si>
  <si>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</si>
  <si>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</si>
  <si>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</si>
  <si>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</si>
  <si>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</si>
  <si>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</si>
  <si>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</si>
  <si>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</si>
  <si>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</si>
  <si>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</si>
  <si>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</si>
  <si>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</si>
  <si>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</si>
  <si>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</si>
  <si>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</si>
  <si>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</si>
  <si>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</si>
  <si>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</si>
  <si>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</si>
  <si>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</si>
  <si>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</si>
  <si>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</si>
  <si>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</si>
  <si>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</si>
  <si>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</si>
  <si>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</si>
  <si>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</si>
  <si>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</si>
  <si>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</si>
  <si>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</si>
  <si>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</si>
  <si>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</si>
  <si>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</si>
  <si>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</si>
  <si>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</si>
  <si>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</si>
  <si>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</si>
  <si>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</si>
  <si>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</si>
  <si>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</si>
  <si>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</si>
  <si>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</si>
  <si>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</si>
  <si>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</si>
  <si>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</si>
  <si>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</si>
  <si>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</si>
  <si>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</si>
  <si>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</si>
  <si>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</si>
  <si>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</si>
  <si>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</si>
  <si>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</si>
  <si>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</si>
  <si>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</si>
  <si>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</si>
  <si>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</si>
  <si>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</si>
  <si>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</si>
  <si>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</si>
  <si>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</si>
  <si>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</si>
  <si>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</si>
  <si>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</si>
  <si>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</si>
  <si>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</si>
  <si>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</si>
  <si>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</si>
  <si>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</si>
  <si>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</si>
  <si>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</si>
  <si>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</si>
  <si>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</si>
  <si>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</si>
  <si>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</si>
  <si>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</si>
  <si>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</si>
  <si>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</si>
  <si>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</si>
  <si>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</si>
  <si>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</si>
  <si>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</si>
  <si>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</si>
  <si>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</si>
  <si>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</si>
  <si>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</si>
  <si>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</si>
  <si>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</si>
  <si>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</si>
  <si>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</si>
  <si>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</si>
  <si>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</si>
  <si>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</si>
  <si>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</si>
  <si>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</si>
  <si>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</si>
  <si>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</si>
  <si>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</si>
  <si>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</si>
  <si>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</si>
  <si>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</si>
  <si>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</si>
  <si>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</si>
  <si>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</si>
  <si>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</si>
  <si>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</si>
  <si>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</si>
  <si>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</si>
  <si>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</si>
  <si>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</si>
  <si>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</si>
  <si>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</si>
  <si>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</si>
  <si>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</si>
  <si>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</si>
  <si>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</si>
  <si>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</si>
  <si>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</si>
  <si>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</si>
  <si>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</si>
  <si>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</si>
  <si>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</si>
  <si>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</si>
  <si>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</si>
  <si>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</si>
  <si>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</si>
  <si>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</si>
  <si>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</si>
  <si>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</si>
  <si>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</si>
  <si>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</si>
  <si>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</si>
  <si>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</si>
  <si>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</si>
  <si>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</si>
  <si>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</si>
  <si>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</si>
  <si>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</si>
  <si>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</si>
  <si>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</si>
  <si>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</si>
  <si>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</si>
  <si>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</si>
  <si>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</si>
  <si>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</si>
  <si>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</si>
  <si>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</si>
  <si>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</si>
  <si>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</si>
  <si>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</si>
  <si>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</si>
  <si>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</si>
  <si>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</si>
  <si>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</si>
  <si>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</si>
  <si>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</si>
  <si>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</si>
  <si>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</si>
  <si>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</si>
  <si>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</si>
  <si>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</si>
  <si>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</si>
  <si>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</si>
  <si>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</si>
  <si>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</si>
  <si>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</si>
  <si>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</si>
  <si>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</si>
  <si>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</si>
  <si>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</si>
  <si>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</si>
  <si>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</si>
  <si>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</si>
  <si>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</si>
  <si>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</si>
  <si>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</si>
  <si>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</si>
  <si>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</si>
  <si>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</si>
  <si>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</si>
  <si>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</si>
  <si>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</si>
  <si>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</si>
  <si>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</si>
  <si>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</si>
  <si>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</si>
  <si>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</si>
  <si>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</si>
  <si>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</si>
  <si>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</si>
  <si>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</si>
  <si>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</si>
  <si>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</si>
  <si>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</si>
  <si>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</si>
  <si>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</si>
  <si>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</si>
  <si>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</si>
  <si>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</si>
  <si>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</si>
  <si>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</si>
  <si>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</si>
  <si>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</si>
  <si>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</si>
  <si>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</si>
  <si>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</si>
  <si>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</si>
  <si>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</si>
  <si>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</si>
  <si>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</si>
  <si>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</si>
  <si>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</si>
  <si>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</si>
  <si>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</si>
  <si>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</si>
  <si>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</si>
  <si>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</si>
  <si>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</si>
  <si>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</si>
  <si>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</si>
  <si>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</si>
  <si>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</si>
  <si>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</si>
  <si>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</si>
  <si>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</si>
  <si>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</si>
  <si>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</si>
  <si>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</si>
  <si>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</si>
  <si>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</si>
  <si>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</si>
  <si>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</si>
  <si>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</si>
  <si>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</si>
  <si>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</si>
  <si>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</si>
  <si>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</si>
  <si>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</si>
  <si>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</si>
  <si>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</si>
  <si>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</si>
  <si>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</si>
  <si>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</si>
  <si>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</si>
  <si>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</si>
  <si>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</si>
  <si>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</si>
  <si>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</si>
  <si>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</si>
  <si>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</si>
  <si>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</si>
  <si>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</si>
  <si>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</si>
  <si>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</si>
  <si>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</si>
  <si>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</si>
  <si>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</si>
  <si>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</si>
  <si>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</si>
  <si>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</si>
  <si>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</si>
  <si>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</si>
  <si>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</si>
  <si>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</si>
  <si>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</si>
  <si>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</si>
  <si>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</si>
  <si>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</si>
  <si>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</si>
  <si>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</si>
  <si>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</si>
  <si>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</si>
  <si>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</si>
  <si>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</si>
  <si>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</si>
  <si>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</si>
  <si>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</si>
  <si>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</si>
  <si>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</si>
  <si>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</si>
  <si>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</si>
  <si>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</si>
  <si>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</si>
  <si>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</si>
  <si>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</si>
  <si>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</si>
  <si>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</si>
  <si>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</si>
  <si>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</si>
  <si>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</si>
  <si>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</si>
  <si>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</si>
  <si>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</si>
  <si>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</si>
  <si>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</si>
  <si>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</si>
  <si>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</si>
  <si>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</si>
  <si>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</si>
  <si>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</si>
  <si>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</si>
  <si>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</si>
  <si>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</si>
  <si>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</si>
  <si>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</si>
  <si>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</si>
  <si>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</si>
  <si>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</si>
  <si>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</si>
  <si>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</si>
  <si>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</si>
  <si>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</si>
  <si>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</si>
  <si>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</si>
  <si>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</si>
  <si>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</si>
  <si>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</si>
  <si>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</si>
  <si>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</si>
  <si>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</si>
  <si>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</si>
  <si>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</si>
  <si>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</si>
  <si>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</si>
  <si>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</si>
  <si>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</si>
  <si>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</si>
  <si>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</si>
  <si>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</si>
  <si>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</si>
  <si>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</si>
  <si>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</si>
  <si>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</si>
  <si>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</si>
  <si>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</si>
  <si>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</si>
  <si>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</si>
  <si>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</si>
  <si>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</si>
  <si>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</si>
  <si>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</si>
  <si>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</si>
  <si>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</si>
  <si>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</si>
  <si>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</si>
  <si>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</si>
  <si>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</si>
  <si>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</si>
  <si>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</si>
  <si>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</si>
  <si>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</si>
  <si>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</si>
  <si>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</si>
  <si>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</si>
  <si>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</si>
  <si>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</si>
  <si>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</si>
  <si>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</si>
  <si>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</si>
  <si>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</si>
  <si>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</si>
  <si>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</si>
  <si>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</si>
  <si>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</si>
  <si>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</si>
  <si>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</si>
  <si>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</si>
  <si>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</si>
  <si>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</si>
  <si>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</si>
  <si>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</si>
  <si>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</si>
  <si>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</si>
  <si>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</si>
  <si>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</si>
  <si>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</si>
  <si>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</si>
  <si>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</si>
  <si>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</si>
  <si>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</si>
  <si>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</si>
  <si>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</si>
  <si>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</si>
  <si>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</si>
  <si>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</si>
  <si>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</si>
  <si>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</si>
  <si>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</si>
  <si>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</si>
  <si>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</si>
  <si>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</si>
  <si>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</si>
  <si>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</si>
  <si>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</si>
  <si>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</si>
  <si>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</si>
  <si>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</si>
  <si>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</si>
  <si>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</si>
  <si>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</si>
  <si>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</si>
  <si>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</si>
  <si>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</si>
  <si>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</si>
  <si>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</si>
  <si>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</si>
  <si>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</si>
  <si>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</si>
  <si>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</si>
  <si>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</si>
  <si>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</si>
  <si>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</si>
  <si>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</si>
  <si>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</si>
  <si>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</si>
  <si>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</si>
  <si>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</si>
  <si>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</si>
  <si>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</si>
  <si>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</si>
  <si>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</si>
  <si>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</si>
  <si>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</si>
  <si>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</si>
  <si>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</si>
  <si>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</si>
  <si>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</si>
  <si>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</si>
  <si>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</si>
  <si>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</si>
  <si>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</si>
  <si>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</si>
  <si>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</si>
  <si>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</si>
  <si>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</si>
  <si>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</si>
  <si>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</si>
  <si>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</si>
  <si>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</si>
  <si>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</si>
  <si>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</si>
  <si>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</si>
  <si>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</si>
  <si>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</si>
  <si>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</si>
  <si>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</si>
  <si>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</si>
  <si>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</si>
  <si>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</si>
  <si>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</si>
  <si>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</si>
  <si>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</si>
  <si>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</si>
  <si>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</si>
  <si>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</si>
  <si>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</si>
  <si>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</si>
  <si>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</si>
  <si>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</si>
  <si>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</si>
  <si>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</si>
  <si>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</si>
  <si>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</si>
  <si>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</si>
  <si>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</si>
  <si>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</si>
  <si>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</si>
  <si>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</si>
  <si>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</si>
  <si>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</si>
  <si>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</si>
  <si>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</si>
  <si>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</si>
  <si>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</si>
  <si>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</si>
  <si>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</si>
  <si>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</si>
  <si>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</si>
  <si>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</si>
  <si>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</si>
  <si>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</si>
  <si>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</si>
  <si>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</si>
  <si>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</si>
  <si>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</si>
  <si>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</si>
  <si>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</si>
  <si>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</si>
  <si>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</si>
  <si>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</si>
  <si>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</si>
  <si>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</si>
  <si>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</si>
  <si>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</si>
  <si>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</si>
  <si>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</si>
  <si>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</si>
  <si>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</si>
  <si>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</si>
  <si>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</si>
  <si>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</si>
  <si>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</si>
  <si>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</si>
  <si>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</si>
  <si>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</si>
  <si>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</si>
  <si>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</si>
  <si>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</si>
  <si>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</si>
  <si>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</si>
  <si>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</si>
  <si>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</si>
  <si>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</si>
  <si>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</si>
  <si>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</si>
  <si>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</si>
  <si>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</si>
  <si>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</si>
  <si>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</si>
  <si>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</si>
  <si>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</si>
  <si>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</si>
  <si>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</si>
  <si>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</si>
  <si>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</si>
  <si>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</si>
  <si>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</si>
  <si>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</si>
  <si>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</si>
  <si>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</si>
  <si>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</si>
  <si>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</si>
  <si>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</si>
  <si>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</si>
  <si>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</si>
  <si>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</si>
  <si>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</si>
  <si>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</si>
  <si>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</si>
  <si>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</si>
  <si>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</si>
  <si>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</si>
  <si>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</si>
  <si>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</si>
  <si>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</si>
  <si>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</si>
  <si>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</si>
  <si>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</si>
  <si>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</si>
  <si>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</si>
  <si>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</si>
  <si>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</si>
  <si>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</si>
  <si>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</si>
  <si>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</si>
  <si>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</si>
  <si>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</si>
  <si>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</si>
  <si>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</si>
  <si>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</si>
  <si>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</si>
  <si>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</si>
  <si>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</si>
  <si>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</si>
  <si>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</si>
  <si>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</si>
  <si>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</si>
  <si>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</si>
  <si>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</si>
  <si>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</si>
  <si>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</si>
  <si>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</si>
  <si>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</si>
  <si>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</si>
  <si>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</si>
  <si>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</si>
  <si>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</si>
  <si>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</si>
  <si>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</si>
  <si>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</si>
  <si>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</si>
  <si>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</si>
  <si>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</si>
  <si>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</si>
  <si>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</si>
  <si>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</si>
  <si>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</si>
  <si>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</si>
  <si>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</si>
  <si>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</si>
  <si>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</si>
  <si>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</si>
  <si>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</si>
  <si>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</si>
  <si>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</si>
  <si>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</si>
  <si>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</si>
  <si>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</si>
  <si>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</si>
  <si>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</si>
  <si>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</si>
  <si>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</si>
  <si>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</si>
  <si>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</si>
  <si>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</si>
  <si>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</si>
  <si>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</si>
  <si>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</si>
  <si>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</si>
  <si>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</si>
  <si>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</si>
  <si>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</si>
  <si>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</si>
  <si>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</si>
  <si>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</si>
  <si>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</si>
  <si>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</si>
  <si>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</si>
  <si>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</si>
  <si>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</si>
  <si>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</si>
  <si>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</si>
  <si>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</si>
  <si>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</si>
  <si>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</si>
  <si>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</si>
  <si>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</si>
  <si>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</si>
  <si>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</si>
  <si>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</si>
  <si>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</si>
  <si>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</si>
  <si>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</si>
  <si>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</si>
  <si>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</si>
  <si>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</si>
  <si>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</si>
  <si>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</si>
  <si>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</si>
  <si>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</si>
  <si>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</si>
  <si>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</si>
  <si>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</si>
  <si>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</si>
  <si>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</si>
  <si>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</si>
  <si>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</si>
  <si>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</si>
  <si>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</si>
  <si>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</si>
  <si>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</si>
  <si>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</si>
  <si>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</si>
  <si>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</si>
  <si>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</si>
  <si>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</si>
  <si>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</si>
  <si>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</si>
  <si>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</si>
  <si>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</si>
  <si>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</si>
  <si>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</si>
  <si>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</si>
  <si>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</si>
  <si>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</si>
  <si>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</si>
  <si>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</si>
  <si>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</si>
  <si>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</si>
  <si>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</si>
  <si>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</si>
  <si>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</si>
  <si>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</si>
  <si>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</si>
  <si>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</si>
  <si>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</si>
  <si>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</si>
  <si>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</si>
  <si>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</si>
  <si>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</si>
  <si>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</si>
  <si>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</si>
  <si>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</si>
  <si>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</si>
  <si>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</si>
  <si>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</si>
  <si>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</si>
  <si>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</si>
  <si>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</si>
  <si>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</si>
  <si>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</si>
  <si>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</si>
  <si>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</si>
  <si>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</si>
  <si>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</si>
  <si>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</si>
  <si>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</si>
  <si>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</si>
  <si>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</si>
  <si>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</si>
  <si>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</si>
  <si>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</si>
  <si>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</si>
  <si>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</si>
  <si>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</si>
  <si>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</si>
  <si>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</si>
  <si>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</si>
  <si>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</si>
  <si>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</si>
  <si>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</si>
  <si>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</si>
  <si>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</si>
  <si>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</si>
  <si>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</si>
  <si>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</si>
  <si>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</si>
  <si>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</si>
  <si>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</si>
  <si>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</si>
  <si>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</si>
  <si>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</si>
  <si>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</si>
  <si>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</si>
  <si>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</si>
  <si>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</si>
  <si>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</si>
  <si>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</si>
  <si>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</si>
  <si>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</si>
  <si>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</si>
  <si>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</si>
  <si>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</si>
  <si>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</si>
  <si>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</si>
  <si>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</si>
  <si>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</si>
  <si>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</si>
  <si>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</si>
  <si>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</si>
  <si>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</si>
  <si>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</si>
  <si>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</si>
  <si>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</si>
  <si>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</si>
  <si>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</si>
  <si>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</si>
  <si>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</si>
  <si>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</si>
  <si>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</si>
  <si>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</si>
  <si>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</si>
  <si>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</si>
  <si>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</si>
  <si>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</si>
  <si>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</si>
  <si>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</si>
  <si>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</si>
  <si>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</si>
  <si>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</si>
  <si>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</si>
  <si>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</si>
  <si>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</si>
  <si>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</si>
  <si>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</si>
  <si>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</si>
  <si>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</si>
  <si>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</si>
  <si>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</si>
  <si>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</si>
  <si>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</si>
  <si>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</si>
  <si>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</si>
  <si>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</si>
  <si>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</si>
  <si>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</si>
  <si>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</si>
  <si>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</si>
  <si>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</si>
  <si>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</si>
  <si>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</si>
  <si>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</si>
  <si>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</si>
  <si>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</si>
  <si>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</si>
  <si>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</si>
  <si>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</si>
  <si>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</si>
  <si>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</si>
  <si>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</si>
  <si>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</si>
  <si>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</si>
  <si>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</si>
  <si>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</si>
  <si>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</si>
  <si>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</si>
  <si>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</si>
  <si>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</si>
  <si>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</si>
  <si>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</si>
  <si>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</si>
  <si>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</si>
  <si>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</si>
  <si>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</si>
  <si>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</si>
  <si>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</si>
  <si>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</si>
  <si>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</si>
  <si>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</si>
  <si>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</si>
  <si>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</si>
  <si>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</si>
  <si>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</si>
  <si>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</si>
  <si>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</si>
  <si>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</si>
  <si>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</si>
  <si>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</si>
  <si>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</si>
  <si>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</si>
  <si>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</si>
  <si>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</si>
  <si>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</si>
  <si>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</si>
  <si>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</si>
  <si>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</si>
  <si>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</si>
  <si>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</si>
  <si>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</si>
  <si>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</si>
  <si>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</si>
  <si>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</si>
  <si>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</si>
  <si>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</si>
  <si>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</si>
  <si>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</si>
  <si>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</si>
  <si>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</si>
  <si>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</si>
  <si>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</si>
  <si>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</si>
  <si>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</si>
  <si>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</si>
  <si>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</si>
  <si>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</si>
  <si>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</si>
  <si>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</si>
  <si>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</si>
  <si>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</si>
  <si>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</si>
  <si>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</si>
  <si>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</si>
  <si>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</si>
  <si>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</si>
  <si>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</si>
  <si>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</si>
  <si>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</si>
  <si>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</si>
  <si>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</si>
  <si>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</si>
  <si>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</si>
  <si>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</si>
  <si>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</si>
  <si>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</si>
  <si>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</si>
  <si>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</si>
  <si>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</si>
  <si>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</si>
  <si>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</si>
  <si>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</si>
  <si>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</si>
  <si>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</si>
  <si>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</si>
  <si>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</si>
  <si>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</si>
  <si>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</si>
  <si>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</si>
  <si>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</si>
  <si>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</si>
  <si>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</si>
  <si>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</si>
  <si>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</si>
  <si>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</si>
  <si>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</si>
  <si>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</si>
  <si>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</si>
  <si>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</si>
  <si>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</si>
  <si>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</si>
  <si>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</si>
  <si>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</si>
  <si>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</si>
  <si>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</si>
  <si>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</si>
  <si>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</si>
  <si>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</si>
  <si>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</si>
  <si>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</si>
  <si>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</si>
  <si>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</si>
  <si>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</si>
  <si>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</si>
  <si>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</si>
  <si>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</si>
  <si>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</si>
  <si>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</si>
  <si>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</si>
  <si>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</si>
  <si>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</si>
  <si>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</si>
  <si>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</si>
  <si>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</si>
  <si>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</si>
  <si>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</si>
  <si>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</si>
  <si>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</si>
  <si>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</si>
  <si>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</si>
  <si>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</si>
  <si>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</si>
  <si>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</si>
  <si>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</si>
  <si>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</si>
  <si>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</si>
  <si>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</si>
  <si>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</si>
  <si>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</si>
  <si>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</si>
  <si>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</si>
  <si>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</si>
  <si>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</si>
  <si>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</si>
  <si>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</si>
  <si>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</si>
  <si>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</si>
  <si>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</si>
  <si>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</si>
  <si>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</si>
  <si>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</si>
  <si>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</si>
  <si>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</si>
  <si>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</si>
  <si>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</si>
  <si>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</si>
  <si>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</si>
  <si>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</si>
  <si>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</si>
  <si>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</si>
  <si>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</si>
  <si>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</si>
  <si>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</si>
  <si>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</si>
  <si>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</si>
  <si>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</si>
  <si>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</si>
  <si>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</si>
  <si>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</si>
  <si>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</si>
  <si>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</si>
  <si>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</si>
  <si>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</si>
  <si>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</si>
  <si>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</si>
  <si>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</si>
  <si>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</si>
  <si>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</si>
  <si>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</si>
  <si>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</si>
  <si>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</si>
  <si>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</si>
  <si>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</si>
  <si>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</si>
  <si>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</si>
  <si>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</si>
  <si>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</si>
  <si>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</si>
  <si>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</si>
  <si>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</si>
  <si>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</si>
  <si>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</si>
  <si>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</si>
  <si>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</si>
  <si>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</si>
  <si>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</si>
  <si>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</si>
  <si>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</si>
  <si>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</si>
  <si>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</si>
  <si>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</si>
  <si>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</si>
  <si>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</si>
  <si>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</si>
  <si>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</si>
  <si>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</si>
  <si>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</si>
  <si>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</si>
  <si>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</si>
  <si>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</si>
  <si>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</si>
  <si>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</si>
  <si>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</si>
  <si>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</si>
  <si>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</si>
  <si>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</si>
  <si>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</si>
  <si>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</si>
  <si>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</si>
  <si>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</si>
  <si>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</si>
  <si>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</si>
  <si>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</si>
  <si>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</si>
  <si>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</si>
  <si>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</si>
  <si>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</si>
  <si>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</si>
  <si>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</si>
  <si>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</si>
  <si>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</si>
  <si>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</si>
  <si>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</si>
  <si>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</si>
  <si>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</si>
  <si>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</si>
  <si>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</si>
  <si>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</si>
  <si>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</si>
  <si>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</si>
  <si>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</si>
  <si>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</si>
  <si>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</si>
  <si>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</si>
  <si>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</si>
  <si>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</si>
  <si>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</si>
  <si>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</si>
  <si>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</si>
  <si>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</si>
  <si>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</si>
  <si>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</si>
  <si>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</si>
  <si>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</si>
  <si>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</si>
  <si>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</si>
  <si>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</si>
  <si>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</si>
  <si>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</si>
  <si>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</si>
  <si>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</si>
  <si>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</si>
  <si>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</si>
  <si>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</si>
  <si>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</si>
  <si>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</si>
  <si>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</si>
  <si>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</si>
  <si>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</si>
  <si>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</si>
  <si>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</si>
  <si>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</si>
  <si>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</si>
  <si>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</si>
  <si>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</si>
  <si>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</si>
  <si>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</si>
  <si>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</si>
  <si>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</si>
  <si>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</si>
  <si>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</si>
  <si>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</si>
  <si>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</si>
  <si>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</si>
  <si>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</si>
  <si>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</si>
  <si>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</si>
  <si>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</si>
  <si>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</si>
  <si>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</si>
  <si>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</si>
  <si>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</si>
  <si>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</si>
  <si>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</si>
  <si>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</si>
  <si>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</si>
  <si>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</si>
  <si>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</si>
  <si>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</si>
  <si>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</si>
  <si>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</si>
  <si>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</si>
  <si>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</si>
  <si>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</si>
  <si>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</si>
  <si>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</si>
  <si>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</si>
  <si>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</si>
  <si>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</si>
  <si>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</si>
  <si>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</si>
  <si>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</si>
  <si>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</si>
  <si>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</si>
  <si>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</si>
  <si>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</si>
  <si>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</si>
  <si>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</si>
  <si>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</si>
  <si>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</si>
  <si>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</si>
  <si>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</si>
  <si>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</si>
  <si>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</si>
  <si>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</si>
  <si>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</si>
  <si>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</si>
  <si>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</si>
  <si>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</si>
  <si>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</si>
  <si>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</si>
  <si>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</si>
  <si>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</si>
  <si>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</si>
  <si>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</si>
  <si>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</si>
  <si>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</si>
  <si>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</si>
  <si>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</si>
  <si>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</si>
  <si>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</si>
  <si>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</si>
  <si>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</si>
  <si>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</si>
  <si>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</si>
  <si>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</si>
  <si>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</si>
  <si>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</si>
  <si>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</si>
  <si>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</si>
  <si>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</si>
  <si>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</si>
  <si>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</si>
  <si>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</si>
  <si>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</si>
  <si>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</si>
  <si>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</si>
  <si>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</si>
  <si>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</si>
  <si>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</si>
  <si>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</si>
  <si>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</si>
  <si>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</si>
  <si>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</si>
  <si>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</si>
  <si>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</si>
  <si>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</si>
  <si>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</si>
  <si>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</si>
  <si>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</si>
  <si>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</si>
  <si>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</si>
  <si>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</si>
  <si>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</si>
  <si>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</si>
  <si>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</si>
  <si>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</si>
  <si>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</si>
  <si>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</si>
  <si>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</si>
  <si>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</si>
  <si>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</si>
  <si>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</si>
  <si>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</si>
  <si>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</si>
  <si>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</si>
  <si>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</si>
  <si>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</si>
  <si>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</si>
  <si>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</si>
  <si>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</si>
  <si>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</si>
  <si>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</si>
  <si>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</si>
  <si>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</si>
  <si>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</si>
  <si>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</si>
  <si>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</si>
  <si>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</si>
  <si>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</si>
  <si>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</si>
  <si>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</si>
  <si>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</si>
  <si>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</si>
  <si>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</si>
  <si>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</si>
  <si>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</si>
  <si>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</si>
  <si>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</si>
  <si>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</si>
  <si>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</si>
  <si>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</si>
  <si>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</si>
  <si>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</si>
  <si>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</si>
  <si>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</si>
  <si>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</si>
  <si>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</si>
  <si>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</si>
  <si>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</si>
  <si>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</si>
  <si>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</si>
  <si>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</si>
  <si>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</si>
  <si>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</si>
  <si>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</si>
  <si>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</si>
  <si>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</si>
  <si>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</si>
  <si>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</si>
  <si>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</si>
  <si>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</si>
  <si>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</si>
  <si>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</si>
  <si>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</si>
  <si>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</si>
  <si>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</si>
  <si>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</si>
  <si>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</si>
  <si>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</si>
  <si>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</si>
  <si>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</si>
  <si>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</si>
  <si>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</si>
  <si>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</si>
  <si>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</si>
  <si>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</si>
  <si>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</si>
  <si>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</si>
  <si>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</si>
  <si>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</si>
  <si>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</si>
  <si>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</si>
  <si>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</si>
  <si>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</si>
  <si>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</si>
  <si>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</si>
  <si>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</si>
  <si>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</si>
  <si>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</si>
  <si>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</si>
  <si>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</si>
  <si>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</si>
  <si>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</si>
  <si>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</si>
  <si>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</si>
  <si>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</si>
  <si>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</si>
  <si>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</si>
  <si>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</si>
  <si>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</si>
  <si>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</si>
  <si>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</si>
  <si>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</si>
  <si>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</si>
  <si>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</si>
  <si>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</si>
  <si>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</si>
  <si>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</si>
  <si>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</si>
  <si>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</si>
  <si>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</si>
  <si>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</si>
  <si>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</si>
  <si>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</si>
  <si>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</si>
  <si>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</si>
  <si>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</si>
  <si>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</si>
  <si>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</si>
  <si>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</si>
  <si>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</si>
  <si>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</si>
  <si>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</si>
  <si>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</si>
  <si>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</si>
  <si>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</si>
  <si>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</si>
  <si>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</si>
  <si>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</si>
  <si>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</si>
  <si>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</si>
  <si>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</si>
  <si>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</si>
  <si>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</si>
  <si>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</si>
  <si>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</si>
  <si>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</si>
  <si>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</si>
  <si>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</si>
  <si>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</si>
  <si>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</si>
  <si>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</si>
  <si>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</si>
  <si>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</si>
  <si>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</si>
  <si>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</si>
  <si>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</si>
  <si>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</si>
  <si>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</si>
  <si>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</si>
  <si>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</si>
  <si>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</si>
  <si>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</si>
  <si>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</si>
  <si>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</si>
  <si>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</si>
  <si>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</si>
  <si>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</si>
  <si>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</si>
  <si>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</si>
  <si>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</si>
  <si>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</si>
  <si>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</si>
  <si>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</si>
  <si>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</si>
  <si>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</si>
  <si>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</si>
  <si>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</si>
  <si>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</si>
  <si>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</si>
  <si>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</si>
  <si>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</si>
  <si>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</si>
  <si>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</si>
  <si>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</si>
  <si>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</si>
  <si>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</si>
  <si>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</si>
  <si>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</si>
  <si>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</si>
  <si>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</si>
  <si>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</si>
  <si>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</si>
  <si>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</si>
  <si>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</si>
  <si>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</si>
  <si>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</si>
  <si>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</si>
  <si>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</si>
  <si>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</si>
  <si>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</si>
  <si>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</si>
  <si>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</si>
  <si>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</si>
  <si>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</si>
  <si>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</si>
  <si>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</si>
  <si>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</si>
  <si>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</si>
  <si>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</si>
  <si>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</si>
  <si>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</si>
  <si>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</si>
  <si>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</si>
  <si>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</si>
  <si>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</si>
  <si>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</si>
  <si>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</si>
  <si>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</si>
  <si>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</si>
  <si>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</si>
  <si>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</si>
  <si>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</si>
  <si>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</si>
  <si>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</si>
  <si>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</si>
  <si>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</si>
  <si>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</si>
  <si>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</si>
  <si>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</si>
  <si>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</si>
  <si>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</si>
  <si>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</si>
  <si>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</si>
  <si>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</si>
  <si>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</si>
  <si>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</si>
  <si>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</si>
  <si>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</si>
  <si>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</si>
  <si>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</si>
  <si>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</si>
  <si>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</si>
  <si>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</si>
  <si>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</si>
  <si>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</si>
  <si>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</si>
  <si>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</si>
  <si>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</si>
  <si>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</si>
  <si>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</si>
  <si>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</si>
  <si>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</si>
  <si>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</si>
  <si>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</si>
  <si>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</si>
  <si>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</si>
  <si>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</si>
  <si>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</si>
  <si>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</si>
  <si>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</si>
  <si>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</si>
  <si>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</si>
  <si>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</si>
  <si>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</si>
  <si>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</si>
  <si>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</si>
  <si>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</si>
  <si>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</si>
  <si>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</si>
  <si>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</si>
  <si>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</si>
  <si>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</si>
  <si>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</si>
  <si>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</si>
  <si>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</si>
  <si>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</si>
  <si>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</si>
  <si>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</si>
  <si>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</si>
  <si>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</si>
  <si>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</si>
  <si>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</si>
  <si>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</si>
  <si>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</si>
  <si>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</si>
  <si>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</si>
  <si>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</si>
  <si>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</si>
  <si>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</si>
  <si>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</si>
  <si>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</si>
  <si>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</si>
  <si>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</si>
  <si>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</si>
  <si>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</si>
  <si>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</si>
  <si>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</si>
  <si>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</si>
  <si>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</si>
  <si>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</si>
  <si>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</si>
  <si>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</si>
  <si>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</si>
  <si>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</si>
  <si>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</si>
  <si>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</si>
  <si>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</si>
  <si>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</si>
  <si>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</si>
  <si>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</si>
  <si>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</si>
  <si>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</si>
  <si>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</si>
  <si>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</si>
  <si>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</si>
  <si>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</si>
  <si>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</si>
  <si>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</si>
  <si>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</si>
  <si>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</si>
  <si>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</si>
  <si>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</si>
  <si>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</si>
  <si>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</si>
  <si>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</si>
  <si>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</si>
  <si>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</si>
  <si>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</si>
  <si>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</si>
  <si>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</si>
  <si>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</si>
  <si>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</si>
  <si>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</si>
  <si>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</si>
  <si>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</si>
  <si>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</si>
  <si>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</si>
  <si>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</si>
  <si>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</si>
  <si>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</si>
  <si>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</si>
  <si>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</si>
  <si>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</si>
  <si>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</si>
  <si>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</si>
  <si>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</si>
  <si>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</si>
  <si>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</si>
  <si>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</si>
  <si>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</si>
  <si>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</si>
  <si>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</si>
  <si>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</si>
  <si>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</si>
  <si>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</si>
  <si>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</si>
  <si>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</si>
  <si>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</si>
  <si>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</si>
  <si>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</si>
  <si>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</si>
  <si>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</si>
  <si>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</si>
  <si>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</si>
  <si>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</si>
  <si>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</si>
  <si>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</si>
  <si>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</si>
  <si>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</si>
  <si>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</si>
  <si>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</si>
  <si>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</si>
  <si>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</si>
  <si>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</si>
  <si>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</si>
  <si>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</si>
  <si>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</si>
  <si>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</si>
  <si>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</si>
  <si>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</si>
  <si>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</si>
  <si>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</si>
  <si>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</si>
  <si>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</si>
  <si>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</si>
  <si>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</si>
  <si>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</si>
  <si>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</si>
  <si>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</si>
  <si>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</si>
  <si>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</si>
  <si>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</si>
  <si>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</si>
  <si>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</si>
  <si>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</si>
  <si>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</si>
  <si>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</si>
  <si>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</si>
  <si>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</si>
  <si>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</si>
  <si>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</si>
  <si>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</si>
  <si>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</si>
  <si>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</si>
  <si>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</si>
  <si>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</si>
  <si>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</si>
  <si>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</si>
  <si>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</si>
  <si>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</si>
  <si>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</si>
  <si>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</si>
  <si>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</si>
  <si>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</si>
  <si>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</si>
  <si>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</si>
  <si>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</si>
  <si>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</si>
  <si>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</si>
  <si>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</si>
  <si>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</si>
  <si>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</si>
  <si>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</si>
  <si>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</si>
  <si>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</si>
  <si>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</si>
  <si>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</si>
  <si>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</si>
  <si>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</si>
  <si>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</si>
  <si>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</si>
  <si>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</si>
  <si>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</si>
  <si>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</si>
  <si>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</si>
  <si>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</si>
  <si>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</si>
  <si>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</si>
  <si>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</si>
  <si>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</si>
  <si>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</si>
  <si>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</si>
  <si>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</si>
  <si>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</si>
  <si>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</si>
  <si>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</si>
  <si>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</si>
  <si>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</si>
  <si>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</si>
  <si>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</si>
  <si>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</si>
  <si>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</si>
  <si>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</si>
  <si>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</si>
  <si>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</si>
  <si>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</si>
  <si>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</si>
  <si>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</si>
  <si>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</si>
  <si>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</si>
  <si>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</si>
  <si>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</si>
  <si>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</si>
  <si>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</si>
  <si>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</si>
  <si>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</si>
  <si>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</si>
  <si>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</si>
  <si>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</si>
  <si>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</si>
  <si>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</si>
  <si>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</si>
  <si>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</si>
  <si>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</si>
  <si>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</si>
  <si>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</si>
  <si>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</si>
  <si>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</si>
  <si>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</si>
  <si>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</si>
  <si>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</si>
  <si>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</si>
  <si>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</si>
  <si>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</si>
  <si>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</si>
  <si>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</si>
  <si>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</si>
  <si>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</si>
  <si>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</si>
  <si>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</si>
  <si>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</si>
  <si>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</si>
  <si>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</si>
  <si>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</si>
  <si>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</si>
  <si>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</si>
  <si>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</si>
  <si>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</si>
  <si>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</si>
  <si>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</si>
  <si>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</si>
  <si>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</si>
  <si>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</si>
  <si>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</si>
  <si>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</si>
  <si>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</si>
  <si>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</si>
  <si>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</si>
  <si>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</si>
  <si>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</si>
  <si>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</si>
  <si>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</si>
  <si>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</si>
  <si>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</si>
  <si>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</si>
  <si>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</si>
  <si>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</si>
  <si>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</si>
  <si>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</si>
  <si>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</si>
  <si>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</si>
  <si>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</si>
  <si>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</si>
  <si>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</si>
  <si>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</si>
  <si>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</si>
  <si>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</si>
  <si>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</si>
  <si>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</si>
  <si>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</si>
  <si>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</si>
  <si>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</si>
  <si>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</si>
  <si>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</si>
  <si>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</si>
  <si>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</si>
  <si>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</si>
  <si>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</si>
  <si>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</si>
  <si>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</si>
  <si>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</si>
  <si>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</si>
  <si>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</si>
  <si>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</si>
  <si>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</si>
  <si>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</si>
  <si>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</si>
  <si>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</si>
  <si>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</si>
  <si>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</si>
  <si>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</si>
  <si>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</si>
  <si>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</si>
  <si>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</si>
  <si>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</si>
  <si>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</si>
  <si>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</si>
  <si>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</si>
  <si>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</si>
  <si>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</si>
  <si>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</si>
  <si>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</si>
  <si>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</si>
  <si>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</si>
  <si>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</si>
  <si>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</si>
  <si>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</si>
  <si>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</si>
  <si>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</si>
  <si>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</si>
  <si>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</si>
  <si>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</si>
  <si>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</si>
  <si>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</si>
  <si>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</si>
  <si>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</si>
  <si>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</si>
  <si>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</si>
  <si>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</si>
  <si>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</si>
  <si>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</si>
  <si>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</si>
  <si>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</si>
  <si>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</si>
  <si>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</si>
  <si>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</si>
  <si>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</si>
  <si>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</si>
  <si>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</si>
  <si>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</si>
  <si>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</si>
  <si>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</si>
  <si>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</si>
  <si>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</si>
  <si>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</si>
  <si>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</si>
  <si>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</si>
  <si>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</si>
  <si>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</si>
  <si>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</si>
  <si>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</si>
  <si>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</si>
  <si>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</si>
  <si>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</si>
  <si>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</si>
  <si>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</si>
  <si>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</si>
  <si>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</si>
  <si>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</si>
  <si>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</si>
  <si>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</si>
  <si>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</si>
  <si>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</si>
  <si>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</si>
  <si>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</si>
  <si>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</si>
  <si>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</si>
  <si>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</si>
  <si>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</si>
  <si>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</si>
  <si>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</si>
  <si>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</si>
  <si>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</si>
  <si>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</si>
  <si>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</si>
  <si>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</si>
  <si>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</si>
  <si>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</si>
  <si>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</si>
  <si>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</si>
  <si>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</si>
  <si>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</si>
  <si>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</si>
  <si>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</si>
  <si>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</si>
  <si>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</si>
  <si>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</si>
  <si>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</si>
  <si>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</si>
  <si>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</si>
  <si>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</si>
  <si>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</si>
  <si>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</si>
  <si>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</si>
  <si>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</si>
  <si>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</si>
  <si>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</si>
  <si>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</si>
  <si>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</si>
  <si>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</si>
  <si>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</si>
  <si>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</si>
  <si>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</si>
  <si>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</si>
  <si>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</si>
  <si>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</si>
  <si>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</si>
  <si>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</si>
  <si>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</si>
  <si>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</si>
  <si>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</si>
  <si>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</si>
  <si>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</si>
  <si>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</si>
  <si>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</si>
  <si>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</si>
  <si>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</si>
  <si>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</si>
  <si>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</si>
  <si>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</si>
  <si>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</si>
  <si>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</si>
  <si>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</si>
  <si>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</si>
  <si>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</si>
  <si>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</si>
  <si>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</si>
  <si>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</si>
  <si>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</si>
  <si>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</si>
  <si>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</si>
  <si>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</si>
  <si>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</si>
  <si>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</si>
  <si>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</si>
  <si>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</si>
  <si>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</si>
  <si>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</si>
  <si>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</si>
  <si>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</si>
  <si>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</si>
  <si>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</si>
  <si>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</si>
  <si>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</si>
  <si>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</si>
  <si>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</si>
  <si>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</si>
  <si>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</si>
  <si>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</si>
  <si>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</si>
  <si>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</si>
  <si>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</si>
  <si>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</si>
  <si>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</si>
  <si>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</si>
  <si>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</si>
  <si>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</si>
  <si>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</si>
  <si>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</si>
  <si>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</si>
  <si>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</si>
  <si>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</si>
  <si>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</si>
  <si>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</si>
  <si>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</si>
  <si>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</si>
  <si>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</si>
  <si>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</si>
  <si>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</si>
  <si>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</si>
  <si>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</si>
  <si>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</si>
  <si>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</si>
  <si>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</si>
  <si>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</si>
  <si>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</si>
  <si>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</si>
  <si>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</si>
  <si>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</si>
  <si>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</si>
  <si>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</si>
  <si>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</si>
  <si>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</si>
  <si>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</si>
  <si>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</si>
  <si>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</si>
  <si>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</si>
  <si>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</si>
  <si>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</si>
  <si>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</si>
  <si>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</si>
  <si>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</si>
  <si>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</si>
  <si>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</si>
  <si>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</si>
  <si>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</si>
  <si>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</si>
  <si>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</si>
  <si>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</si>
  <si>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</si>
  <si>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</si>
  <si>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</si>
  <si>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</si>
  <si>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</si>
  <si>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</si>
  <si>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</si>
  <si>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</si>
  <si>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</si>
  <si>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</si>
  <si>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</si>
  <si>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</si>
  <si>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</si>
  <si>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</si>
  <si>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</si>
  <si>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</si>
  <si>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</si>
  <si>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</si>
  <si>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</si>
  <si>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</si>
  <si>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</si>
  <si>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</si>
  <si>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</si>
  <si>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</si>
  <si>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</si>
  <si>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</si>
  <si>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</si>
  <si>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</si>
  <si>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</si>
  <si>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</si>
  <si>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</si>
  <si>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</si>
  <si>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</si>
  <si>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</si>
  <si>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</si>
  <si>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</si>
  <si>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</si>
  <si>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</si>
  <si>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</si>
  <si>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</si>
  <si>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</si>
  <si>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</si>
  <si>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</si>
  <si>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</si>
  <si>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</si>
  <si>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</si>
  <si>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</si>
  <si>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</si>
  <si>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</si>
  <si>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</si>
  <si>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</si>
  <si>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</si>
  <si>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</si>
  <si>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</si>
  <si>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</si>
  <si>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</si>
  <si>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</si>
  <si>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</si>
  <si>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</si>
  <si>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</si>
  <si>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</si>
  <si>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</si>
  <si>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</si>
  <si>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</si>
  <si>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</si>
  <si>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</si>
  <si>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</si>
  <si>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</si>
  <si>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</si>
  <si>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</si>
  <si>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</si>
  <si>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</si>
  <si>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</si>
  <si>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</si>
  <si>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</si>
  <si>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</si>
  <si>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</si>
  <si>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</si>
  <si>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</si>
  <si>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</si>
  <si>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</si>
  <si>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</si>
  <si>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</si>
  <si>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</si>
  <si>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</si>
  <si>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</si>
  <si>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</si>
  <si>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</si>
  <si>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</si>
  <si>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</si>
  <si>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</si>
  <si>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</si>
  <si>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</si>
  <si>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</si>
  <si>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</si>
  <si>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</si>
  <si>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</si>
  <si>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</si>
  <si>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</si>
  <si>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</si>
  <si>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</si>
  <si>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</si>
  <si>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</si>
  <si>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</si>
  <si>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</si>
  <si>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</si>
  <si>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</si>
  <si>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</si>
  <si>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</si>
  <si>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</si>
  <si>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</si>
  <si>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</si>
  <si>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</si>
  <si>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</si>
  <si>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</si>
  <si>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</si>
  <si>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</si>
  <si>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</si>
  <si>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</si>
  <si>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</si>
  <si>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</si>
  <si>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</si>
  <si>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</si>
  <si>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</si>
  <si>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</si>
  <si>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</si>
  <si>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</si>
  <si>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</si>
  <si>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</si>
  <si>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</si>
  <si>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</si>
  <si>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</si>
  <si>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</si>
  <si>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</si>
  <si>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</si>
  <si>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</si>
  <si>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</si>
  <si>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</si>
  <si>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</si>
  <si>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</si>
  <si>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</si>
  <si>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</si>
  <si>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</si>
  <si>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</si>
  <si>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</si>
  <si>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</si>
  <si>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</si>
  <si>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</si>
  <si>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</si>
  <si>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</si>
  <si>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</si>
  <si>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</si>
  <si>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</si>
  <si>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</si>
  <si>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</si>
  <si>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</si>
  <si>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</si>
  <si>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</si>
  <si>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</si>
  <si>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</si>
  <si>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</si>
  <si>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</si>
  <si>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</si>
  <si>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</si>
  <si>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</si>
  <si>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</si>
  <si>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</si>
  <si>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</si>
  <si>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</si>
  <si>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</si>
  <si>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</si>
  <si>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</si>
  <si>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</si>
  <si>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</si>
  <si>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</si>
  <si>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</si>
  <si>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</si>
  <si>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</si>
  <si>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</si>
  <si>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</si>
  <si>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</si>
  <si>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</si>
  <si>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</si>
  <si>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</si>
  <si>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</si>
  <si>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</si>
  <si>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</si>
  <si>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</si>
  <si>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</si>
  <si>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</si>
  <si>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</si>
  <si>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</si>
  <si>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</si>
  <si>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</si>
  <si>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</si>
  <si>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</si>
  <si>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</si>
  <si>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</si>
  <si>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</si>
  <si>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</si>
  <si>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</si>
  <si>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</si>
  <si>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</si>
  <si>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</si>
  <si>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</si>
  <si>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</si>
  <si>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</si>
  <si>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</si>
  <si>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</si>
  <si>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</si>
  <si>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</si>
  <si>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</si>
  <si>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</si>
  <si>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</si>
  <si>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</si>
  <si>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</si>
  <si>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</si>
  <si>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</si>
  <si>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</si>
  <si>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</si>
  <si>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</si>
  <si>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</si>
  <si>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</si>
  <si>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</si>
  <si>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</si>
  <si>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</si>
  <si>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</si>
  <si>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</si>
  <si>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</si>
  <si>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</si>
  <si>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</si>
  <si>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</si>
  <si>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</si>
  <si>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</si>
  <si>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</si>
  <si>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</si>
  <si>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</si>
  <si>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</si>
  <si>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</si>
  <si>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</si>
  <si>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</si>
  <si>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</si>
  <si>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</si>
  <si>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</si>
  <si>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</si>
  <si>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</si>
  <si>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</si>
  <si>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</si>
  <si>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</si>
  <si>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</si>
  <si>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</si>
  <si>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</si>
  <si>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</si>
  <si>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</si>
  <si>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</si>
  <si>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</si>
  <si>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</si>
  <si>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</si>
  <si>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</si>
  <si>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</si>
  <si>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</si>
  <si>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</si>
  <si>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</si>
  <si>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</si>
  <si>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</si>
  <si>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</si>
  <si>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</si>
  <si>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</si>
  <si>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</si>
  <si>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</si>
  <si>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</si>
  <si>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</si>
  <si>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</si>
  <si>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</si>
  <si>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</si>
  <si>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</si>
  <si>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</si>
  <si>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</si>
  <si>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</si>
  <si>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</si>
  <si>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</si>
  <si>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</si>
  <si>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</si>
  <si>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</si>
  <si>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</si>
  <si>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</si>
  <si>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</si>
  <si>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</si>
  <si>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</si>
  <si>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</si>
  <si>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</si>
  <si>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</si>
  <si>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</si>
  <si>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</si>
  <si>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</si>
  <si>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</si>
  <si>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</si>
  <si>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</si>
  <si>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</si>
  <si>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</si>
  <si>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</si>
  <si>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</si>
  <si>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</si>
  <si>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</si>
  <si>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</si>
  <si>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</si>
  <si>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</si>
  <si>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</si>
  <si>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</si>
  <si>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</si>
  <si>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</si>
  <si>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</si>
  <si>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</si>
  <si>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</si>
  <si>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</si>
  <si>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</si>
  <si>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</si>
  <si>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</si>
  <si>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</si>
  <si>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</si>
  <si>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</si>
  <si>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</si>
  <si>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</si>
  <si>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</si>
  <si>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</si>
  <si>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</si>
  <si>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</si>
  <si>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</si>
  <si>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</si>
  <si>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</si>
  <si>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</si>
  <si>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</si>
  <si>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</si>
  <si>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</si>
  <si>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</si>
  <si>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</si>
  <si>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</si>
  <si>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</si>
  <si>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</si>
  <si>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</si>
  <si>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</si>
  <si>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</si>
  <si>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</si>
  <si>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</si>
  <si>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</si>
  <si>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</si>
  <si>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</si>
  <si>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</si>
  <si>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</si>
  <si>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</si>
  <si>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</si>
  <si>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</si>
  <si>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</si>
  <si>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</si>
  <si>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</si>
  <si>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</si>
  <si>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</si>
  <si>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</si>
  <si>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</si>
  <si>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</si>
  <si>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</si>
  <si>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</si>
  <si>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</si>
  <si>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</si>
  <si>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</si>
  <si>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</si>
  <si>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</si>
  <si>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</si>
  <si>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</si>
  <si>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</si>
  <si>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</si>
  <si>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</si>
  <si>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</si>
  <si>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</si>
  <si>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</si>
  <si>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</si>
  <si>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</si>
  <si>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</si>
  <si>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</si>
  <si>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</si>
  <si>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</si>
  <si>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</si>
  <si>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</si>
  <si>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</si>
  <si>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</si>
  <si>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</si>
  <si>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</si>
  <si>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</si>
  <si>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</si>
  <si>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</si>
  <si>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</si>
  <si>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</si>
  <si>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</si>
  <si>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</si>
  <si>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</si>
  <si>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</si>
  <si>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</si>
  <si>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</si>
  <si>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</si>
  <si>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</si>
  <si>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</si>
  <si>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</si>
  <si>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</si>
  <si>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</si>
  <si>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</si>
  <si>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</si>
  <si>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</si>
  <si>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</si>
  <si>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</si>
  <si>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</si>
  <si>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</si>
  <si>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</si>
  <si>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</si>
  <si>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</si>
  <si>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</si>
  <si>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</si>
  <si>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</si>
  <si>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</si>
  <si>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</si>
  <si>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</si>
  <si>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</si>
  <si>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</si>
  <si>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</si>
  <si>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</si>
  <si>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</si>
  <si>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</si>
  <si>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</si>
  <si>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</si>
  <si>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</si>
  <si>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</si>
  <si>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</si>
  <si>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</si>
  <si>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</si>
  <si>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</si>
  <si>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</si>
  <si>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</si>
  <si>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</si>
  <si>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</si>
  <si>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</si>
  <si>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</si>
  <si>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</si>
  <si>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</si>
  <si>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</si>
  <si>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</si>
  <si>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</si>
  <si>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</si>
  <si>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</si>
  <si>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</si>
  <si>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</si>
  <si>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</si>
  <si>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</si>
  <si>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</si>
  <si>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</si>
  <si>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</si>
  <si>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</si>
  <si>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</si>
  <si>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</si>
  <si>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</si>
  <si>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</si>
  <si>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</si>
  <si>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</si>
  <si>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</si>
  <si>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</si>
  <si>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</si>
  <si>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</si>
  <si>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</si>
  <si>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</si>
  <si>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</si>
  <si>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</si>
  <si>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</si>
  <si>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</si>
  <si>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</si>
  <si>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</si>
  <si>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</si>
  <si>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</si>
  <si>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</si>
  <si>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</si>
  <si>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</si>
  <si>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</si>
  <si>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</si>
  <si>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</si>
  <si>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</si>
  <si>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</si>
  <si>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</si>
  <si>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</si>
  <si>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</si>
  <si>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</si>
  <si>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</si>
  <si>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</si>
  <si>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</si>
  <si>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</si>
  <si>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</si>
  <si>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</si>
  <si>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</si>
  <si>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</si>
  <si>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</si>
  <si>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</si>
  <si>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</si>
  <si>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</si>
  <si>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</si>
  <si>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</si>
  <si>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</si>
  <si>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</si>
  <si>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</si>
  <si>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</si>
  <si>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</si>
  <si>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2.02  අපනයන - මාසික (2007-2026) (අ)</t>
  </si>
  <si>
    <t>ජන.-26 (ආ)</t>
  </si>
  <si>
    <t>2.02  අපනයන - මාසික (2007-2026)  (අ)</t>
  </si>
  <si>
    <t xml:space="preserve">     මැණික්, දියමන්ති හා ස්වර්ණාභරණ </t>
  </si>
  <si>
    <t>2.02: සම්මත ජාත්‍යන්තර වෙළඳ වර්ගීකරණයට අනුව මාසික අපනයන ක්‍රියාකාරිත්වය (2014-2026) (අ)</t>
  </si>
  <si>
    <t>2026 (ආ)</t>
  </si>
  <si>
    <t>පෙබ.-26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</si>
</sst>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7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170" fontId="34" fillId="4" borderId="0" xfId="1" applyNumberFormat="1" applyFont="1" applyFill="1" applyBorder="1"/>
    <xf numFmtId="170" fontId="34" fillId="4" borderId="0" xfId="0" applyNumberFormat="1" applyFont="1" applyFill="1"/>
    <xf numFmtId="43" fontId="27" fillId="4" borderId="0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28" fillId="0" borderId="7" xfId="6" applyFont="1" applyBorder="1" applyAlignment="1">
      <alignment horizontal="left" vertic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4" t="s">
        <v>10597</v>
      </c>
      <c r="C2" s="234"/>
      <c r="D2" s="234"/>
      <c r="E2" s="234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10413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10414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10415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10416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10417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10418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10419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10420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10421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10422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10423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10424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10425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10426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10427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10428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10429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10430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10431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10432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10433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10434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10435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10436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10437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10438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10439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10440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10441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10442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10443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10444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10445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10446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10447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10448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10449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10450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10451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10452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10453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10454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10455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10456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10457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10458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10459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10460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10461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10462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10463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10464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10465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10466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10467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10468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10469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10470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10471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10472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10473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10474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10475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10476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10477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10478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10479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10480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10481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10482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10483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10484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10485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10486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10487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10488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10489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10490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10491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10492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10493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10494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10495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10496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10497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10498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10499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10500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10501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10502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10503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10504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10505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10506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10507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10508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10509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10510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10511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10512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10513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10514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10515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10516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10517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10518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10519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10520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10521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10522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10523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10524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10525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10526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10527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10528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10529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10530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10531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10532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10533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10534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10535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10536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10537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10538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10539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10540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10541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10542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10543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10544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10545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10546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10547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10548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10549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10550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10551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10552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10553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10554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10555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10556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10557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10558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10559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10560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10561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10562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10563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10564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10565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10566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10567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89"/>
  <sheetViews>
    <sheetView showGridLines="0" tabSelected="1" zoomScaleNormal="100" workbookViewId="0">
      <pane xSplit="1" topLeftCell="HN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31" width="13.28515625" style="15" customWidth="1"/>
    <col min="232" max="16384" width="9.140625" style="15"/>
  </cols>
  <sheetData>
    <row r="1" spans="1:231" s="2" customFormat="1" ht="17.25" x14ac:dyDescent="0.3">
      <c r="A1" s="1" t="s">
        <v>10624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31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31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31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31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10570</v>
      </c>
      <c r="GA5" s="99" t="s">
        <v>10571</v>
      </c>
      <c r="GB5" s="99" t="s">
        <v>10572</v>
      </c>
      <c r="GC5" s="99" t="s">
        <v>10573</v>
      </c>
      <c r="GD5" s="99" t="s">
        <v>10574</v>
      </c>
      <c r="GE5" s="99" t="s">
        <v>10575</v>
      </c>
      <c r="GF5" s="99" t="s">
        <v>10576</v>
      </c>
      <c r="GG5" s="99" t="s">
        <v>10577</v>
      </c>
      <c r="GH5" s="99" t="s">
        <v>10578</v>
      </c>
      <c r="GI5" s="99" t="s">
        <v>10579</v>
      </c>
      <c r="GJ5" s="99" t="s">
        <v>10580</v>
      </c>
      <c r="GK5" s="99" t="s">
        <v>10581</v>
      </c>
      <c r="GL5" s="99" t="s">
        <v>10582</v>
      </c>
      <c r="GM5" s="99" t="s">
        <v>10583</v>
      </c>
      <c r="GN5" s="99" t="s">
        <v>10584</v>
      </c>
      <c r="GO5" s="99" t="s">
        <v>10585</v>
      </c>
      <c r="GP5" s="99" t="s">
        <v>10586</v>
      </c>
      <c r="GQ5" s="99" t="s">
        <v>10587</v>
      </c>
      <c r="GR5" s="99" t="s">
        <v>10588</v>
      </c>
      <c r="GS5" s="99" t="s">
        <v>10589</v>
      </c>
      <c r="GT5" s="99" t="s">
        <v>10590</v>
      </c>
      <c r="GU5" s="99" t="s">
        <v>10591</v>
      </c>
      <c r="GV5" s="99" t="s">
        <v>10592</v>
      </c>
      <c r="GW5" s="99" t="s">
        <v>10593</v>
      </c>
      <c r="GX5" s="99" t="s">
        <v>10599</v>
      </c>
      <c r="GY5" s="99" t="s">
        <v>10600</v>
      </c>
      <c r="GZ5" s="99" t="s">
        <v>10601</v>
      </c>
      <c r="HA5" s="99" t="s">
        <v>10602</v>
      </c>
      <c r="HB5" s="99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10608</v>
      </c>
      <c r="HH5" s="99" t="s">
        <v>10609</v>
      </c>
      <c r="HI5" s="4" t="s">
        <v>10610</v>
      </c>
      <c r="HJ5" s="99" t="s">
        <v>10611</v>
      </c>
      <c r="HK5" s="99" t="s">
        <v>10612</v>
      </c>
      <c r="HL5" s="99" t="s">
        <v>10613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</row>
    <row r="6" spans="1:231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  <c r="HV6" s="196">
        <v>263.49683975119336</v>
      </c>
      <c r="HW6" s="196">
        <v>232.67980744676657</v>
      </c>
    </row>
    <row r="7" spans="1:231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  <c r="HV7" s="186">
        <v>121.8385871590268</v>
      </c>
      <c r="HW7" s="186">
        <v>114.98945117366674</v>
      </c>
    </row>
    <row r="8" spans="1:231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  <c r="HV8" s="197">
        <v>2.3855901988702879</v>
      </c>
      <c r="HW8" s="197">
        <v>2.9411076182798377</v>
      </c>
    </row>
    <row r="9" spans="1:231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  <c r="HV9" s="186">
        <v>44.211572318919721</v>
      </c>
      <c r="HW9" s="186">
        <v>47.554752763574797</v>
      </c>
    </row>
    <row r="10" spans="1:231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  <c r="HV10" s="197">
        <v>23.393281949116773</v>
      </c>
      <c r="HW10" s="197">
        <v>24.213946799851826</v>
      </c>
    </row>
    <row r="11" spans="1:231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  <c r="HV11" s="197">
        <v>20.818290369802952</v>
      </c>
      <c r="HW11" s="197">
        <v>23.340805963722971</v>
      </c>
    </row>
    <row r="12" spans="1:231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  <c r="HV12" s="186">
        <v>36.531398460411147</v>
      </c>
      <c r="HW12" s="186">
        <v>38.312739027643183</v>
      </c>
    </row>
    <row r="13" spans="1:231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  <c r="HV13" s="197">
        <v>3.9595577355507321</v>
      </c>
      <c r="HW13" s="197">
        <v>1.010105901207575</v>
      </c>
    </row>
    <row r="14" spans="1:231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  <c r="HV14" s="186">
        <v>3.6309355245094448</v>
      </c>
      <c r="HW14" s="186">
        <v>2.0882556750337304</v>
      </c>
    </row>
    <row r="15" spans="1:231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  <c r="HV15" s="197">
        <v>21.509224189183996</v>
      </c>
      <c r="HW15" s="197">
        <v>14.471840519155764</v>
      </c>
    </row>
    <row r="16" spans="1:231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  <c r="HV16" s="186">
        <v>29.429974164721216</v>
      </c>
      <c r="HW16" s="186">
        <v>11.311554768204942</v>
      </c>
    </row>
    <row r="17" spans="1:231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</row>
    <row r="18" spans="1:231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  <c r="HV18" s="196">
        <v>877.20988874099703</v>
      </c>
      <c r="HW18" s="196">
        <v>820.94155612657562</v>
      </c>
    </row>
    <row r="19" spans="1:231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  <c r="HV19" s="186">
        <v>71.085386678232254</v>
      </c>
      <c r="HW19" s="186">
        <v>73.877763888341164</v>
      </c>
    </row>
    <row r="20" spans="1:231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  <c r="HV20" s="197">
        <v>16.419581726836494</v>
      </c>
      <c r="HW20" s="197">
        <v>18.303246284794795</v>
      </c>
    </row>
    <row r="21" spans="1:231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  <c r="HV21" s="186">
        <v>448.59828919106837</v>
      </c>
      <c r="HW21" s="186">
        <v>385.93679050360777</v>
      </c>
    </row>
    <row r="22" spans="1:231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  <c r="HV22" s="197">
        <v>417.00283054543763</v>
      </c>
      <c r="HW22" s="197">
        <v>352.3019190254322</v>
      </c>
    </row>
    <row r="23" spans="1:231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  <c r="HV23" s="197">
        <v>22.394396315114186</v>
      </c>
      <c r="HW23" s="197">
        <v>23.887373748964812</v>
      </c>
    </row>
    <row r="24" spans="1:231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  <c r="HV24" s="197">
        <v>9.2010623305165335</v>
      </c>
      <c r="HW24" s="197">
        <v>9.747497729210723</v>
      </c>
    </row>
    <row r="25" spans="1:231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  <c r="HV25" s="186">
        <v>75.579366819299338</v>
      </c>
      <c r="HW25" s="186">
        <v>75.459359579239717</v>
      </c>
    </row>
    <row r="26" spans="1:231" x14ac:dyDescent="0.25">
      <c r="A26" s="18" t="s">
        <v>10627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  <c r="HV26" s="197">
        <v>38.999457272130421</v>
      </c>
      <c r="HW26" s="197">
        <v>34.266980004868053</v>
      </c>
    </row>
    <row r="27" spans="1:231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  <c r="HV27" s="186">
        <v>49.110333772425427</v>
      </c>
      <c r="HW27" s="186">
        <v>52.445059803377127</v>
      </c>
    </row>
    <row r="28" spans="1:231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  <c r="HV28" s="197">
        <v>8.397311328995805</v>
      </c>
      <c r="HW28" s="197">
        <v>6.3326844220299856</v>
      </c>
    </row>
    <row r="29" spans="1:231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  <c r="HV29" s="186">
        <v>79.101884590268796</v>
      </c>
      <c r="HW29" s="186">
        <v>72.603520826938052</v>
      </c>
    </row>
    <row r="30" spans="1:231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  <c r="HV30" s="197">
        <v>27.397011087532832</v>
      </c>
      <c r="HW30" s="197">
        <v>27.653230824033063</v>
      </c>
    </row>
    <row r="31" spans="1:231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  <c r="HV31" s="186">
        <v>9.1468714672274647</v>
      </c>
      <c r="HW31" s="186">
        <v>12.425520429345644</v>
      </c>
    </row>
    <row r="32" spans="1:231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  <c r="HV32" s="197">
        <v>1.126993180455224</v>
      </c>
      <c r="HW32" s="197">
        <v>2.82138481619375</v>
      </c>
    </row>
    <row r="33" spans="1:231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  <c r="HV33" s="186">
        <v>3.534700215498519</v>
      </c>
      <c r="HW33" s="186">
        <v>4.6400055210079527</v>
      </c>
    </row>
    <row r="34" spans="1:231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  <c r="HV34" s="197">
        <v>5.3740218004541198</v>
      </c>
      <c r="HW34" s="197">
        <v>4.7817671459944568</v>
      </c>
    </row>
    <row r="35" spans="1:231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  <c r="HV35" s="186">
        <v>16.757937850653359</v>
      </c>
      <c r="HW35" s="186">
        <v>17.274887300970573</v>
      </c>
    </row>
    <row r="36" spans="1:231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  <c r="HV36" s="197">
        <v>2.1657785122173419</v>
      </c>
      <c r="HW36" s="197">
        <v>2.5170151808324053</v>
      </c>
    </row>
    <row r="37" spans="1:231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  <c r="HV37" s="186">
        <v>24.414963247701227</v>
      </c>
      <c r="HW37" s="186">
        <v>29.602339595001094</v>
      </c>
    </row>
    <row r="38" spans="1:231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</row>
    <row r="39" spans="1:231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  <c r="HV39" s="196">
        <v>5.2886202475601003</v>
      </c>
      <c r="HW39" s="196">
        <v>3.4354221179077835</v>
      </c>
    </row>
    <row r="40" spans="1:231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  <c r="HV40" s="186">
        <v>2.2689985470885095</v>
      </c>
      <c r="HW40" s="186">
        <v>2.5724129067460382</v>
      </c>
    </row>
    <row r="41" spans="1:231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  <c r="HV41" s="197">
        <v>2.9963297272666503</v>
      </c>
      <c r="HW41" s="197">
        <v>0.84798183885768152</v>
      </c>
    </row>
    <row r="42" spans="1:231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  <c r="HV42" s="186">
        <v>2.329197320494061E-2</v>
      </c>
      <c r="HW42" s="186">
        <v>1.5027372304064018E-2</v>
      </c>
    </row>
    <row r="43" spans="1:231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  <c r="HW43" s="185"/>
    </row>
    <row r="44" spans="1:231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  <c r="HV44" s="196">
        <v>2.7512210237162726</v>
      </c>
      <c r="HW44" s="196">
        <v>0.69990574204204181</v>
      </c>
    </row>
    <row r="45" spans="1:231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</row>
    <row r="46" spans="1:231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  <c r="HV46" s="192">
        <v>1148.7465697634668</v>
      </c>
      <c r="HW46" s="192">
        <v>1057.756691433292</v>
      </c>
    </row>
    <row r="48" spans="1:231" x14ac:dyDescent="0.25">
      <c r="A48" s="15" t="s">
        <v>10598</v>
      </c>
    </row>
    <row r="49" spans="1:210" x14ac:dyDescent="0.25">
      <c r="A49" s="15" t="s">
        <v>239</v>
      </c>
    </row>
    <row r="51" spans="1:210" x14ac:dyDescent="0.25">
      <c r="A51" s="22" t="s">
        <v>33</v>
      </c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15" t="s">
        <v>210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22" t="s">
        <v>34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15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W213"/>
  <sheetViews>
    <sheetView zoomScale="90" zoomScaleNormal="90" workbookViewId="0">
      <pane xSplit="1" topLeftCell="HM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31" width="12.7109375" style="15" customWidth="1"/>
    <col min="232" max="16384" width="9.140625" style="15"/>
  </cols>
  <sheetData>
    <row r="1" spans="1:231" s="164" customFormat="1" ht="17.25" x14ac:dyDescent="0.3">
      <c r="A1" s="119" t="s">
        <v>10626</v>
      </c>
    </row>
    <row r="2" spans="1:231" s="164" customFormat="1" x14ac:dyDescent="0.25"/>
    <row r="3" spans="1:231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31" s="164" customFormat="1" x14ac:dyDescent="0.25"/>
    <row r="5" spans="1:231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10594</v>
      </c>
      <c r="GA5" s="4" t="s">
        <v>10571</v>
      </c>
      <c r="GB5" s="4" t="s">
        <v>10572</v>
      </c>
      <c r="GC5" s="4" t="s">
        <v>10573</v>
      </c>
      <c r="GD5" s="4" t="s">
        <v>10574</v>
      </c>
      <c r="GE5" s="4" t="s">
        <v>10575</v>
      </c>
      <c r="GF5" s="4" t="s">
        <v>10576</v>
      </c>
      <c r="GG5" s="4" t="s">
        <v>10577</v>
      </c>
      <c r="GH5" s="4" t="s">
        <v>10578</v>
      </c>
      <c r="GI5" s="4" t="s">
        <v>10579</v>
      </c>
      <c r="GJ5" s="4" t="s">
        <v>10580</v>
      </c>
      <c r="GK5" s="4" t="s">
        <v>10581</v>
      </c>
      <c r="GL5" s="4" t="s">
        <v>10582</v>
      </c>
      <c r="GM5" s="4" t="s">
        <v>10583</v>
      </c>
      <c r="GN5" s="4" t="s">
        <v>10584</v>
      </c>
      <c r="GO5" s="4" t="s">
        <v>10585</v>
      </c>
      <c r="GP5" s="4" t="s">
        <v>10586</v>
      </c>
      <c r="GQ5" s="4" t="s">
        <v>10587</v>
      </c>
      <c r="GR5" s="4" t="s">
        <v>10588</v>
      </c>
      <c r="GS5" s="4" t="s">
        <v>10589</v>
      </c>
      <c r="GT5" s="4" t="s">
        <v>10590</v>
      </c>
      <c r="GU5" s="4" t="s">
        <v>10591</v>
      </c>
      <c r="GV5" s="4" t="s">
        <v>10595</v>
      </c>
      <c r="GW5" s="4" t="s">
        <v>10596</v>
      </c>
      <c r="GX5" s="4" t="s">
        <v>10599</v>
      </c>
      <c r="GY5" s="4" t="s">
        <v>10600</v>
      </c>
      <c r="GZ5" s="4" t="s">
        <v>10601</v>
      </c>
      <c r="HA5" s="4" t="s">
        <v>10602</v>
      </c>
      <c r="HB5" s="4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10622</v>
      </c>
      <c r="HH5" s="4" t="s">
        <v>10609</v>
      </c>
      <c r="HI5" s="4" t="s">
        <v>10610</v>
      </c>
      <c r="HJ5" s="99" t="s">
        <v>10611</v>
      </c>
      <c r="HK5" s="99" t="s">
        <v>10612</v>
      </c>
      <c r="HL5" s="99" t="s">
        <v>10601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</row>
    <row r="6" spans="1:231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  <c r="HV6" s="168">
        <v>81592.876766000001</v>
      </c>
      <c r="HW6" s="168">
        <v>71982.709415000005</v>
      </c>
    </row>
    <row r="7" spans="1:231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  <c r="HV7" s="117">
        <v>37727.818052000002</v>
      </c>
      <c r="HW7" s="117">
        <v>35573.573575000002</v>
      </c>
    </row>
    <row r="8" spans="1:231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  <c r="HV8" s="172">
        <v>738.70778600000006</v>
      </c>
      <c r="HW8" s="172">
        <v>909.87222899999995</v>
      </c>
    </row>
    <row r="9" spans="1:231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  <c r="HV9" s="117">
        <v>13690.294636000001</v>
      </c>
      <c r="HW9" s="117">
        <v>14711.719023</v>
      </c>
    </row>
    <row r="10" spans="1:231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  <c r="HV10" s="172">
        <v>7243.8256680000004</v>
      </c>
      <c r="HW10" s="172">
        <v>7490.9185950000001</v>
      </c>
    </row>
    <row r="11" spans="1:231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  <c r="HV11" s="172">
        <v>6446.4689680000001</v>
      </c>
      <c r="HW11" s="172">
        <v>7220.8004279999996</v>
      </c>
    </row>
    <row r="12" spans="1:231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  <c r="HV12" s="117">
        <v>11312.097312</v>
      </c>
      <c r="HW12" s="117">
        <v>11852.574533999999</v>
      </c>
    </row>
    <row r="13" spans="1:231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  <c r="HV13" s="172">
        <v>1226.0932869999999</v>
      </c>
      <c r="HW13" s="172">
        <v>312.49020000000002</v>
      </c>
    </row>
    <row r="14" spans="1:231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  <c r="HV14" s="117">
        <v>1124.3340720000001</v>
      </c>
      <c r="HW14" s="117">
        <v>646.030711</v>
      </c>
    </row>
    <row r="15" spans="1:231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  <c r="HV15" s="172">
        <v>6660.4194580000003</v>
      </c>
      <c r="HW15" s="172">
        <v>4477.0635759999996</v>
      </c>
    </row>
    <row r="16" spans="1:231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  <c r="HV16" s="117">
        <v>9113.1121629999998</v>
      </c>
      <c r="HW16" s="117">
        <v>3499.3855669999998</v>
      </c>
    </row>
    <row r="17" spans="1:231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</row>
    <row r="18" spans="1:231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  <c r="HV18" s="168">
        <v>271631.6386091935</v>
      </c>
      <c r="HW18" s="168">
        <v>253969.59938123066</v>
      </c>
    </row>
    <row r="19" spans="1:231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  <c r="HV19" s="117">
        <v>22011.881434999999</v>
      </c>
      <c r="HW19" s="117">
        <v>22855.105771999999</v>
      </c>
    </row>
    <row r="20" spans="1:231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  <c r="HV20" s="172">
        <v>5084.3908019999999</v>
      </c>
      <c r="HW20" s="172">
        <v>5662.3618230000002</v>
      </c>
    </row>
    <row r="21" spans="1:231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  <c r="HV21" s="117">
        <v>138910.299501</v>
      </c>
      <c r="HW21" s="117">
        <v>119394.87206999998</v>
      </c>
    </row>
    <row r="22" spans="1:231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  <c r="HV22" s="172">
        <v>129126.63619</v>
      </c>
      <c r="HW22" s="172">
        <v>108989.46041699999</v>
      </c>
    </row>
    <row r="23" spans="1:231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  <c r="HV23" s="172">
        <v>6934.5166360000003</v>
      </c>
      <c r="HW23" s="172">
        <v>7389.888715</v>
      </c>
    </row>
    <row r="24" spans="1:231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  <c r="HV24" s="172">
        <v>2849.146675</v>
      </c>
      <c r="HW24" s="172">
        <v>3015.5229380000001</v>
      </c>
    </row>
    <row r="25" spans="1:231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  <c r="HV25" s="117">
        <v>23403.460811000001</v>
      </c>
      <c r="HW25" s="117">
        <v>23344.394225</v>
      </c>
    </row>
    <row r="26" spans="1:231" s="39" customFormat="1" x14ac:dyDescent="0.25">
      <c r="A26" s="173" t="s">
        <v>10627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  <c r="HV26" s="172">
        <v>12076.34184209</v>
      </c>
      <c r="HW26" s="172">
        <v>10600.96314883</v>
      </c>
    </row>
    <row r="27" spans="1:231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  <c r="HV27" s="117">
        <v>15207.216205000001</v>
      </c>
      <c r="HW27" s="117">
        <v>16224.602992</v>
      </c>
    </row>
    <row r="28" spans="1:231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  <c r="HV28" s="172">
        <v>2600.2618819999998</v>
      </c>
      <c r="HW28" s="172">
        <v>1959.1033170000001</v>
      </c>
    </row>
    <row r="29" spans="1:231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  <c r="HV29" s="117">
        <v>24494.222881103553</v>
      </c>
      <c r="HW29" s="117">
        <v>22460.901096400699</v>
      </c>
    </row>
    <row r="30" spans="1:231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  <c r="HV30" s="172">
        <v>8483.5968109999994</v>
      </c>
      <c r="HW30" s="172">
        <v>8554.9085699999996</v>
      </c>
    </row>
    <row r="31" spans="1:231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  <c r="HV31" s="117">
        <v>2832.3662519999998</v>
      </c>
      <c r="HW31" s="117">
        <v>3844.0062170000001</v>
      </c>
    </row>
    <row r="32" spans="1:231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  <c r="HV32" s="172">
        <v>348.97805899999997</v>
      </c>
      <c r="HW32" s="172">
        <v>872.83432800000003</v>
      </c>
    </row>
    <row r="33" spans="1:231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  <c r="HV33" s="117">
        <v>1094.534414</v>
      </c>
      <c r="HW33" s="117">
        <v>1435.44974</v>
      </c>
    </row>
    <row r="34" spans="1:231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  <c r="HV34" s="172">
        <v>1664.087884</v>
      </c>
      <c r="HW34" s="172">
        <v>1479.3056549999999</v>
      </c>
    </row>
    <row r="35" spans="1:231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  <c r="HV35" s="117">
        <v>5189.1641630000004</v>
      </c>
      <c r="HW35" s="117">
        <v>5344.2247799999996</v>
      </c>
    </row>
    <row r="36" spans="1:231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  <c r="HV36" s="172">
        <v>670.64219600000001</v>
      </c>
      <c r="HW36" s="172">
        <v>778.67338099999995</v>
      </c>
    </row>
    <row r="37" spans="1:231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  <c r="HV37" s="117">
        <v>7560.1934709999996</v>
      </c>
      <c r="HW37" s="117">
        <v>9157.8922660000007</v>
      </c>
    </row>
    <row r="38" spans="1:231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  <c r="HW38" s="172"/>
    </row>
    <row r="39" spans="1:231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  <c r="HV39" s="168">
        <v>1637.6429430000001</v>
      </c>
      <c r="HW39" s="168">
        <v>1062.7952409999998</v>
      </c>
    </row>
    <row r="40" spans="1:231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  <c r="HV40" s="117">
        <v>702.60470299999997</v>
      </c>
      <c r="HW40" s="117">
        <v>795.81143199999997</v>
      </c>
    </row>
    <row r="41" spans="1:231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  <c r="HV41" s="172">
        <v>927.825785</v>
      </c>
      <c r="HW41" s="172">
        <v>262.33488399999999</v>
      </c>
    </row>
    <row r="42" spans="1:231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  <c r="HV42" s="117">
        <v>7.2124550000000003</v>
      </c>
      <c r="HW42" s="117">
        <v>4.6489250000000002</v>
      </c>
    </row>
    <row r="43" spans="1:231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</row>
    <row r="44" spans="1:231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  <c r="HV44" s="168">
        <v>851.92687000009641</v>
      </c>
      <c r="HW44" s="168">
        <v>216.52550000000338</v>
      </c>
    </row>
    <row r="45" spans="1:231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</row>
    <row r="46" spans="1:231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  <c r="HV46" s="118">
        <v>355714.0851881936</v>
      </c>
      <c r="HW46" s="118">
        <v>327231.62953723065</v>
      </c>
    </row>
    <row r="47" spans="1:231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31" s="39" customFormat="1" x14ac:dyDescent="0.25">
      <c r="A48" s="39" t="s">
        <v>10598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33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210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34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35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36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2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10628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hidden="1" x14ac:dyDescent="0.2">
      <c r="A124" s="145">
        <v>2023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hidden="1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hidden="1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hidden="1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hidden="1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hidden="1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hidden="1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hidden="1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hidden="1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hidden="1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hidden="1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hidden="1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>
        <v>2024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10569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2.75" x14ac:dyDescent="0.2">
      <c r="A161" s="145"/>
      <c r="B161" s="129" t="s">
        <v>222</v>
      </c>
      <c r="C161" s="195">
        <v>270.44010580499605</v>
      </c>
      <c r="D161" s="198">
        <v>16.263838387921897</v>
      </c>
      <c r="E161" s="198">
        <v>33.295039755705758</v>
      </c>
      <c r="F161" s="198">
        <v>90.056758704321908</v>
      </c>
      <c r="G161" s="198">
        <v>15.471823131821415</v>
      </c>
      <c r="H161" s="198">
        <v>30.866176928980479</v>
      </c>
      <c r="I161" s="198">
        <v>127.75751746434115</v>
      </c>
      <c r="J161" s="198">
        <v>59.393519928305508</v>
      </c>
      <c r="K161" s="198">
        <v>514.42253057960056</v>
      </c>
      <c r="L161" s="193">
        <v>0</v>
      </c>
      <c r="M161" s="198">
        <v>1157.9673106859948</v>
      </c>
    </row>
    <row r="162" spans="1:13" ht="12.75" x14ac:dyDescent="0.2">
      <c r="A162" s="145"/>
      <c r="B162" s="129"/>
      <c r="C162" s="195"/>
      <c r="D162" s="198"/>
      <c r="E162" s="198"/>
      <c r="F162" s="198"/>
      <c r="G162" s="198"/>
      <c r="H162" s="198"/>
      <c r="I162" s="198"/>
      <c r="J162" s="198"/>
      <c r="K162" s="198"/>
      <c r="L162" s="193"/>
      <c r="M162" s="198"/>
    </row>
    <row r="163" spans="1:13" ht="12.75" x14ac:dyDescent="0.2">
      <c r="A163" s="145" t="s">
        <v>10629</v>
      </c>
      <c r="B163" s="129" t="s">
        <v>260</v>
      </c>
      <c r="C163" s="195">
        <v>290.64313063834777</v>
      </c>
      <c r="D163" s="198">
        <v>14.818921742034096</v>
      </c>
      <c r="E163" s="198">
        <v>41.385123859170605</v>
      </c>
      <c r="F163" s="198">
        <v>79.10188459026881</v>
      </c>
      <c r="G163" s="198">
        <v>16.170869567042711</v>
      </c>
      <c r="H163" s="198">
        <v>32.50246447568432</v>
      </c>
      <c r="I163" s="198">
        <v>141.21855969709429</v>
      </c>
      <c r="J163" s="198">
        <v>55.600593953059231</v>
      </c>
      <c r="K163" s="198">
        <v>477.30502124076503</v>
      </c>
      <c r="L163" s="193">
        <v>0</v>
      </c>
      <c r="M163" s="198">
        <v>1148.7465697634668</v>
      </c>
    </row>
    <row r="164" spans="1:13" ht="13.5" thickBot="1" x14ac:dyDescent="0.25">
      <c r="A164" s="218"/>
      <c r="B164" s="219" t="s">
        <v>212</v>
      </c>
      <c r="C164" s="224">
        <v>263.01646777030794</v>
      </c>
      <c r="D164" s="225">
        <v>12.256497020659818</v>
      </c>
      <c r="E164" s="225">
        <v>39.515794895847542</v>
      </c>
      <c r="F164" s="225">
        <v>72.603520826938052</v>
      </c>
      <c r="G164" s="225">
        <v>17.534373003564088</v>
      </c>
      <c r="H164" s="225">
        <v>32.670793492968471</v>
      </c>
      <c r="I164" s="225">
        <v>145.32095630510099</v>
      </c>
      <c r="J164" s="225">
        <v>56.940092709618902</v>
      </c>
      <c r="K164" s="225">
        <v>417.89819540828626</v>
      </c>
      <c r="L164" s="226">
        <v>0</v>
      </c>
      <c r="M164" s="225">
        <v>1057.756691433292</v>
      </c>
    </row>
    <row r="165" spans="1:13" ht="12.75" x14ac:dyDescent="0.2">
      <c r="A165" s="128"/>
      <c r="B165" s="137"/>
      <c r="C165" s="227"/>
      <c r="D165" s="228"/>
      <c r="E165" s="228"/>
      <c r="F165" s="228"/>
      <c r="G165" s="228"/>
      <c r="H165" s="228"/>
      <c r="I165" s="228"/>
      <c r="J165" s="228"/>
      <c r="K165" s="228"/>
      <c r="L165" s="229"/>
      <c r="M165" s="228"/>
    </row>
    <row r="166" spans="1:13" x14ac:dyDescent="0.2">
      <c r="A166" s="138" t="s">
        <v>237</v>
      </c>
      <c r="B166" s="138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</row>
    <row r="167" spans="1:13" x14ac:dyDescent="0.2">
      <c r="A167" s="233" t="s">
        <v>239</v>
      </c>
      <c r="B167" s="233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  <row r="168" spans="1:13" x14ac:dyDescent="0.2">
      <c r="A168" s="139"/>
      <c r="B168" s="138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</row>
    <row r="169" spans="1:13" x14ac:dyDescent="0.2">
      <c r="A169" s="137" t="s">
        <v>233</v>
      </c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spans="1:13" x14ac:dyDescent="0.2">
      <c r="A170" s="138" t="s">
        <v>234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x14ac:dyDescent="0.2">
      <c r="A171" s="138" t="s">
        <v>235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  <row r="172" spans="1:13" x14ac:dyDescent="0.2">
      <c r="A172" s="138" t="s">
        <v>236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</row>
  </sheetData>
  <mergeCells count="2">
    <mergeCell ref="A5:B5"/>
    <mergeCell ref="A167:B167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79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10628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5"/>
      <c r="M123" s="209"/>
    </row>
    <row r="124" spans="1:13" ht="12.75" hidden="1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6">
        <v>13.39682</v>
      </c>
      <c r="M124" s="210">
        <v>354510.82551092946</v>
      </c>
    </row>
    <row r="125" spans="1:13" ht="12.75" hidden="1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6">
        <v>0</v>
      </c>
      <c r="M125" s="210">
        <v>355446.64635854791</v>
      </c>
    </row>
    <row r="126" spans="1:13" ht="12.75" hidden="1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6">
        <v>15.693740999999999</v>
      </c>
      <c r="M126" s="210">
        <v>341811.10138124251</v>
      </c>
    </row>
    <row r="127" spans="1:13" ht="12.75" hidden="1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6">
        <v>0</v>
      </c>
      <c r="M127" s="210">
        <v>272764.1797953443</v>
      </c>
    </row>
    <row r="128" spans="1:13" ht="12.75" hidden="1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6">
        <v>23.011776999999999</v>
      </c>
      <c r="M128" s="210">
        <v>316208.46126533533</v>
      </c>
    </row>
    <row r="129" spans="1:25" ht="12.75" hidden="1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6">
        <v>0</v>
      </c>
      <c r="M129" s="210">
        <v>302870.88687041524</v>
      </c>
    </row>
    <row r="130" spans="1:25" ht="12.75" hidden="1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6">
        <v>17.132750999999999</v>
      </c>
      <c r="M130" s="210">
        <v>325815.58611047227</v>
      </c>
    </row>
    <row r="131" spans="1:25" ht="12.75" hidden="1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6">
        <v>29.001359999999998</v>
      </c>
      <c r="M131" s="210">
        <v>359729.84776335239</v>
      </c>
    </row>
    <row r="132" spans="1:25" ht="12.75" hidden="1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6">
        <v>0</v>
      </c>
      <c r="M132" s="210">
        <v>313702.49775489059</v>
      </c>
    </row>
    <row r="133" spans="1:25" hidden="1" x14ac:dyDescent="0.2">
      <c r="A133" s="145"/>
      <c r="B133" s="129" t="s">
        <v>220</v>
      </c>
      <c r="C133" s="207">
        <v>71816.518375</v>
      </c>
      <c r="D133" s="213">
        <v>4202.4449290000002</v>
      </c>
      <c r="E133" s="207">
        <v>8598.4125390000008</v>
      </c>
      <c r="F133" s="213">
        <v>16741.020775922305</v>
      </c>
      <c r="G133" s="207">
        <v>1903.9008739999999</v>
      </c>
      <c r="H133" s="213">
        <v>6501.2069080000001</v>
      </c>
      <c r="I133" s="207">
        <v>51890.257173209997</v>
      </c>
      <c r="J133" s="213">
        <v>16339.545532</v>
      </c>
      <c r="K133" s="207">
        <v>123318.17396862005</v>
      </c>
      <c r="L133" s="217">
        <v>25.072599</v>
      </c>
      <c r="M133" s="211">
        <v>301336.55367375235</v>
      </c>
    </row>
    <row r="134" spans="1:25" hidden="1" x14ac:dyDescent="0.2">
      <c r="A134" s="145"/>
      <c r="B134" s="129" t="s">
        <v>221</v>
      </c>
      <c r="C134" s="207">
        <v>78193.047584999993</v>
      </c>
      <c r="D134" s="213">
        <v>4368.6815470000001</v>
      </c>
      <c r="E134" s="207">
        <v>12809.312887</v>
      </c>
      <c r="F134" s="213">
        <v>18111.321246110747</v>
      </c>
      <c r="G134" s="207">
        <v>2198.6908969999999</v>
      </c>
      <c r="H134" s="213">
        <v>6978.0612380000002</v>
      </c>
      <c r="I134" s="207">
        <v>48030.958061130004</v>
      </c>
      <c r="J134" s="213">
        <v>18471.010855</v>
      </c>
      <c r="K134" s="207">
        <v>138751.47020463995</v>
      </c>
      <c r="L134" s="217">
        <v>0.217636</v>
      </c>
      <c r="M134" s="211">
        <v>327912.7721568807</v>
      </c>
    </row>
    <row r="135" spans="1:25" hidden="1" x14ac:dyDescent="0.2">
      <c r="A135" s="145"/>
      <c r="B135" s="129" t="s">
        <v>222</v>
      </c>
      <c r="C135" s="207">
        <v>73445.230274000001</v>
      </c>
      <c r="D135" s="213">
        <v>5046.5264010000001</v>
      </c>
      <c r="E135" s="207">
        <v>7247.8905990000003</v>
      </c>
      <c r="F135" s="213">
        <v>19957.743676525301</v>
      </c>
      <c r="G135" s="207">
        <v>1780.2589110000001</v>
      </c>
      <c r="H135" s="213">
        <v>6206.9643059999999</v>
      </c>
      <c r="I135" s="207">
        <v>45270.613364099991</v>
      </c>
      <c r="J135" s="213">
        <v>15605.050028000001</v>
      </c>
      <c r="K135" s="207">
        <v>152738.36038096002</v>
      </c>
      <c r="L135" s="217">
        <v>18.842980000000001</v>
      </c>
      <c r="M135" s="211">
        <v>327317.48092058528</v>
      </c>
    </row>
    <row r="136" spans="1:25" x14ac:dyDescent="0.2">
      <c r="A136" s="145"/>
      <c r="B136" s="129"/>
      <c r="C136" s="207"/>
      <c r="D136" s="213"/>
      <c r="E136" s="207"/>
      <c r="F136" s="213"/>
      <c r="G136" s="207"/>
      <c r="H136" s="213"/>
      <c r="I136" s="207"/>
      <c r="J136" s="213"/>
      <c r="K136" s="207">
        <v>0</v>
      </c>
      <c r="L136" s="217"/>
      <c r="M136" s="211"/>
    </row>
    <row r="137" spans="1:25" ht="12.75" x14ac:dyDescent="0.2">
      <c r="A137" s="145">
        <v>2024</v>
      </c>
      <c r="B137" s="129" t="s">
        <v>260</v>
      </c>
      <c r="C137" s="230">
        <v>67797.221879999997</v>
      </c>
      <c r="D137" s="214">
        <v>3493.5536140000004</v>
      </c>
      <c r="E137" s="230">
        <v>8060.8766649999998</v>
      </c>
      <c r="F137" s="214">
        <v>27579.503963736643</v>
      </c>
      <c r="G137" s="230">
        <v>1973.5188209999999</v>
      </c>
      <c r="H137" s="214">
        <v>7734.2354089999999</v>
      </c>
      <c r="I137" s="230">
        <v>51254.67028256999</v>
      </c>
      <c r="J137" s="214">
        <v>14150.562338000002</v>
      </c>
      <c r="K137" s="230">
        <v>129702.24002857995</v>
      </c>
      <c r="L137" s="214">
        <v>21.613602</v>
      </c>
      <c r="M137" s="212">
        <v>311767.9966038866</v>
      </c>
    </row>
    <row r="138" spans="1:25" ht="12.75" x14ac:dyDescent="0.2">
      <c r="A138" s="145"/>
      <c r="B138" s="129" t="s">
        <v>212</v>
      </c>
      <c r="C138" s="230">
        <v>76457.670561000006</v>
      </c>
      <c r="D138" s="214">
        <v>4074.0008270000003</v>
      </c>
      <c r="E138" s="230">
        <v>10869.835168999998</v>
      </c>
      <c r="F138" s="214">
        <v>28579.929719757354</v>
      </c>
      <c r="G138" s="230">
        <v>1791.0408649999999</v>
      </c>
      <c r="H138" s="214">
        <v>6529.0495970000011</v>
      </c>
      <c r="I138" s="230">
        <v>48320.727685180005</v>
      </c>
      <c r="J138" s="214">
        <v>14831.274171999999</v>
      </c>
      <c r="K138" s="230">
        <v>139668.17852561999</v>
      </c>
      <c r="L138" s="214">
        <v>0.19501399999999999</v>
      </c>
      <c r="M138" s="212">
        <v>331121.90213555738</v>
      </c>
    </row>
    <row r="139" spans="1:25" ht="12.75" x14ac:dyDescent="0.2">
      <c r="A139" s="145"/>
      <c r="B139" s="129" t="s">
        <v>213</v>
      </c>
      <c r="C139" s="230">
        <v>75342.224101</v>
      </c>
      <c r="D139" s="214">
        <v>5160.3231080000005</v>
      </c>
      <c r="E139" s="230">
        <v>11141.643061000001</v>
      </c>
      <c r="F139" s="214">
        <v>31137.060045111208</v>
      </c>
      <c r="G139" s="230">
        <v>2350.05998</v>
      </c>
      <c r="H139" s="214">
        <v>7289.0413550000003</v>
      </c>
      <c r="I139" s="230">
        <v>52335.417938310005</v>
      </c>
      <c r="J139" s="214">
        <v>19921.087306999998</v>
      </c>
      <c r="K139" s="230">
        <v>146373.65150590998</v>
      </c>
      <c r="L139" s="214">
        <v>0</v>
      </c>
      <c r="M139" s="212">
        <v>351050.5084013312</v>
      </c>
    </row>
    <row r="140" spans="1:25" ht="12.75" x14ac:dyDescent="0.2">
      <c r="A140" s="145"/>
      <c r="B140" s="129" t="s">
        <v>214</v>
      </c>
      <c r="C140" s="230">
        <v>60416.314676000002</v>
      </c>
      <c r="D140" s="214">
        <v>4054.9489930000004</v>
      </c>
      <c r="E140" s="230">
        <v>9493.7119160000002</v>
      </c>
      <c r="F140" s="214">
        <v>27122.638281276737</v>
      </c>
      <c r="G140" s="230">
        <v>1679.0432510000001</v>
      </c>
      <c r="H140" s="214">
        <v>5522.0363000000007</v>
      </c>
      <c r="I140" s="230">
        <v>39514.768775889999</v>
      </c>
      <c r="J140" s="214">
        <v>11877.758914000002</v>
      </c>
      <c r="K140" s="230">
        <v>103069.37099490999</v>
      </c>
      <c r="L140" s="214">
        <v>16.842258999999999</v>
      </c>
      <c r="M140" s="212">
        <v>262767.43436107674</v>
      </c>
    </row>
    <row r="141" spans="1:25" ht="12.75" x14ac:dyDescent="0.2">
      <c r="A141" s="145"/>
      <c r="B141" s="129" t="s">
        <v>215</v>
      </c>
      <c r="C141" s="230">
        <v>69732.499574000001</v>
      </c>
      <c r="D141" s="214">
        <v>4362.6003570000003</v>
      </c>
      <c r="E141" s="230">
        <v>9864.1263359999975</v>
      </c>
      <c r="F141" s="214">
        <v>27155.639441002375</v>
      </c>
      <c r="G141" s="230">
        <v>1672.9377840000002</v>
      </c>
      <c r="H141" s="214">
        <v>6547.4931309999993</v>
      </c>
      <c r="I141" s="230">
        <v>46155.292844999996</v>
      </c>
      <c r="J141" s="214">
        <v>12895.493971</v>
      </c>
      <c r="K141" s="230">
        <v>124671.44432479002</v>
      </c>
      <c r="L141" s="214">
        <v>7.7172920000000005</v>
      </c>
      <c r="M141" s="212">
        <v>303065.24505579239</v>
      </c>
    </row>
    <row r="142" spans="1:25" ht="12.75" x14ac:dyDescent="0.2">
      <c r="A142" s="145"/>
      <c r="B142" s="129" t="s">
        <v>258</v>
      </c>
      <c r="C142" s="230">
        <v>79165.956267000001</v>
      </c>
      <c r="D142" s="214">
        <v>3885.8390199999999</v>
      </c>
      <c r="E142" s="230">
        <v>8654.6721639999996</v>
      </c>
      <c r="F142" s="214">
        <v>22095.093783188695</v>
      </c>
      <c r="G142" s="230">
        <v>2269.984042</v>
      </c>
      <c r="H142" s="214">
        <v>7241.7070650000005</v>
      </c>
      <c r="I142" s="230">
        <v>46562.520670559992</v>
      </c>
      <c r="J142" s="214">
        <v>13709.188964999998</v>
      </c>
      <c r="K142" s="230">
        <v>143628.05455029031</v>
      </c>
      <c r="L142" s="214">
        <v>0</v>
      </c>
      <c r="M142" s="212">
        <v>327213.016527039</v>
      </c>
    </row>
    <row r="143" spans="1:25" s="177" customFormat="1" ht="12.75" x14ac:dyDescent="0.2">
      <c r="A143" s="201"/>
      <c r="B143" s="129" t="s">
        <v>217</v>
      </c>
      <c r="C143" s="230">
        <v>84389.215679000015</v>
      </c>
      <c r="D143" s="214">
        <v>3256.715244</v>
      </c>
      <c r="E143" s="230">
        <v>10248.316115999998</v>
      </c>
      <c r="F143" s="214">
        <v>28368.196323547396</v>
      </c>
      <c r="G143" s="230">
        <v>2430.0937699999999</v>
      </c>
      <c r="H143" s="214">
        <v>7691.6164760000001</v>
      </c>
      <c r="I143" s="230">
        <v>45635.648565529998</v>
      </c>
      <c r="J143" s="214">
        <v>18282.439887</v>
      </c>
      <c r="K143" s="230">
        <v>143026.84246636997</v>
      </c>
      <c r="L143" s="214">
        <v>0</v>
      </c>
      <c r="M143" s="212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30">
        <v>83649.80128</v>
      </c>
      <c r="D144" s="214">
        <v>5386.3323419999997</v>
      </c>
      <c r="E144" s="230">
        <v>10843.713320000001</v>
      </c>
      <c r="F144" s="214">
        <v>25022.117413987897</v>
      </c>
      <c r="G144" s="230">
        <v>2910.0643359999999</v>
      </c>
      <c r="H144" s="214">
        <v>7730.9763979999998</v>
      </c>
      <c r="I144" s="230">
        <v>52195.733681429992</v>
      </c>
      <c r="J144" s="214">
        <v>15284.548951999999</v>
      </c>
      <c r="K144" s="230">
        <v>167270.49249362</v>
      </c>
      <c r="L144" s="214">
        <v>33.983848999999999</v>
      </c>
      <c r="M144" s="212">
        <v>370327.7640660379</v>
      </c>
    </row>
    <row r="145" spans="1:13" ht="12.75" x14ac:dyDescent="0.2">
      <c r="A145" s="145"/>
      <c r="B145" s="129" t="s">
        <v>219</v>
      </c>
      <c r="C145" s="230">
        <v>73468.466424999991</v>
      </c>
      <c r="D145" s="214">
        <v>3328.5330560000002</v>
      </c>
      <c r="E145" s="230">
        <v>8508.0092760000007</v>
      </c>
      <c r="F145" s="214">
        <v>22392.678385866406</v>
      </c>
      <c r="G145" s="230">
        <v>2562.7362450000001</v>
      </c>
      <c r="H145" s="214">
        <v>7068.994385</v>
      </c>
      <c r="I145" s="230">
        <v>40607.092627010003</v>
      </c>
      <c r="J145" s="214">
        <v>11310.043857000001</v>
      </c>
      <c r="K145" s="230">
        <v>135438.63837885001</v>
      </c>
      <c r="L145" s="214">
        <v>0</v>
      </c>
      <c r="M145" s="212">
        <v>304685.19263572642</v>
      </c>
    </row>
    <row r="146" spans="1:13" ht="12.75" x14ac:dyDescent="0.2">
      <c r="A146" s="145"/>
      <c r="B146" s="129" t="s">
        <v>220</v>
      </c>
      <c r="C146" s="230">
        <v>83226.402880000009</v>
      </c>
      <c r="D146" s="214">
        <v>4381.7265530000004</v>
      </c>
      <c r="E146" s="230">
        <v>9471.8240989999995</v>
      </c>
      <c r="F146" s="214">
        <v>35678.049173245417</v>
      </c>
      <c r="G146" s="230">
        <v>2800.434295</v>
      </c>
      <c r="H146" s="214">
        <v>6688.9958659999993</v>
      </c>
      <c r="I146" s="230">
        <v>42702.513308130001</v>
      </c>
      <c r="J146" s="214">
        <v>16979.931697</v>
      </c>
      <c r="K146" s="230">
        <v>138264.64577246999</v>
      </c>
      <c r="L146" s="214">
        <v>8.1345960000000002</v>
      </c>
      <c r="M146" s="212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3">
        <v>3507.5526840000002</v>
      </c>
      <c r="E147" s="207">
        <v>7720.4879459999993</v>
      </c>
      <c r="F147" s="213">
        <v>20452.845744018538</v>
      </c>
      <c r="G147" s="207">
        <v>2910.5968940000002</v>
      </c>
      <c r="H147" s="213">
        <v>7495.1572620000006</v>
      </c>
      <c r="I147" s="207">
        <v>37904.740504750007</v>
      </c>
      <c r="J147" s="213">
        <v>12130.280058</v>
      </c>
      <c r="K147" s="207">
        <v>126995.06558891</v>
      </c>
      <c r="L147" s="217">
        <v>11.861644</v>
      </c>
      <c r="M147" s="211">
        <v>290300.20223967847</v>
      </c>
    </row>
    <row r="148" spans="1:13" ht="12.75" x14ac:dyDescent="0.2">
      <c r="A148" s="145"/>
      <c r="B148" s="129" t="s">
        <v>222</v>
      </c>
      <c r="C148" s="230">
        <v>79869.214487999998</v>
      </c>
      <c r="D148" s="214">
        <v>5039.6273369999999</v>
      </c>
      <c r="E148" s="230">
        <v>8586.5177629999998</v>
      </c>
      <c r="F148" s="214">
        <v>25639.204703186508</v>
      </c>
      <c r="G148" s="230">
        <v>3316.2231649999999</v>
      </c>
      <c r="H148" s="214">
        <v>7342.1777970000003</v>
      </c>
      <c r="I148" s="230">
        <v>36257.444077680004</v>
      </c>
      <c r="J148" s="214">
        <v>13528.013171000001</v>
      </c>
      <c r="K148" s="230">
        <f>141786.69069025-1.17</f>
        <v>141785.52069024998</v>
      </c>
      <c r="L148" s="214">
        <v>0</v>
      </c>
      <c r="M148" s="212">
        <f>SUM(C148:L148)</f>
        <v>321363.94319211645</v>
      </c>
    </row>
    <row r="149" spans="1:13" ht="12.75" x14ac:dyDescent="0.2">
      <c r="A149" s="145"/>
      <c r="B149" s="129"/>
      <c r="C149" s="230"/>
      <c r="D149" s="214"/>
      <c r="E149" s="230"/>
      <c r="F149" s="214"/>
      <c r="G149" s="230"/>
      <c r="H149" s="214"/>
      <c r="I149" s="230"/>
      <c r="J149" s="214"/>
      <c r="K149" s="230"/>
      <c r="L149" s="214"/>
      <c r="M149" s="212"/>
    </row>
    <row r="150" spans="1:13" ht="12.75" x14ac:dyDescent="0.2">
      <c r="A150" s="145" t="s">
        <v>10569</v>
      </c>
      <c r="B150" s="129" t="s">
        <v>260</v>
      </c>
      <c r="C150" s="230">
        <v>70026.559502999997</v>
      </c>
      <c r="D150" s="214">
        <v>3430.3784470000001</v>
      </c>
      <c r="E150" s="230">
        <v>9633.1549460000006</v>
      </c>
      <c r="F150" s="214">
        <v>21771.715773688116</v>
      </c>
      <c r="G150" s="230">
        <v>3829.3821550000002</v>
      </c>
      <c r="H150" s="214">
        <v>7693.0065559999994</v>
      </c>
      <c r="I150" s="230">
        <v>40502.29831246</v>
      </c>
      <c r="J150" s="214">
        <v>10664.565466</v>
      </c>
      <c r="K150" s="230">
        <v>144263.97403473989</v>
      </c>
      <c r="L150" s="214">
        <v>0</v>
      </c>
      <c r="M150" s="212">
        <v>311815.035193888</v>
      </c>
    </row>
    <row r="151" spans="1:13" ht="12.75" x14ac:dyDescent="0.2">
      <c r="A151" s="145"/>
      <c r="B151" s="129" t="s">
        <v>212</v>
      </c>
      <c r="C151" s="208">
        <v>70808.012482000006</v>
      </c>
      <c r="D151" s="214">
        <v>4008.3444989999998</v>
      </c>
      <c r="E151" s="230">
        <v>11294.260039000001</v>
      </c>
      <c r="F151" s="214">
        <v>24074.119663187586</v>
      </c>
      <c r="G151" s="230">
        <v>3923.948398</v>
      </c>
      <c r="H151" s="214">
        <v>7100.8897109999998</v>
      </c>
      <c r="I151" s="230">
        <v>40464.204918860007</v>
      </c>
      <c r="J151" s="214">
        <v>13215.511144</v>
      </c>
      <c r="K151" s="230">
        <v>137624.35470829002</v>
      </c>
      <c r="L151" s="214"/>
      <c r="M151" s="212">
        <v>312513.6455633376</v>
      </c>
    </row>
    <row r="152" spans="1:13" ht="12.75" x14ac:dyDescent="0.2">
      <c r="A152" s="145"/>
      <c r="B152" s="129" t="s">
        <v>213</v>
      </c>
      <c r="C152" s="208">
        <v>87294.68439699999</v>
      </c>
      <c r="D152" s="214">
        <v>4690.7370069999997</v>
      </c>
      <c r="E152" s="230">
        <v>10608.428157</v>
      </c>
      <c r="F152" s="214">
        <v>30888.429158994979</v>
      </c>
      <c r="G152" s="230">
        <v>5522.6102380000002</v>
      </c>
      <c r="H152" s="214">
        <v>8512.2070750000003</v>
      </c>
      <c r="I152" s="230">
        <v>47326.64402421</v>
      </c>
      <c r="J152" s="214">
        <v>13905.358313000001</v>
      </c>
      <c r="K152" s="230">
        <v>158658.55066733001</v>
      </c>
      <c r="L152" s="214">
        <v>19.851350999975693</v>
      </c>
      <c r="M152" s="212">
        <v>367427.50038853497</v>
      </c>
    </row>
    <row r="153" spans="1:13" ht="12.75" x14ac:dyDescent="0.2">
      <c r="A153" s="145"/>
      <c r="B153" s="129" t="s">
        <v>214</v>
      </c>
      <c r="C153" s="208">
        <v>71083.866036000007</v>
      </c>
      <c r="D153" s="214">
        <v>3620.1683950000001</v>
      </c>
      <c r="E153" s="230">
        <v>10134.637329000001</v>
      </c>
      <c r="F153" s="214">
        <v>19447.347242643198</v>
      </c>
      <c r="G153" s="230">
        <v>3312.3884930000004</v>
      </c>
      <c r="H153" s="214">
        <v>12250.084800000001</v>
      </c>
      <c r="I153" s="230">
        <v>38210.336334250002</v>
      </c>
      <c r="J153" s="214">
        <v>15570.906888000001</v>
      </c>
      <c r="K153" s="230">
        <v>115416.69921554995</v>
      </c>
      <c r="L153" s="214">
        <v>0.21604500000000001</v>
      </c>
      <c r="M153" s="212">
        <v>289046.6507784432</v>
      </c>
    </row>
    <row r="154" spans="1:13" ht="12.75" x14ac:dyDescent="0.2">
      <c r="A154" s="145"/>
      <c r="B154" s="129" t="s">
        <v>215</v>
      </c>
      <c r="C154" s="208">
        <v>80707.193894999989</v>
      </c>
      <c r="D154" s="214">
        <v>4036.1970170000004</v>
      </c>
      <c r="E154" s="230">
        <v>10190.064723000001</v>
      </c>
      <c r="F154" s="214">
        <v>20868.760215411265</v>
      </c>
      <c r="G154" s="230">
        <v>4860.7101259999999</v>
      </c>
      <c r="H154" s="214">
        <v>8348.0082249999996</v>
      </c>
      <c r="I154" s="230">
        <v>42993.612374759992</v>
      </c>
      <c r="J154" s="214">
        <v>13569.825336999998</v>
      </c>
      <c r="K154" s="230">
        <v>124214.82908689008</v>
      </c>
      <c r="L154" s="214">
        <v>0</v>
      </c>
      <c r="M154" s="212">
        <v>309789.20100006135</v>
      </c>
    </row>
    <row r="155" spans="1:13" ht="15.75" customHeight="1" x14ac:dyDescent="0.2">
      <c r="A155" s="145"/>
      <c r="B155" s="129" t="s">
        <v>258</v>
      </c>
      <c r="C155" s="208">
        <v>86505.337563000008</v>
      </c>
      <c r="D155" s="214">
        <v>4700.2190090000004</v>
      </c>
      <c r="E155" s="230">
        <v>10371.688018000001</v>
      </c>
      <c r="F155" s="214">
        <v>21428.990765116505</v>
      </c>
      <c r="G155" s="230">
        <v>5170.886853</v>
      </c>
      <c r="H155" s="214">
        <v>7317.3255300000001</v>
      </c>
      <c r="I155" s="230">
        <v>43581.263155300003</v>
      </c>
      <c r="J155" s="214">
        <v>13775.951321999999</v>
      </c>
      <c r="K155" s="230">
        <v>149585.12280545002</v>
      </c>
      <c r="L155" s="214">
        <v>0</v>
      </c>
      <c r="M155" s="212">
        <v>342436.78502086655</v>
      </c>
    </row>
    <row r="156" spans="1:13" ht="15.75" customHeight="1" x14ac:dyDescent="0.2">
      <c r="A156" s="145"/>
      <c r="B156" s="129" t="s">
        <v>217</v>
      </c>
      <c r="C156" s="208">
        <v>103407.512365</v>
      </c>
      <c r="D156" s="214">
        <v>4123.4655990000001</v>
      </c>
      <c r="E156" s="230">
        <v>14053.172554999999</v>
      </c>
      <c r="F156" s="214">
        <v>34670.300191059243</v>
      </c>
      <c r="G156" s="230">
        <v>6066.0677450000003</v>
      </c>
      <c r="H156" s="214">
        <v>10030.016315999999</v>
      </c>
      <c r="I156" s="230">
        <v>47335.225808560004</v>
      </c>
      <c r="J156" s="214">
        <v>14800.983651</v>
      </c>
      <c r="K156" s="230">
        <v>157632.24997430001</v>
      </c>
      <c r="L156" s="214">
        <v>0</v>
      </c>
      <c r="M156" s="212">
        <v>392118.9942049192</v>
      </c>
    </row>
    <row r="157" spans="1:13" ht="15.75" customHeight="1" x14ac:dyDescent="0.2">
      <c r="A157" s="145"/>
      <c r="B157" s="129" t="s">
        <v>218</v>
      </c>
      <c r="C157" s="208">
        <v>93583.184680999999</v>
      </c>
      <c r="D157" s="214">
        <v>5294.9812879999999</v>
      </c>
      <c r="E157" s="230">
        <v>13943.535393</v>
      </c>
      <c r="F157" s="214">
        <v>22376.973190241835</v>
      </c>
      <c r="G157" s="230">
        <v>5856.0586140000005</v>
      </c>
      <c r="H157" s="214">
        <v>9962.0734540000012</v>
      </c>
      <c r="I157" s="230">
        <v>50557.410294140005</v>
      </c>
      <c r="J157" s="214">
        <v>19674.408496</v>
      </c>
      <c r="K157" s="230">
        <v>165359.78266425995</v>
      </c>
      <c r="L157" s="214">
        <v>0</v>
      </c>
      <c r="M157" s="212">
        <v>386608.40807464183</v>
      </c>
    </row>
    <row r="158" spans="1:13" ht="15.75" customHeight="1" x14ac:dyDescent="0.2">
      <c r="A158" s="145"/>
      <c r="B158" s="129" t="s">
        <v>219</v>
      </c>
      <c r="C158" s="208">
        <v>95863.777290000013</v>
      </c>
      <c r="D158" s="214">
        <v>4714.6291209999999</v>
      </c>
      <c r="E158" s="230">
        <v>13622.510056000001</v>
      </c>
      <c r="F158" s="214">
        <v>19708.242306249835</v>
      </c>
      <c r="G158" s="230">
        <v>5918.8402700000006</v>
      </c>
      <c r="H158" s="214">
        <v>9289.9200709999986</v>
      </c>
      <c r="I158" s="230">
        <v>42189.517934679992</v>
      </c>
      <c r="J158" s="214">
        <v>13563.071036000003</v>
      </c>
      <c r="K158" s="230">
        <v>139168.68308218001</v>
      </c>
      <c r="L158" s="214">
        <v>0</v>
      </c>
      <c r="M158" s="212">
        <v>344039.19116710982</v>
      </c>
    </row>
    <row r="159" spans="1:13" ht="15.75" customHeight="1" x14ac:dyDescent="0.2">
      <c r="A159" s="145"/>
      <c r="B159" s="129" t="s">
        <v>220</v>
      </c>
      <c r="C159" s="208">
        <v>92155.486002000005</v>
      </c>
      <c r="D159" s="214">
        <v>5223.8869379999996</v>
      </c>
      <c r="E159" s="230">
        <v>12142.366716</v>
      </c>
      <c r="F159" s="214">
        <v>22112.956834678233</v>
      </c>
      <c r="G159" s="230">
        <v>6691.8219660000004</v>
      </c>
      <c r="H159" s="214">
        <v>9447.2056130000001</v>
      </c>
      <c r="I159" s="230">
        <v>43874.489845290002</v>
      </c>
      <c r="J159" s="214">
        <v>14869.218301000001</v>
      </c>
      <c r="K159" s="230">
        <v>142033.07810159004</v>
      </c>
      <c r="L159" s="214">
        <v>0</v>
      </c>
      <c r="M159" s="212">
        <v>348550.51031755825</v>
      </c>
    </row>
    <row r="160" spans="1:13" ht="15.75" customHeight="1" x14ac:dyDescent="0.2">
      <c r="A160" s="145"/>
      <c r="B160" s="129" t="s">
        <v>221</v>
      </c>
      <c r="C160" s="208">
        <v>81593.728949000011</v>
      </c>
      <c r="D160" s="214">
        <v>4195.3028340000001</v>
      </c>
      <c r="E160" s="230">
        <v>10677.465296999999</v>
      </c>
      <c r="F160" s="214">
        <v>26996.433905400543</v>
      </c>
      <c r="G160" s="230">
        <v>4528.3334349999996</v>
      </c>
      <c r="H160" s="214">
        <v>9976.4801750000006</v>
      </c>
      <c r="I160" s="230">
        <v>38697.497716919999</v>
      </c>
      <c r="J160" s="214">
        <v>18707.068626</v>
      </c>
      <c r="K160" s="230">
        <v>128882.75382488998</v>
      </c>
      <c r="L160" s="214">
        <v>0</v>
      </c>
      <c r="M160" s="212">
        <v>324255.06476321054</v>
      </c>
    </row>
    <row r="161" spans="1:13" ht="15.75" customHeight="1" x14ac:dyDescent="0.2">
      <c r="A161" s="145"/>
      <c r="B161" s="129" t="s">
        <v>222</v>
      </c>
      <c r="C161" s="208">
        <v>83620.324110999994</v>
      </c>
      <c r="D161" s="214">
        <v>5028.7934670000004</v>
      </c>
      <c r="E161" s="230">
        <v>10294.856258</v>
      </c>
      <c r="F161" s="214">
        <v>27845.630842459166</v>
      </c>
      <c r="G161" s="230">
        <v>4783.9016369999999</v>
      </c>
      <c r="H161" s="214">
        <v>9543.8496860000014</v>
      </c>
      <c r="I161" s="230">
        <v>39502.739381740001</v>
      </c>
      <c r="J161" s="214">
        <v>18364.529815999998</v>
      </c>
      <c r="K161" s="230">
        <v>159059.90943549</v>
      </c>
      <c r="L161" s="214">
        <v>0</v>
      </c>
      <c r="M161" s="212">
        <v>358044.53463468916</v>
      </c>
    </row>
    <row r="162" spans="1:13" ht="15.75" customHeight="1" x14ac:dyDescent="0.2">
      <c r="A162" s="145"/>
      <c r="B162" s="129"/>
      <c r="C162" s="208"/>
      <c r="D162" s="214"/>
      <c r="E162" s="230"/>
      <c r="F162" s="214"/>
      <c r="G162" s="230"/>
      <c r="H162" s="214"/>
      <c r="I162" s="230"/>
      <c r="J162" s="214"/>
      <c r="K162" s="230"/>
      <c r="L162" s="214"/>
      <c r="M162" s="212"/>
    </row>
    <row r="163" spans="1:13" ht="15.75" customHeight="1" x14ac:dyDescent="0.2">
      <c r="A163" s="145" t="s">
        <v>10629</v>
      </c>
      <c r="B163" s="129" t="s">
        <v>260</v>
      </c>
      <c r="C163" s="208">
        <v>89998.837039000005</v>
      </c>
      <c r="D163" s="214">
        <v>4588.7398750000002</v>
      </c>
      <c r="E163" s="230">
        <v>12815.073282000001</v>
      </c>
      <c r="F163" s="214">
        <v>24494.222881103553</v>
      </c>
      <c r="G163" s="230">
        <v>5007.3760620000003</v>
      </c>
      <c r="H163" s="214">
        <v>10064.521385</v>
      </c>
      <c r="I163" s="230">
        <v>43728.9060063</v>
      </c>
      <c r="J163" s="214">
        <v>17216.951880000001</v>
      </c>
      <c r="K163" s="230">
        <v>147799.45677779004</v>
      </c>
      <c r="L163" s="214">
        <v>0</v>
      </c>
      <c r="M163" s="212">
        <v>355714.0851881936</v>
      </c>
    </row>
    <row r="164" spans="1:13" ht="15.75" customHeight="1" thickBot="1" x14ac:dyDescent="0.25">
      <c r="A164" s="218"/>
      <c r="B164" s="219" t="s">
        <v>212</v>
      </c>
      <c r="C164" s="220">
        <v>81367.773931999996</v>
      </c>
      <c r="D164" s="221">
        <v>3791.7164929999999</v>
      </c>
      <c r="E164" s="222">
        <v>12224.756469</v>
      </c>
      <c r="F164" s="221">
        <v>22460.901096400699</v>
      </c>
      <c r="G164" s="222">
        <v>5424.5002629999999</v>
      </c>
      <c r="H164" s="221">
        <v>10107.160823999999</v>
      </c>
      <c r="I164" s="222">
        <v>44957.043262180006</v>
      </c>
      <c r="J164" s="221">
        <v>17615.203452999998</v>
      </c>
      <c r="K164" s="222">
        <v>129282.57374465</v>
      </c>
      <c r="L164" s="221">
        <v>0</v>
      </c>
      <c r="M164" s="223">
        <v>327231.62953723065</v>
      </c>
    </row>
    <row r="165" spans="1:13" ht="15.75" customHeight="1" x14ac:dyDescent="0.2">
      <c r="A165" s="128"/>
      <c r="B165" s="137"/>
      <c r="C165" s="230"/>
      <c r="D165" s="230"/>
      <c r="E165" s="230"/>
      <c r="F165" s="230"/>
      <c r="G165" s="230"/>
      <c r="H165" s="230"/>
      <c r="I165" s="230"/>
      <c r="J165" s="230"/>
      <c r="K165" s="230"/>
      <c r="L165" s="230"/>
      <c r="M165" s="230"/>
    </row>
    <row r="166" spans="1:13" ht="15.75" customHeight="1" x14ac:dyDescent="0.2">
      <c r="A166" s="128"/>
      <c r="B166" s="137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</row>
    <row r="167" spans="1:13" x14ac:dyDescent="0.2">
      <c r="A167" s="138" t="s">
        <v>237</v>
      </c>
      <c r="B167" s="138"/>
      <c r="C167" s="138"/>
      <c r="D167" s="138"/>
      <c r="E167" s="138"/>
      <c r="F167" s="138"/>
      <c r="G167" s="138"/>
      <c r="J167" s="138"/>
      <c r="K167" s="138"/>
      <c r="L167" s="138"/>
      <c r="M167" s="138"/>
    </row>
    <row r="168" spans="1:13" x14ac:dyDescent="0.2">
      <c r="A168" s="233" t="s">
        <v>239</v>
      </c>
      <c r="B168" s="233"/>
      <c r="C168" s="138"/>
      <c r="D168" s="138"/>
      <c r="E168" s="138"/>
      <c r="F168" s="138"/>
      <c r="G168" s="138"/>
      <c r="J168" s="138"/>
      <c r="K168" s="138"/>
      <c r="L168" s="138"/>
    </row>
    <row r="169" spans="1:13" x14ac:dyDescent="0.2">
      <c r="A169" s="139"/>
      <c r="B169" s="138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</row>
    <row r="170" spans="1:13" x14ac:dyDescent="0.2">
      <c r="A170" s="137" t="s">
        <v>233</v>
      </c>
      <c r="B170" s="138"/>
      <c r="C170" s="138"/>
      <c r="D170" s="138"/>
      <c r="G170" s="138"/>
      <c r="J170" s="138"/>
      <c r="K170" s="138"/>
      <c r="L170" s="138"/>
    </row>
    <row r="171" spans="1:13" x14ac:dyDescent="0.2">
      <c r="A171" s="138" t="s">
        <v>234</v>
      </c>
      <c r="B171" s="138"/>
      <c r="C171" s="138"/>
    </row>
    <row r="172" spans="1:13" x14ac:dyDescent="0.2">
      <c r="A172" s="138" t="s">
        <v>235</v>
      </c>
      <c r="B172" s="138"/>
      <c r="C172" s="138"/>
    </row>
    <row r="173" spans="1:13" x14ac:dyDescent="0.2">
      <c r="A173" s="138" t="s">
        <v>236</v>
      </c>
      <c r="B173" s="138"/>
      <c r="C173" s="138"/>
    </row>
    <row r="179" spans="3:13" x14ac:dyDescent="0.2">
      <c r="C179" s="15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</row>
  </sheetData>
  <mergeCells count="2">
    <mergeCell ref="A5:B5"/>
    <mergeCell ref="A168:B168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35" t="s">
        <v>39</v>
      </c>
      <c r="B5" s="238" t="s">
        <v>41</v>
      </c>
      <c r="C5" s="239"/>
      <c r="D5" s="239"/>
      <c r="E5" s="239"/>
      <c r="F5" s="240"/>
      <c r="G5" s="241" t="s">
        <v>51</v>
      </c>
      <c r="H5" s="242"/>
      <c r="I5" s="242"/>
      <c r="J5" s="243"/>
      <c r="K5" s="244" t="s">
        <v>52</v>
      </c>
      <c r="L5" s="247" t="s">
        <v>53</v>
      </c>
      <c r="M5" s="250" t="s">
        <v>32</v>
      </c>
    </row>
    <row r="6" spans="1:13" s="2" customFormat="1" ht="13.5" customHeight="1" x14ac:dyDescent="0.25">
      <c r="A6" s="236"/>
      <c r="B6" s="253" t="s">
        <v>40</v>
      </c>
      <c r="C6" s="254" t="s">
        <v>46</v>
      </c>
      <c r="D6" s="255"/>
      <c r="E6" s="255"/>
      <c r="F6" s="256"/>
      <c r="G6" s="244" t="s">
        <v>47</v>
      </c>
      <c r="H6" s="244" t="s">
        <v>48</v>
      </c>
      <c r="I6" s="244" t="s">
        <v>49</v>
      </c>
      <c r="J6" s="244" t="s">
        <v>50</v>
      </c>
      <c r="K6" s="245"/>
      <c r="L6" s="248"/>
      <c r="M6" s="251"/>
    </row>
    <row r="7" spans="1:13" s="2" customFormat="1" ht="42" customHeight="1" x14ac:dyDescent="0.25">
      <c r="A7" s="237"/>
      <c r="B7" s="246"/>
      <c r="C7" s="25" t="s">
        <v>42</v>
      </c>
      <c r="D7" s="25" t="s">
        <v>43</v>
      </c>
      <c r="E7" s="25" t="s">
        <v>44</v>
      </c>
      <c r="F7" s="25" t="s">
        <v>45</v>
      </c>
      <c r="G7" s="246"/>
      <c r="H7" s="246"/>
      <c r="I7" s="246"/>
      <c r="J7" s="246"/>
      <c r="K7" s="246"/>
      <c r="L7" s="249"/>
      <c r="M7" s="252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M5:M7"/>
    <mergeCell ref="B6:B7"/>
    <mergeCell ref="C6:F6"/>
    <mergeCell ref="G6:G7"/>
    <mergeCell ref="H6:H7"/>
    <mergeCell ref="I6:I7"/>
    <mergeCell ref="J6:J7"/>
    <mergeCell ref="A5:A7"/>
    <mergeCell ref="B5:F5"/>
    <mergeCell ref="G5:J5"/>
    <mergeCell ref="K5:K7"/>
    <mergeCell ref="L5:L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35" t="s">
        <v>39</v>
      </c>
      <c r="B4" s="238" t="s">
        <v>41</v>
      </c>
      <c r="C4" s="239"/>
      <c r="D4" s="239"/>
      <c r="E4" s="239"/>
      <c r="F4" s="240"/>
      <c r="G4" s="241" t="s">
        <v>51</v>
      </c>
      <c r="H4" s="242"/>
      <c r="I4" s="242"/>
      <c r="J4" s="243"/>
      <c r="K4" s="244" t="s">
        <v>52</v>
      </c>
      <c r="L4" s="247" t="s">
        <v>53</v>
      </c>
      <c r="M4" s="250" t="s">
        <v>32</v>
      </c>
      <c r="O4" s="46"/>
      <c r="P4" s="41"/>
    </row>
    <row r="5" spans="1:20" ht="19.5" customHeight="1" x14ac:dyDescent="0.25">
      <c r="A5" s="236"/>
      <c r="B5" s="253" t="s">
        <v>40</v>
      </c>
      <c r="C5" s="254" t="s">
        <v>46</v>
      </c>
      <c r="D5" s="255"/>
      <c r="E5" s="255"/>
      <c r="F5" s="256"/>
      <c r="G5" s="244" t="s">
        <v>47</v>
      </c>
      <c r="H5" s="244" t="s">
        <v>48</v>
      </c>
      <c r="I5" s="244" t="s">
        <v>49</v>
      </c>
      <c r="J5" s="244" t="s">
        <v>50</v>
      </c>
      <c r="K5" s="245"/>
      <c r="L5" s="248"/>
      <c r="M5" s="251"/>
      <c r="O5" s="47"/>
      <c r="P5" s="48"/>
    </row>
    <row r="6" spans="1:20" ht="48.75" customHeight="1" x14ac:dyDescent="0.25">
      <c r="A6" s="237"/>
      <c r="B6" s="246"/>
      <c r="C6" s="25" t="s">
        <v>42</v>
      </c>
      <c r="D6" s="25" t="s">
        <v>43</v>
      </c>
      <c r="E6" s="25" t="s">
        <v>44</v>
      </c>
      <c r="F6" s="25" t="s">
        <v>45</v>
      </c>
      <c r="G6" s="246"/>
      <c r="H6" s="246"/>
      <c r="I6" s="246"/>
      <c r="J6" s="246"/>
      <c r="K6" s="246"/>
      <c r="L6" s="249"/>
      <c r="M6" s="252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A4:A6"/>
    <mergeCell ref="B4:F4"/>
    <mergeCell ref="G4:J4"/>
    <mergeCell ref="G5:G6"/>
    <mergeCell ref="H5:H6"/>
    <mergeCell ref="I5:I6"/>
    <mergeCell ref="C5:F5"/>
    <mergeCell ref="M4:M6"/>
    <mergeCell ref="B5:B6"/>
    <mergeCell ref="J5:J6"/>
    <mergeCell ref="K4:K6"/>
    <mergeCell ref="L4:L6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2026-03-31T09:52:51Z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