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7\"/>
    </mc:Choice>
  </mc:AlternateContent>
  <xr:revisionPtr revIDLastSave="0" documentId="13_ncr:1_{3E138AAB-3AC4-40C2-9D46-92020C3C3520}" xr6:coauthVersionLast="47" xr6:coauthVersionMax="47" xr10:uidLastSave="{00000000-0000-0000-0000-000000000000}"/>
  <bookViews>
    <workbookView xWindow="-120" yWindow="-120" windowWidth="29040" windowHeight="15720" tabRatio="708" xr2:uid="{00000000-000D-0000-FFFF-FFFF00000000}"/>
  </bookViews>
  <sheets>
    <sheet name="Table 7.9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6" i="9" l="1"/>
  <c r="O36" i="9"/>
  <c r="O35" i="9"/>
  <c r="N33" i="9" l="1"/>
  <c r="O31" i="9"/>
  <c r="O37" i="9" s="1"/>
  <c r="N31" i="9"/>
  <c r="N37" i="9" s="1"/>
  <c r="M33" i="9"/>
  <c r="M31" i="9"/>
  <c r="N35" i="9"/>
  <c r="M36" i="9"/>
  <c r="M35" i="9"/>
  <c r="D36" i="9" l="1"/>
  <c r="E36" i="9"/>
  <c r="F36" i="9"/>
  <c r="G36" i="9"/>
  <c r="H36" i="9"/>
  <c r="I36" i="9"/>
  <c r="J36" i="9"/>
  <c r="K36" i="9"/>
  <c r="L36" i="9"/>
  <c r="C36" i="9"/>
  <c r="C37" i="9"/>
  <c r="D37" i="9"/>
  <c r="E37" i="9"/>
  <c r="F37" i="9"/>
  <c r="G37" i="9"/>
  <c r="H37" i="9"/>
  <c r="I37" i="9"/>
  <c r="J37" i="9"/>
  <c r="K37" i="9"/>
  <c r="C35" i="9"/>
  <c r="D35" i="9"/>
  <c r="E35" i="9"/>
  <c r="F35" i="9"/>
  <c r="G35" i="9"/>
  <c r="H35" i="9"/>
  <c r="I35" i="9"/>
  <c r="J35" i="9"/>
  <c r="K35" i="9"/>
  <c r="L35" i="9"/>
  <c r="C33" i="9"/>
  <c r="D33" i="9"/>
  <c r="E33" i="9"/>
  <c r="F33" i="9"/>
  <c r="G33" i="9"/>
  <c r="H33" i="9"/>
  <c r="I33" i="9"/>
  <c r="J33" i="9"/>
  <c r="K33" i="9"/>
  <c r="L33" i="9"/>
  <c r="M37" i="9"/>
  <c r="L31" i="9"/>
  <c r="L37" i="9" s="1"/>
</calcChain>
</file>

<file path=xl/sharedStrings.xml><?xml version="1.0" encoding="utf-8"?>
<sst xmlns="http://schemas.openxmlformats.org/spreadsheetml/2006/main" count="62" uniqueCount="62">
  <si>
    <t>Licensed Commercial Banks</t>
  </si>
  <si>
    <t>Licensed Specialised Banks</t>
  </si>
  <si>
    <t>Amana Bank PLC</t>
  </si>
  <si>
    <t>Union Bank of Colombo PLC</t>
  </si>
  <si>
    <t>Bank Branch Network</t>
  </si>
  <si>
    <t>Name of Bank</t>
  </si>
  <si>
    <t>Domestic Banks</t>
  </si>
  <si>
    <t>Bank of Ceylon</t>
  </si>
  <si>
    <t>Commercial Bank of Ceylon PLC</t>
  </si>
  <si>
    <t>Hatton National Bank PLC</t>
  </si>
  <si>
    <t>National Development Bank PLC</t>
  </si>
  <si>
    <t>Nations Trust Bank PLC</t>
  </si>
  <si>
    <t>Pan Asia Banking Corporation PLC</t>
  </si>
  <si>
    <t>People’s Bank</t>
  </si>
  <si>
    <t>Sampath Bank PLC</t>
  </si>
  <si>
    <t>Seylan Bank PLC</t>
  </si>
  <si>
    <t>Foreign Banks</t>
  </si>
  <si>
    <t>National Savings Bank</t>
  </si>
  <si>
    <t>State Mortgage and Investment Bank</t>
  </si>
  <si>
    <t>Sri Lanka Savings Bank</t>
  </si>
  <si>
    <t>Total Bank Branches</t>
  </si>
  <si>
    <t>District Co-operative Rural Banks</t>
  </si>
  <si>
    <t>Total  Branches (including Rural Banks)</t>
  </si>
  <si>
    <t>Population (’000)</t>
  </si>
  <si>
    <t>Population per Bank Branch</t>
  </si>
  <si>
    <t>No of Branches per 100,000 persons (Density)</t>
  </si>
  <si>
    <t>Total Bank Branches</t>
  </si>
  <si>
    <t>Commercial Bank Branches</t>
  </si>
  <si>
    <t>All Branches (including Rural Banks)</t>
  </si>
  <si>
    <t>Housing Development Finance Corporation Bank of Sri Lanka</t>
  </si>
  <si>
    <r>
      <t>2022</t>
    </r>
    <r>
      <rPr>
        <vertAlign val="superscript"/>
        <sz val="11"/>
        <color rgb="FF2B2A29"/>
        <rFont val="Calibri"/>
        <family val="2"/>
        <scheme val="minor"/>
      </rPr>
      <t>(a)</t>
    </r>
  </si>
  <si>
    <t>Central Bank of Sri Lanka</t>
  </si>
  <si>
    <t>(d)</t>
  </si>
  <si>
    <t>Provisional</t>
  </si>
  <si>
    <t>(a)</t>
  </si>
  <si>
    <t>(b)</t>
  </si>
  <si>
    <t>Revised</t>
  </si>
  <si>
    <t>(c)</t>
  </si>
  <si>
    <t>(e)</t>
  </si>
  <si>
    <t>Banks which are not in operation now</t>
  </si>
  <si>
    <t>07. FINANCIAL SECTOR PERFORMANCE</t>
  </si>
  <si>
    <t>TABLE 7.9</t>
  </si>
  <si>
    <r>
      <t>Lankaputhra Development Bank Ltd was merged with Pradeshiya Sanwardana Bank on 01</t>
    </r>
    <r>
      <rPr>
        <vertAlign val="superscript"/>
        <sz val="10"/>
        <rFont val="Calibri"/>
        <family val="2"/>
        <scheme val="minor"/>
      </rPr>
      <t>st</t>
    </r>
    <r>
      <rPr>
        <sz val="10"/>
        <rFont val="Calibri"/>
        <family val="2"/>
        <scheme val="minor"/>
      </rPr>
      <t xml:space="preserve"> April 2019.</t>
    </r>
  </si>
  <si>
    <r>
      <t>DFCC Bank and DFCC Vardhana Bank were amalgamated on 01</t>
    </r>
    <r>
      <rPr>
        <vertAlign val="superscript"/>
        <sz val="10"/>
        <rFont val="Calibri"/>
        <family val="2"/>
        <scheme val="minor"/>
      </rPr>
      <t>st</t>
    </r>
    <r>
      <rPr>
        <sz val="10"/>
        <rFont val="Calibri"/>
        <family val="2"/>
        <scheme val="minor"/>
      </rPr>
      <t xml:space="preserve"> October 2015 and DFCC Bank PLC was established.</t>
    </r>
  </si>
  <si>
    <t xml:space="preserve">Source: </t>
  </si>
  <si>
    <r>
      <t>2025</t>
    </r>
    <r>
      <rPr>
        <vertAlign val="superscript"/>
        <sz val="11"/>
        <color rgb="FF2B2A29"/>
        <rFont val="Calibri"/>
        <family val="2"/>
        <scheme val="minor"/>
      </rPr>
      <t>(b)</t>
    </r>
  </si>
  <si>
    <r>
      <t>2013</t>
    </r>
    <r>
      <rPr>
        <vertAlign val="superscript"/>
        <sz val="11"/>
        <color rgb="FF2B2A29"/>
        <rFont val="Calibri"/>
        <family val="2"/>
        <scheme val="minor"/>
      </rPr>
      <t>(a)</t>
    </r>
  </si>
  <si>
    <r>
      <t>2014</t>
    </r>
    <r>
      <rPr>
        <vertAlign val="superscript"/>
        <sz val="11"/>
        <color rgb="FF2B2A29"/>
        <rFont val="Calibri"/>
        <family val="2"/>
        <scheme val="minor"/>
      </rPr>
      <t>(a)</t>
    </r>
  </si>
  <si>
    <r>
      <t>2015</t>
    </r>
    <r>
      <rPr>
        <vertAlign val="superscript"/>
        <sz val="11"/>
        <color rgb="FF2B2A29"/>
        <rFont val="Calibri"/>
        <family val="2"/>
        <scheme val="minor"/>
      </rPr>
      <t>(a)</t>
    </r>
  </si>
  <si>
    <r>
      <t>2016</t>
    </r>
    <r>
      <rPr>
        <vertAlign val="superscript"/>
        <sz val="11"/>
        <color rgb="FF2B2A29"/>
        <rFont val="Calibri"/>
        <family val="2"/>
        <scheme val="minor"/>
      </rPr>
      <t>(a)</t>
    </r>
  </si>
  <si>
    <r>
      <t>2017</t>
    </r>
    <r>
      <rPr>
        <vertAlign val="superscript"/>
        <sz val="11"/>
        <color rgb="FF2B2A29"/>
        <rFont val="Calibri"/>
        <family val="2"/>
        <scheme val="minor"/>
      </rPr>
      <t>(a)</t>
    </r>
  </si>
  <si>
    <r>
      <t>2018</t>
    </r>
    <r>
      <rPr>
        <vertAlign val="superscript"/>
        <sz val="11"/>
        <color rgb="FF2B2A29"/>
        <rFont val="Calibri"/>
        <family val="2"/>
        <scheme val="minor"/>
      </rPr>
      <t>(a)</t>
    </r>
  </si>
  <si>
    <r>
      <t>2019</t>
    </r>
    <r>
      <rPr>
        <vertAlign val="superscript"/>
        <sz val="11"/>
        <color rgb="FF2B2A29"/>
        <rFont val="Calibri"/>
        <family val="2"/>
        <scheme val="minor"/>
      </rPr>
      <t>(a)</t>
    </r>
  </si>
  <si>
    <r>
      <t>2020</t>
    </r>
    <r>
      <rPr>
        <vertAlign val="superscript"/>
        <sz val="11"/>
        <color rgb="FF2B2A29"/>
        <rFont val="Calibri"/>
        <family val="2"/>
        <scheme val="minor"/>
      </rPr>
      <t>(a)</t>
    </r>
  </si>
  <si>
    <r>
      <t>2021</t>
    </r>
    <r>
      <rPr>
        <vertAlign val="superscript"/>
        <sz val="11"/>
        <color rgb="FF2B2A29"/>
        <rFont val="Calibri"/>
        <family val="2"/>
        <scheme val="minor"/>
      </rPr>
      <t>(a)</t>
    </r>
  </si>
  <si>
    <t>Cargills Bank PLC</t>
  </si>
  <si>
    <t>Sanasa Development Bank PLC.</t>
  </si>
  <si>
    <t>Note : All Banking outlets except Student Savings Units</t>
  </si>
  <si>
    <r>
      <t>DFCC Bank PLC</t>
    </r>
    <r>
      <rPr>
        <vertAlign val="superscript"/>
        <sz val="10"/>
        <color rgb="FF2B2A29"/>
        <rFont val="Calibri"/>
        <family val="2"/>
        <scheme val="minor"/>
      </rPr>
      <t>(c)</t>
    </r>
  </si>
  <si>
    <r>
      <t xml:space="preserve">Lankaputhra Development Bank </t>
    </r>
    <r>
      <rPr>
        <vertAlign val="superscript"/>
        <sz val="10"/>
        <color rgb="FF2B2A29"/>
        <rFont val="Calibri"/>
        <family val="2"/>
        <scheme val="minor"/>
      </rPr>
      <t>(d)</t>
    </r>
  </si>
  <si>
    <r>
      <t xml:space="preserve">Pradeshiya Sanwardhana Bank </t>
    </r>
    <r>
      <rPr>
        <vertAlign val="superscript"/>
        <sz val="10"/>
        <color rgb="FF2B2A29"/>
        <rFont val="Calibri"/>
        <family val="2"/>
        <scheme val="minor"/>
      </rPr>
      <t>(d)</t>
    </r>
  </si>
  <si>
    <r>
      <t xml:space="preserve">Others </t>
    </r>
    <r>
      <rPr>
        <vertAlign val="superscript"/>
        <sz val="10"/>
        <color rgb="FF2B2A29"/>
        <rFont val="Calibri"/>
        <family val="2"/>
        <scheme val="minor"/>
      </rPr>
      <t>(e)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</si>
</sst>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17" x14ac:knownFonts="1">
    <font>
      <sz val="10"/>
      <name val="Arial"/>
      <family val="2"/>
    </font>
    <font>
      <sz val="11"/>
      <color rgb="FF2B2A29"/>
      <name val="Calibri"/>
      <family val="2"/>
      <scheme val="minor"/>
    </font>
    <font>
      <sz val="8"/>
      <name val="Arial"/>
      <family val="2"/>
    </font>
    <font>
      <b/>
      <sz val="11"/>
      <color rgb="FF8C2A70"/>
      <name val="Calibri"/>
      <family val="2"/>
      <scheme val="minor"/>
    </font>
    <font>
      <b/>
      <sz val="10"/>
      <name val="Arial"/>
      <family val="2"/>
    </font>
    <font>
      <sz val="10"/>
      <color rgb="FF2B2A29"/>
      <name val="Calibri"/>
      <family val="2"/>
      <scheme val="minor"/>
    </font>
    <font>
      <sz val="10"/>
      <name val="Arial"/>
      <family val="2"/>
    </font>
    <font>
      <vertAlign val="superscript"/>
      <sz val="11"/>
      <color rgb="FF2B2A2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8C2A70"/>
      <name val="Calibri"/>
      <family val="2"/>
      <scheme val="minor"/>
    </font>
    <font>
      <b/>
      <sz val="10"/>
      <color rgb="FF2B2A29"/>
      <name val="Calibri"/>
      <family val="2"/>
      <scheme val="minor"/>
    </font>
    <font>
      <i/>
      <sz val="10"/>
      <color rgb="FF2B2A29"/>
      <name val="Calibri"/>
      <family val="2"/>
      <scheme val="minor"/>
    </font>
    <font>
      <vertAlign val="superscript"/>
      <sz val="10"/>
      <color rgb="FF2B2A29"/>
      <name val="Calibri"/>
      <family val="2"/>
      <scheme val="minor"/>
    </font>
    <font>
      <vertAlign val="superscript"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8C2A70"/>
      </bottom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1" fontId="1" fillId="2" borderId="0" xfId="0" applyNumberFormat="1" applyFont="1" applyFill="1" applyAlignment="1">
      <alignment horizontal="center"/>
    </xf>
    <xf numFmtId="0" fontId="8" fillId="3" borderId="0" xfId="0" applyFont="1" applyFill="1" applyAlignment="1">
      <alignment horizontal="left"/>
    </xf>
    <xf numFmtId="0" fontId="9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right" vertical="center"/>
    </xf>
    <xf numFmtId="0" fontId="10" fillId="0" borderId="0" xfId="0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horizontal="right"/>
    </xf>
    <xf numFmtId="0" fontId="11" fillId="0" borderId="0" xfId="0" applyFont="1"/>
    <xf numFmtId="1" fontId="10" fillId="0" borderId="0" xfId="0" applyNumberFormat="1" applyFont="1"/>
    <xf numFmtId="0" fontId="11" fillId="0" borderId="0" xfId="0" applyFont="1" applyAlignment="1">
      <alignment horizontal="left"/>
    </xf>
    <xf numFmtId="3" fontId="13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 indent="1"/>
    </xf>
    <xf numFmtId="1" fontId="5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1" fontId="13" fillId="0" borderId="0" xfId="0" applyNumberFormat="1" applyFont="1" applyAlignment="1">
      <alignment horizontal="right"/>
    </xf>
    <xf numFmtId="0" fontId="11" fillId="0" borderId="0" xfId="0" applyFont="1" applyAlignment="1">
      <alignment horizontal="left" wrapText="1"/>
    </xf>
    <xf numFmtId="0" fontId="5" fillId="0" borderId="0" xfId="0" applyFont="1" applyAlignment="1">
      <alignment horizontal="left" indent="2"/>
    </xf>
    <xf numFmtId="0" fontId="13" fillId="0" borderId="0" xfId="0" applyFont="1" applyAlignment="1">
      <alignment horizontal="left" indent="1"/>
    </xf>
    <xf numFmtId="0" fontId="11" fillId="0" borderId="0" xfId="0" applyFont="1" applyAlignment="1">
      <alignment horizontal="left" indent="2"/>
    </xf>
    <xf numFmtId="165" fontId="11" fillId="0" borderId="0" xfId="0" applyNumberFormat="1" applyFont="1" applyAlignment="1">
      <alignment horizontal="right"/>
    </xf>
    <xf numFmtId="3" fontId="10" fillId="0" borderId="0" xfId="0" applyNumberFormat="1" applyFont="1"/>
    <xf numFmtId="0" fontId="5" fillId="0" borderId="1" xfId="0" applyFont="1" applyBorder="1" applyAlignment="1">
      <alignment horizontal="left" indent="1"/>
    </xf>
    <xf numFmtId="165" fontId="11" fillId="0" borderId="1" xfId="0" applyNumberFormat="1" applyFont="1" applyBorder="1" applyAlignment="1">
      <alignment horizontal="right"/>
    </xf>
    <xf numFmtId="0" fontId="12" fillId="0" borderId="1" xfId="0" applyFont="1" applyBorder="1" applyAlignment="1">
      <alignment horizontal="left"/>
    </xf>
    <xf numFmtId="0" fontId="3" fillId="2" borderId="0" xfId="0" applyFont="1" applyFill="1" applyAlignment="1">
      <alignment horizontal="center"/>
    </xf>
  </cellXfs>
  <cellStyles count="2">
    <cellStyle name="Normal" xfId="0" builtinId="0"/>
    <cellStyle name="Normal 2" xfId="1" xr:uid="{84CFC1A3-BC24-4D44-B9FE-42C603965474}"/>
  </cellStyles>
  <dxfs count="0"/>
  <tableStyles count="0" defaultTableStyle="TableStyleMedium9" defaultPivotStyle="PivotStyleLight16"/>
  <colors>
    <mruColors>
      <color rgb="FF8C2A70"/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A78EB-640A-40EE-B12D-FB1F171C31EB}">
  <sheetPr codeName="Sheet9">
    <tabColor theme="3"/>
  </sheetPr>
  <dimension ref="A1:AB47"/>
  <sheetViews>
    <sheetView tabSelected="1" workbookViewId="0">
      <pane xSplit="2" ySplit="3" topLeftCell="C24" activePane="bottomRight" state="frozen"/>
      <selection activeCell="K10" sqref="K10"/>
      <selection pane="topRight" activeCell="K10" sqref="K10"/>
      <selection pane="bottomLeft" activeCell="K10" sqref="K10"/>
      <selection pane="bottomRight" activeCell="K10" sqref="K10"/>
    </sheetView>
  </sheetViews>
  <sheetFormatPr defaultRowHeight="12.75" x14ac:dyDescent="0.2"/>
  <cols>
    <col min="1" max="1" width="2.7109375" style="11" customWidth="1"/>
    <col min="2" max="2" width="60.42578125" style="13" customWidth="1"/>
    <col min="3" max="14" width="8.7109375" style="13" customWidth="1"/>
    <col min="15" max="15" width="8.7109375" style="11" customWidth="1"/>
    <col min="16" max="16384" width="9.140625" style="11"/>
  </cols>
  <sheetData>
    <row r="1" spans="2:20" customFormat="1" ht="36" customHeight="1" x14ac:dyDescent="0.25">
      <c r="B1" s="6" t="s">
        <v>40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7"/>
      <c r="O1" s="7" t="s">
        <v>41</v>
      </c>
    </row>
    <row r="2" spans="2:20" s="1" customFormat="1" ht="15" x14ac:dyDescent="0.25">
      <c r="B2" s="32" t="s">
        <v>4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2:20" s="2" customFormat="1" ht="17.25" x14ac:dyDescent="0.25">
      <c r="B3" s="3" t="s">
        <v>5</v>
      </c>
      <c r="C3" s="4" t="s">
        <v>46</v>
      </c>
      <c r="D3" s="4" t="s">
        <v>47</v>
      </c>
      <c r="E3" s="4" t="s">
        <v>48</v>
      </c>
      <c r="F3" s="4" t="s">
        <v>49</v>
      </c>
      <c r="G3" s="4" t="s">
        <v>50</v>
      </c>
      <c r="H3" s="4" t="s">
        <v>51</v>
      </c>
      <c r="I3" s="4" t="s">
        <v>52</v>
      </c>
      <c r="J3" s="4" t="s">
        <v>53</v>
      </c>
      <c r="K3" s="3" t="s">
        <v>54</v>
      </c>
      <c r="L3" s="3" t="s">
        <v>30</v>
      </c>
      <c r="M3" s="3">
        <v>2023</v>
      </c>
      <c r="N3" s="3">
        <v>2024</v>
      </c>
      <c r="O3" s="3" t="s">
        <v>45</v>
      </c>
    </row>
    <row r="4" spans="2:20" s="1" customFormat="1" x14ac:dyDescent="0.2">
      <c r="B4" s="31" t="s">
        <v>0</v>
      </c>
      <c r="C4" s="14">
        <v>2670</v>
      </c>
      <c r="D4" s="14">
        <v>2742</v>
      </c>
      <c r="E4" s="14">
        <v>2796</v>
      </c>
      <c r="F4" s="14">
        <v>2848</v>
      </c>
      <c r="G4" s="14">
        <v>2861</v>
      </c>
      <c r="H4" s="14">
        <v>2881</v>
      </c>
      <c r="I4" s="14">
        <v>2913</v>
      </c>
      <c r="J4" s="14">
        <v>2917</v>
      </c>
      <c r="K4" s="14">
        <v>2922</v>
      </c>
      <c r="L4" s="14">
        <v>2930</v>
      </c>
      <c r="M4" s="14">
        <v>2934</v>
      </c>
      <c r="N4" s="14">
        <v>2936</v>
      </c>
      <c r="O4" s="14">
        <v>2931</v>
      </c>
    </row>
    <row r="5" spans="2:20" s="9" customFormat="1" x14ac:dyDescent="0.2">
      <c r="B5" s="25" t="s">
        <v>6</v>
      </c>
      <c r="C5" s="14">
        <v>2622</v>
      </c>
      <c r="D5" s="14">
        <v>2690</v>
      </c>
      <c r="E5" s="14">
        <v>2742</v>
      </c>
      <c r="F5" s="14">
        <v>2794</v>
      </c>
      <c r="G5" s="14">
        <v>2808</v>
      </c>
      <c r="H5" s="14">
        <v>2829</v>
      </c>
      <c r="I5" s="14">
        <v>2862</v>
      </c>
      <c r="J5" s="14">
        <v>2870</v>
      </c>
      <c r="K5" s="14">
        <v>2876</v>
      </c>
      <c r="L5" s="14">
        <v>2886</v>
      </c>
      <c r="M5" s="14">
        <v>2889</v>
      </c>
      <c r="N5" s="14">
        <v>2895</v>
      </c>
      <c r="O5" s="14">
        <v>2890</v>
      </c>
      <c r="Q5" s="28"/>
      <c r="R5" s="28"/>
      <c r="S5" s="28"/>
      <c r="T5" s="28"/>
    </row>
    <row r="6" spans="2:20" x14ac:dyDescent="0.2">
      <c r="B6" s="24" t="s">
        <v>2</v>
      </c>
      <c r="C6" s="18">
        <v>24</v>
      </c>
      <c r="D6" s="18">
        <v>24</v>
      </c>
      <c r="E6" s="18">
        <v>24</v>
      </c>
      <c r="F6" s="18">
        <v>28</v>
      </c>
      <c r="G6" s="18">
        <v>28</v>
      </c>
      <c r="H6" s="18">
        <v>29</v>
      </c>
      <c r="I6" s="18">
        <v>31</v>
      </c>
      <c r="J6" s="18">
        <v>32</v>
      </c>
      <c r="K6" s="18">
        <v>33</v>
      </c>
      <c r="L6" s="18">
        <v>33</v>
      </c>
      <c r="M6" s="18">
        <v>33</v>
      </c>
      <c r="N6" s="18">
        <v>33</v>
      </c>
      <c r="O6" s="18">
        <v>33</v>
      </c>
    </row>
    <row r="7" spans="2:20" x14ac:dyDescent="0.2">
      <c r="B7" s="24" t="s">
        <v>7</v>
      </c>
      <c r="C7" s="18">
        <v>629</v>
      </c>
      <c r="D7" s="18">
        <v>633</v>
      </c>
      <c r="E7" s="18">
        <v>638</v>
      </c>
      <c r="F7" s="18">
        <v>641</v>
      </c>
      <c r="G7" s="18">
        <v>639</v>
      </c>
      <c r="H7" s="18">
        <v>642</v>
      </c>
      <c r="I7" s="18">
        <v>655</v>
      </c>
      <c r="J7" s="18">
        <v>658</v>
      </c>
      <c r="K7" s="18">
        <v>658</v>
      </c>
      <c r="L7" s="18">
        <v>662</v>
      </c>
      <c r="M7" s="18">
        <v>664</v>
      </c>
      <c r="N7" s="18">
        <v>669</v>
      </c>
      <c r="O7" s="18">
        <v>672</v>
      </c>
    </row>
    <row r="8" spans="2:20" x14ac:dyDescent="0.2">
      <c r="B8" s="24" t="s">
        <v>55</v>
      </c>
      <c r="C8" s="18">
        <v>0</v>
      </c>
      <c r="D8" s="18">
        <v>3</v>
      </c>
      <c r="E8" s="18">
        <v>11</v>
      </c>
      <c r="F8" s="18">
        <v>15</v>
      </c>
      <c r="G8" s="18">
        <v>17</v>
      </c>
      <c r="H8" s="18">
        <v>19</v>
      </c>
      <c r="I8" s="18">
        <v>20</v>
      </c>
      <c r="J8" s="18">
        <v>20</v>
      </c>
      <c r="K8" s="18">
        <v>21</v>
      </c>
      <c r="L8" s="18">
        <v>23</v>
      </c>
      <c r="M8" s="18">
        <v>24</v>
      </c>
      <c r="N8" s="18">
        <v>24</v>
      </c>
      <c r="O8" s="18">
        <v>26</v>
      </c>
    </row>
    <row r="9" spans="2:20" x14ac:dyDescent="0.2">
      <c r="B9" s="24" t="s">
        <v>8</v>
      </c>
      <c r="C9" s="18">
        <v>234</v>
      </c>
      <c r="D9" s="18">
        <v>238</v>
      </c>
      <c r="E9" s="18">
        <v>246</v>
      </c>
      <c r="F9" s="18">
        <v>256</v>
      </c>
      <c r="G9" s="18">
        <v>262</v>
      </c>
      <c r="H9" s="18">
        <v>267</v>
      </c>
      <c r="I9" s="18">
        <v>269</v>
      </c>
      <c r="J9" s="18">
        <v>269</v>
      </c>
      <c r="K9" s="18">
        <v>269</v>
      </c>
      <c r="L9" s="18">
        <v>270</v>
      </c>
      <c r="M9" s="18">
        <v>272</v>
      </c>
      <c r="N9" s="18">
        <v>274</v>
      </c>
      <c r="O9" s="18">
        <v>274</v>
      </c>
    </row>
    <row r="10" spans="2:20" ht="15" x14ac:dyDescent="0.2">
      <c r="B10" s="24" t="s">
        <v>58</v>
      </c>
      <c r="C10" s="18">
        <v>129</v>
      </c>
      <c r="D10" s="18">
        <v>132</v>
      </c>
      <c r="E10" s="18">
        <v>133</v>
      </c>
      <c r="F10" s="18">
        <v>136</v>
      </c>
      <c r="G10" s="18">
        <v>135</v>
      </c>
      <c r="H10" s="18">
        <v>136</v>
      </c>
      <c r="I10" s="18">
        <v>138</v>
      </c>
      <c r="J10" s="18">
        <v>139</v>
      </c>
      <c r="K10" s="18">
        <v>139</v>
      </c>
      <c r="L10" s="18">
        <v>139</v>
      </c>
      <c r="M10" s="18">
        <v>139</v>
      </c>
      <c r="N10" s="18">
        <v>139</v>
      </c>
      <c r="O10" s="18">
        <v>134</v>
      </c>
    </row>
    <row r="11" spans="2:20" x14ac:dyDescent="0.2">
      <c r="B11" s="24" t="s">
        <v>9</v>
      </c>
      <c r="C11" s="18">
        <v>236</v>
      </c>
      <c r="D11" s="18">
        <v>236</v>
      </c>
      <c r="E11" s="18">
        <v>244</v>
      </c>
      <c r="F11" s="18">
        <v>245</v>
      </c>
      <c r="G11" s="18">
        <v>246</v>
      </c>
      <c r="H11" s="18">
        <v>245</v>
      </c>
      <c r="I11" s="18">
        <v>246</v>
      </c>
      <c r="J11" s="18">
        <v>246</v>
      </c>
      <c r="K11" s="18">
        <v>248</v>
      </c>
      <c r="L11" s="18">
        <v>248</v>
      </c>
      <c r="M11" s="18">
        <v>248</v>
      </c>
      <c r="N11" s="18">
        <v>248</v>
      </c>
      <c r="O11" s="18">
        <v>251</v>
      </c>
    </row>
    <row r="12" spans="2:20" x14ac:dyDescent="0.2">
      <c r="B12" s="24" t="s">
        <v>10</v>
      </c>
      <c r="C12" s="18">
        <v>78</v>
      </c>
      <c r="D12" s="18">
        <v>83</v>
      </c>
      <c r="E12" s="18">
        <v>93</v>
      </c>
      <c r="F12" s="18">
        <v>104</v>
      </c>
      <c r="G12" s="18">
        <v>107</v>
      </c>
      <c r="H12" s="18">
        <v>108</v>
      </c>
      <c r="I12" s="18">
        <v>112</v>
      </c>
      <c r="J12" s="18">
        <v>113</v>
      </c>
      <c r="K12" s="18">
        <v>113</v>
      </c>
      <c r="L12" s="18">
        <v>113</v>
      </c>
      <c r="M12" s="18">
        <v>113</v>
      </c>
      <c r="N12" s="18">
        <v>113</v>
      </c>
      <c r="O12" s="18">
        <v>113</v>
      </c>
    </row>
    <row r="13" spans="2:20" x14ac:dyDescent="0.2">
      <c r="B13" s="24" t="s">
        <v>11</v>
      </c>
      <c r="C13" s="18">
        <v>77</v>
      </c>
      <c r="D13" s="18">
        <v>94</v>
      </c>
      <c r="E13" s="18">
        <v>97</v>
      </c>
      <c r="F13" s="18">
        <v>94</v>
      </c>
      <c r="G13" s="18">
        <v>94</v>
      </c>
      <c r="H13" s="18">
        <v>95</v>
      </c>
      <c r="I13" s="18">
        <v>97</v>
      </c>
      <c r="J13" s="18">
        <v>96</v>
      </c>
      <c r="K13" s="18">
        <v>96</v>
      </c>
      <c r="L13" s="18">
        <v>96</v>
      </c>
      <c r="M13" s="18">
        <v>96</v>
      </c>
      <c r="N13" s="18">
        <v>94</v>
      </c>
      <c r="O13" s="18">
        <v>90</v>
      </c>
    </row>
    <row r="14" spans="2:20" x14ac:dyDescent="0.2">
      <c r="B14" s="24" t="s">
        <v>12</v>
      </c>
      <c r="C14" s="18">
        <v>77</v>
      </c>
      <c r="D14" s="18">
        <v>78</v>
      </c>
      <c r="E14" s="18">
        <v>79</v>
      </c>
      <c r="F14" s="18">
        <v>82</v>
      </c>
      <c r="G14" s="18">
        <v>85</v>
      </c>
      <c r="H14" s="18">
        <v>85</v>
      </c>
      <c r="I14" s="18">
        <v>85</v>
      </c>
      <c r="J14" s="18">
        <v>86</v>
      </c>
      <c r="K14" s="18">
        <v>86</v>
      </c>
      <c r="L14" s="18">
        <v>86</v>
      </c>
      <c r="M14" s="18">
        <v>86</v>
      </c>
      <c r="N14" s="18">
        <v>86</v>
      </c>
      <c r="O14" s="18">
        <v>89</v>
      </c>
    </row>
    <row r="15" spans="2:20" x14ac:dyDescent="0.2">
      <c r="B15" s="24" t="s">
        <v>13</v>
      </c>
      <c r="C15" s="18">
        <v>731</v>
      </c>
      <c r="D15" s="18">
        <v>737</v>
      </c>
      <c r="E15" s="18">
        <v>735</v>
      </c>
      <c r="F15" s="18">
        <v>735</v>
      </c>
      <c r="G15" s="18">
        <v>734</v>
      </c>
      <c r="H15" s="18">
        <v>735</v>
      </c>
      <c r="I15" s="18">
        <v>738</v>
      </c>
      <c r="J15" s="18">
        <v>740</v>
      </c>
      <c r="K15" s="18">
        <v>743</v>
      </c>
      <c r="L15" s="18">
        <v>746</v>
      </c>
      <c r="M15" s="18">
        <v>748</v>
      </c>
      <c r="N15" s="18">
        <v>752</v>
      </c>
      <c r="O15" s="18">
        <v>748</v>
      </c>
    </row>
    <row r="16" spans="2:20" x14ac:dyDescent="0.2">
      <c r="B16" s="24" t="s">
        <v>14</v>
      </c>
      <c r="C16" s="18">
        <v>210</v>
      </c>
      <c r="D16" s="18">
        <v>218</v>
      </c>
      <c r="E16" s="18">
        <v>223</v>
      </c>
      <c r="F16" s="18">
        <v>230</v>
      </c>
      <c r="G16" s="18">
        <v>231</v>
      </c>
      <c r="H16" s="18">
        <v>231</v>
      </c>
      <c r="I16" s="18">
        <v>231</v>
      </c>
      <c r="J16" s="18">
        <v>231</v>
      </c>
      <c r="K16" s="18">
        <v>231</v>
      </c>
      <c r="L16" s="18">
        <v>231</v>
      </c>
      <c r="M16" s="18">
        <v>231</v>
      </c>
      <c r="N16" s="18">
        <v>231</v>
      </c>
      <c r="O16" s="18">
        <v>231</v>
      </c>
    </row>
    <row r="17" spans="2:15" x14ac:dyDescent="0.2">
      <c r="B17" s="24" t="s">
        <v>15</v>
      </c>
      <c r="C17" s="18">
        <v>146</v>
      </c>
      <c r="D17" s="18">
        <v>153</v>
      </c>
      <c r="E17" s="18">
        <v>155</v>
      </c>
      <c r="F17" s="18">
        <v>163</v>
      </c>
      <c r="G17" s="18">
        <v>163</v>
      </c>
      <c r="H17" s="18">
        <v>170</v>
      </c>
      <c r="I17" s="18">
        <v>173</v>
      </c>
      <c r="J17" s="18">
        <v>173</v>
      </c>
      <c r="K17" s="18">
        <v>172</v>
      </c>
      <c r="L17" s="18">
        <v>172</v>
      </c>
      <c r="M17" s="18">
        <v>172</v>
      </c>
      <c r="N17" s="18">
        <v>171</v>
      </c>
      <c r="O17" s="18">
        <v>173</v>
      </c>
    </row>
    <row r="18" spans="2:15" x14ac:dyDescent="0.2">
      <c r="B18" s="24" t="s">
        <v>3</v>
      </c>
      <c r="C18" s="18">
        <v>51</v>
      </c>
      <c r="D18" s="18">
        <v>61</v>
      </c>
      <c r="E18" s="18">
        <v>64</v>
      </c>
      <c r="F18" s="18">
        <v>65</v>
      </c>
      <c r="G18" s="18">
        <v>67</v>
      </c>
      <c r="H18" s="18">
        <v>67</v>
      </c>
      <c r="I18" s="18">
        <v>67</v>
      </c>
      <c r="J18" s="18">
        <v>67</v>
      </c>
      <c r="K18" s="18">
        <v>67</v>
      </c>
      <c r="L18" s="18">
        <v>67</v>
      </c>
      <c r="M18" s="18">
        <v>63</v>
      </c>
      <c r="N18" s="18">
        <v>61</v>
      </c>
      <c r="O18" s="18">
        <v>56</v>
      </c>
    </row>
    <row r="19" spans="2:15" s="9" customFormat="1" x14ac:dyDescent="0.2">
      <c r="B19" s="25" t="s">
        <v>16</v>
      </c>
      <c r="C19" s="22">
        <v>48</v>
      </c>
      <c r="D19" s="22">
        <v>52</v>
      </c>
      <c r="E19" s="22">
        <v>54</v>
      </c>
      <c r="F19" s="22">
        <v>54</v>
      </c>
      <c r="G19" s="22">
        <v>53</v>
      </c>
      <c r="H19" s="22">
        <v>52</v>
      </c>
      <c r="I19" s="22">
        <v>51</v>
      </c>
      <c r="J19" s="22">
        <v>47</v>
      </c>
      <c r="K19" s="22">
        <v>46</v>
      </c>
      <c r="L19" s="22">
        <v>44</v>
      </c>
      <c r="M19" s="22">
        <v>45</v>
      </c>
      <c r="N19" s="22">
        <v>41</v>
      </c>
      <c r="O19" s="9">
        <v>41</v>
      </c>
    </row>
    <row r="20" spans="2:15" s="9" customFormat="1" x14ac:dyDescent="0.2">
      <c r="B20" s="31" t="s">
        <v>1</v>
      </c>
      <c r="C20" s="22">
        <v>652</v>
      </c>
      <c r="D20" s="22">
        <v>651</v>
      </c>
      <c r="E20" s="22">
        <v>668</v>
      </c>
      <c r="F20" s="22">
        <v>680</v>
      </c>
      <c r="G20" s="22">
        <v>688</v>
      </c>
      <c r="H20" s="22">
        <v>693</v>
      </c>
      <c r="I20" s="22">
        <v>694</v>
      </c>
      <c r="J20" s="22">
        <v>698</v>
      </c>
      <c r="K20" s="22">
        <v>699</v>
      </c>
      <c r="L20" s="22">
        <v>700</v>
      </c>
      <c r="M20" s="22">
        <v>705</v>
      </c>
      <c r="N20" s="22">
        <v>706</v>
      </c>
      <c r="O20" s="9">
        <v>711</v>
      </c>
    </row>
    <row r="21" spans="2:15" x14ac:dyDescent="0.2">
      <c r="B21" s="26" t="s">
        <v>29</v>
      </c>
      <c r="C21" s="18">
        <v>33</v>
      </c>
      <c r="D21" s="18">
        <v>36</v>
      </c>
      <c r="E21" s="18">
        <v>38</v>
      </c>
      <c r="F21" s="18">
        <v>38</v>
      </c>
      <c r="G21" s="18">
        <v>39</v>
      </c>
      <c r="H21" s="18">
        <v>39</v>
      </c>
      <c r="I21" s="18">
        <v>39</v>
      </c>
      <c r="J21" s="18">
        <v>39</v>
      </c>
      <c r="K21" s="18">
        <v>39</v>
      </c>
      <c r="L21" s="18">
        <v>39</v>
      </c>
      <c r="M21" s="18">
        <v>39</v>
      </c>
      <c r="N21" s="18">
        <v>39</v>
      </c>
      <c r="O21" s="11">
        <v>39</v>
      </c>
    </row>
    <row r="22" spans="2:15" ht="15" x14ac:dyDescent="0.2">
      <c r="B22" s="24" t="s">
        <v>59</v>
      </c>
      <c r="C22" s="18">
        <v>8</v>
      </c>
      <c r="D22" s="18">
        <v>8</v>
      </c>
      <c r="E22" s="18">
        <v>8</v>
      </c>
      <c r="F22" s="18">
        <v>8</v>
      </c>
      <c r="G22" s="18">
        <v>8</v>
      </c>
      <c r="H22" s="18">
        <v>8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1">
        <v>0</v>
      </c>
    </row>
    <row r="23" spans="2:15" ht="15" x14ac:dyDescent="0.2">
      <c r="B23" s="24" t="s">
        <v>60</v>
      </c>
      <c r="C23" s="18">
        <v>267</v>
      </c>
      <c r="D23" s="18">
        <v>268</v>
      </c>
      <c r="E23" s="18">
        <v>268</v>
      </c>
      <c r="F23" s="18">
        <v>268</v>
      </c>
      <c r="G23" s="18">
        <v>268</v>
      </c>
      <c r="H23" s="18">
        <v>268</v>
      </c>
      <c r="I23" s="18">
        <v>276</v>
      </c>
      <c r="J23" s="18">
        <v>276</v>
      </c>
      <c r="K23" s="18">
        <v>276</v>
      </c>
      <c r="L23" s="18">
        <v>276</v>
      </c>
      <c r="M23" s="18">
        <v>276</v>
      </c>
      <c r="N23" s="18">
        <v>276</v>
      </c>
      <c r="O23" s="18">
        <v>275</v>
      </c>
    </row>
    <row r="24" spans="2:15" x14ac:dyDescent="0.2">
      <c r="B24" s="24" t="s">
        <v>17</v>
      </c>
      <c r="C24" s="18">
        <v>223</v>
      </c>
      <c r="D24" s="18">
        <v>229</v>
      </c>
      <c r="E24" s="18">
        <v>239</v>
      </c>
      <c r="F24" s="18">
        <v>249</v>
      </c>
      <c r="G24" s="18">
        <v>253</v>
      </c>
      <c r="H24" s="18">
        <v>255</v>
      </c>
      <c r="I24" s="18">
        <v>256</v>
      </c>
      <c r="J24" s="18">
        <v>260</v>
      </c>
      <c r="K24" s="18">
        <v>261</v>
      </c>
      <c r="L24" s="18">
        <v>262</v>
      </c>
      <c r="M24" s="18">
        <v>267</v>
      </c>
      <c r="N24" s="18">
        <v>268</v>
      </c>
      <c r="O24" s="18">
        <v>274</v>
      </c>
    </row>
    <row r="25" spans="2:15" x14ac:dyDescent="0.2">
      <c r="B25" s="24" t="s">
        <v>18</v>
      </c>
      <c r="C25" s="18">
        <v>22</v>
      </c>
      <c r="D25" s="18">
        <v>24</v>
      </c>
      <c r="E25" s="18">
        <v>24</v>
      </c>
      <c r="F25" s="18">
        <v>25</v>
      </c>
      <c r="G25" s="18">
        <v>25</v>
      </c>
      <c r="H25" s="18">
        <v>25</v>
      </c>
      <c r="I25" s="18">
        <v>25</v>
      </c>
      <c r="J25" s="18">
        <v>25</v>
      </c>
      <c r="K25" s="18">
        <v>25</v>
      </c>
      <c r="L25" s="18">
        <v>25</v>
      </c>
      <c r="M25" s="18">
        <v>25</v>
      </c>
      <c r="N25" s="18">
        <v>25</v>
      </c>
      <c r="O25" s="18">
        <v>25</v>
      </c>
    </row>
    <row r="26" spans="2:15" x14ac:dyDescent="0.2">
      <c r="B26" s="24" t="s">
        <v>56</v>
      </c>
      <c r="C26" s="18">
        <v>82</v>
      </c>
      <c r="D26" s="18">
        <v>82</v>
      </c>
      <c r="E26" s="18">
        <v>87</v>
      </c>
      <c r="F26" s="18">
        <v>88</v>
      </c>
      <c r="G26" s="18">
        <v>91</v>
      </c>
      <c r="H26" s="18">
        <v>94</v>
      </c>
      <c r="I26" s="18">
        <v>94</v>
      </c>
      <c r="J26" s="18">
        <v>94</v>
      </c>
      <c r="K26" s="18">
        <v>94</v>
      </c>
      <c r="L26" s="18">
        <v>94</v>
      </c>
      <c r="M26" s="18">
        <v>94</v>
      </c>
      <c r="N26" s="18">
        <v>94</v>
      </c>
      <c r="O26" s="18">
        <v>94</v>
      </c>
    </row>
    <row r="27" spans="2:15" x14ac:dyDescent="0.2">
      <c r="B27" s="24" t="s">
        <v>19</v>
      </c>
      <c r="C27" s="18">
        <v>4</v>
      </c>
      <c r="D27" s="18">
        <v>4</v>
      </c>
      <c r="E27" s="18">
        <v>4</v>
      </c>
      <c r="F27" s="18">
        <v>4</v>
      </c>
      <c r="G27" s="18">
        <v>4</v>
      </c>
      <c r="H27" s="18">
        <v>4</v>
      </c>
      <c r="I27" s="18">
        <v>4</v>
      </c>
      <c r="J27" s="18">
        <v>4</v>
      </c>
      <c r="K27" s="18">
        <v>4</v>
      </c>
      <c r="L27" s="18">
        <v>4</v>
      </c>
      <c r="M27" s="18">
        <v>4</v>
      </c>
      <c r="N27" s="18">
        <v>4</v>
      </c>
      <c r="O27" s="18">
        <v>4</v>
      </c>
    </row>
    <row r="28" spans="2:15" ht="15" x14ac:dyDescent="0.2">
      <c r="B28" s="24" t="s">
        <v>61</v>
      </c>
      <c r="C28" s="18">
        <v>13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2:15" s="9" customFormat="1" x14ac:dyDescent="0.2">
      <c r="B29" s="31" t="s">
        <v>20</v>
      </c>
      <c r="C29" s="14">
        <v>3322</v>
      </c>
      <c r="D29" s="14">
        <v>3393</v>
      </c>
      <c r="E29" s="14">
        <v>3464</v>
      </c>
      <c r="F29" s="14">
        <v>3528</v>
      </c>
      <c r="G29" s="14">
        <v>3549</v>
      </c>
      <c r="H29" s="14">
        <v>3574</v>
      </c>
      <c r="I29" s="14">
        <v>3607</v>
      </c>
      <c r="J29" s="14">
        <v>3615</v>
      </c>
      <c r="K29" s="14">
        <v>3621</v>
      </c>
      <c r="L29" s="14">
        <v>3630</v>
      </c>
      <c r="M29" s="14">
        <v>3639</v>
      </c>
      <c r="N29" s="14">
        <v>3642</v>
      </c>
      <c r="O29" s="14">
        <v>3642</v>
      </c>
    </row>
    <row r="30" spans="2:15" s="9" customFormat="1" x14ac:dyDescent="0.2">
      <c r="B30" s="21" t="s">
        <v>21</v>
      </c>
      <c r="C30" s="14">
        <v>2080</v>
      </c>
      <c r="D30" s="14">
        <v>2185</v>
      </c>
      <c r="E30" s="14">
        <v>2210</v>
      </c>
      <c r="F30" s="14">
        <v>2227</v>
      </c>
      <c r="G30" s="14">
        <v>2258</v>
      </c>
      <c r="H30" s="14">
        <v>2284</v>
      </c>
      <c r="I30" s="14">
        <v>2328</v>
      </c>
      <c r="J30" s="14">
        <v>2333</v>
      </c>
      <c r="K30" s="14">
        <v>2342</v>
      </c>
      <c r="L30" s="14">
        <v>2387</v>
      </c>
      <c r="M30" s="14">
        <v>2424</v>
      </c>
      <c r="N30" s="14">
        <v>2330</v>
      </c>
      <c r="O30" s="14">
        <v>2343</v>
      </c>
    </row>
    <row r="31" spans="2:15" s="9" customFormat="1" x14ac:dyDescent="0.2">
      <c r="B31" s="21" t="s">
        <v>22</v>
      </c>
      <c r="C31" s="14">
        <v>5399</v>
      </c>
      <c r="D31" s="14">
        <v>5573</v>
      </c>
      <c r="E31" s="14">
        <v>5670</v>
      </c>
      <c r="F31" s="14">
        <v>5751</v>
      </c>
      <c r="G31" s="14">
        <v>5804</v>
      </c>
      <c r="H31" s="14">
        <v>5857</v>
      </c>
      <c r="I31" s="14">
        <v>5935</v>
      </c>
      <c r="J31" s="14">
        <v>5952</v>
      </c>
      <c r="K31" s="14">
        <v>5957</v>
      </c>
      <c r="L31" s="14">
        <f>SUM(L29:L30)</f>
        <v>6017</v>
      </c>
      <c r="M31" s="14">
        <f>SUM(M29:M30)</f>
        <v>6063</v>
      </c>
      <c r="N31" s="14">
        <f>SUM(N29:N30)</f>
        <v>5972</v>
      </c>
      <c r="O31" s="14">
        <f>SUM(O29:O30)</f>
        <v>5985</v>
      </c>
    </row>
    <row r="32" spans="2:15" x14ac:dyDescent="0.2">
      <c r="B32" s="15" t="s">
        <v>23</v>
      </c>
      <c r="C32" s="16">
        <v>20579</v>
      </c>
      <c r="D32" s="16">
        <v>20771</v>
      </c>
      <c r="E32" s="16">
        <v>20966</v>
      </c>
      <c r="F32" s="16">
        <v>21203</v>
      </c>
      <c r="G32" s="16">
        <v>21444</v>
      </c>
      <c r="H32" s="16">
        <v>21670</v>
      </c>
      <c r="I32" s="16">
        <v>21803</v>
      </c>
      <c r="J32" s="16">
        <v>21919</v>
      </c>
      <c r="K32" s="16">
        <v>22156</v>
      </c>
      <c r="L32" s="16">
        <v>22181</v>
      </c>
      <c r="M32" s="16">
        <v>22037</v>
      </c>
      <c r="N32" s="16">
        <v>21916</v>
      </c>
      <c r="O32" s="16">
        <v>21756</v>
      </c>
    </row>
    <row r="33" spans="1:28" x14ac:dyDescent="0.2">
      <c r="B33" s="15" t="s">
        <v>24</v>
      </c>
      <c r="C33" s="16">
        <f t="shared" ref="C33:L33" si="0">C32/C29*1000</f>
        <v>6194.7621914509336</v>
      </c>
      <c r="D33" s="16">
        <f t="shared" si="0"/>
        <v>6121.7211906867078</v>
      </c>
      <c r="E33" s="16">
        <f t="shared" si="0"/>
        <v>6052.5404157043877</v>
      </c>
      <c r="F33" s="16">
        <f t="shared" si="0"/>
        <v>6009.9206349206352</v>
      </c>
      <c r="G33" s="16">
        <f t="shared" si="0"/>
        <v>6042.265426880811</v>
      </c>
      <c r="H33" s="16">
        <f t="shared" si="0"/>
        <v>6063.23447118075</v>
      </c>
      <c r="I33" s="16">
        <f t="shared" si="0"/>
        <v>6044.6354311061823</v>
      </c>
      <c r="J33" s="16">
        <f t="shared" si="0"/>
        <v>6063.3471645919781</v>
      </c>
      <c r="K33" s="16">
        <f t="shared" si="0"/>
        <v>6118.7517260425293</v>
      </c>
      <c r="L33" s="16">
        <f t="shared" si="0"/>
        <v>6110.4683195592288</v>
      </c>
      <c r="M33" s="16">
        <f>M32/M29*1000</f>
        <v>6055.784556196757</v>
      </c>
      <c r="N33" s="16">
        <f>N32/N29*1000</f>
        <v>6017.5727622185614</v>
      </c>
      <c r="O33" s="16">
        <v>5973.6408566721575</v>
      </c>
    </row>
    <row r="34" spans="1:28" s="9" customFormat="1" x14ac:dyDescent="0.2">
      <c r="B34" s="21" t="s">
        <v>25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12"/>
      <c r="P34" s="12"/>
    </row>
    <row r="35" spans="1:28" x14ac:dyDescent="0.2">
      <c r="B35" s="17" t="s">
        <v>26</v>
      </c>
      <c r="C35" s="27">
        <f t="shared" ref="C35:L35" si="1">C29/(C32/100)</f>
        <v>16.142669711842171</v>
      </c>
      <c r="D35" s="27">
        <f t="shared" si="1"/>
        <v>16.335275143228539</v>
      </c>
      <c r="E35" s="27">
        <f t="shared" si="1"/>
        <v>16.521987980539922</v>
      </c>
      <c r="F35" s="27">
        <f t="shared" si="1"/>
        <v>16.639154836579728</v>
      </c>
      <c r="G35" s="27">
        <f t="shared" si="1"/>
        <v>16.550083939563514</v>
      </c>
      <c r="H35" s="27">
        <f t="shared" si="1"/>
        <v>16.492847254268575</v>
      </c>
      <c r="I35" s="27">
        <f t="shared" si="1"/>
        <v>16.543594918130534</v>
      </c>
      <c r="J35" s="27">
        <f t="shared" si="1"/>
        <v>16.492540718098454</v>
      </c>
      <c r="K35" s="27">
        <f t="shared" si="1"/>
        <v>16.343202744177649</v>
      </c>
      <c r="L35" s="27">
        <f t="shared" si="1"/>
        <v>16.365357738605113</v>
      </c>
      <c r="M35" s="27">
        <f>M29/(M32/100)</f>
        <v>16.513136996868901</v>
      </c>
      <c r="N35" s="27">
        <f>N29/(N32/100)</f>
        <v>16.617995984668735</v>
      </c>
      <c r="O35" s="27">
        <f>O29/(O32/100)</f>
        <v>16.740209597352454</v>
      </c>
    </row>
    <row r="36" spans="1:28" x14ac:dyDescent="0.2">
      <c r="B36" s="17" t="s">
        <v>27</v>
      </c>
      <c r="C36" s="27">
        <f>C4/(C32/100)</f>
        <v>12.974391369843044</v>
      </c>
      <c r="D36" s="27">
        <f t="shared" ref="D36:L36" si="2">D4/(D32/100)</f>
        <v>13.201097684271339</v>
      </c>
      <c r="E36" s="27">
        <f t="shared" si="2"/>
        <v>13.33587713440809</v>
      </c>
      <c r="F36" s="27">
        <f t="shared" si="2"/>
        <v>13.432061500731029</v>
      </c>
      <c r="G36" s="27">
        <f t="shared" si="2"/>
        <v>13.34172728968476</v>
      </c>
      <c r="H36" s="27">
        <f t="shared" si="2"/>
        <v>13.294877711121366</v>
      </c>
      <c r="I36" s="27">
        <f t="shared" si="2"/>
        <v>13.360546713754987</v>
      </c>
      <c r="J36" s="27">
        <f t="shared" si="2"/>
        <v>13.308088872667549</v>
      </c>
      <c r="K36" s="27">
        <f t="shared" si="2"/>
        <v>13.18830113738942</v>
      </c>
      <c r="L36" s="27">
        <f t="shared" si="2"/>
        <v>13.209503629232225</v>
      </c>
      <c r="M36" s="27">
        <f>M4/(M32/100)</f>
        <v>13.313971956255388</v>
      </c>
      <c r="N36" s="27">
        <f>N4/(N32/100)</f>
        <v>13.396605219930645</v>
      </c>
      <c r="O36" s="27">
        <f>O4/(O32/100)</f>
        <v>13.472145615002757</v>
      </c>
    </row>
    <row r="37" spans="1:28" x14ac:dyDescent="0.2">
      <c r="B37" s="29" t="s">
        <v>28</v>
      </c>
      <c r="C37" s="30">
        <f t="shared" ref="C37:L37" si="3">C31/(C32/100)</f>
        <v>26.235482773701346</v>
      </c>
      <c r="D37" s="30">
        <f t="shared" si="3"/>
        <v>26.830677386741129</v>
      </c>
      <c r="E37" s="30">
        <f t="shared" si="3"/>
        <v>27.043785175999236</v>
      </c>
      <c r="F37" s="30">
        <f t="shared" si="3"/>
        <v>27.123520256567467</v>
      </c>
      <c r="G37" s="30">
        <f t="shared" si="3"/>
        <v>27.065845924267862</v>
      </c>
      <c r="H37" s="30">
        <f t="shared" si="3"/>
        <v>27.028149515459162</v>
      </c>
      <c r="I37" s="30">
        <f t="shared" si="3"/>
        <v>27.221024629638123</v>
      </c>
      <c r="J37" s="30">
        <f t="shared" si="3"/>
        <v>27.154523472786167</v>
      </c>
      <c r="K37" s="30">
        <f t="shared" si="3"/>
        <v>26.886622133959197</v>
      </c>
      <c r="L37" s="30">
        <f t="shared" si="3"/>
        <v>27.126820251566656</v>
      </c>
      <c r="M37" s="30">
        <f>M31/(M32/100)</f>
        <v>27.512819349276217</v>
      </c>
      <c r="N37" s="30">
        <f>N31/(N32/100)</f>
        <v>27.249498083591895</v>
      </c>
      <c r="O37" s="30">
        <f>O31/(O32/100)</f>
        <v>27.509652509652508</v>
      </c>
    </row>
    <row r="38" spans="1:28" x14ac:dyDescent="0.2"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</row>
    <row r="39" spans="1:28" x14ac:dyDescent="0.2">
      <c r="A39" s="20" t="s">
        <v>34</v>
      </c>
      <c r="B39" s="13" t="s">
        <v>36</v>
      </c>
    </row>
    <row r="40" spans="1:28" x14ac:dyDescent="0.2">
      <c r="A40" s="20" t="s">
        <v>35</v>
      </c>
      <c r="B40" s="13" t="s">
        <v>33</v>
      </c>
    </row>
    <row r="41" spans="1:28" ht="15" x14ac:dyDescent="0.2">
      <c r="A41" s="20" t="s">
        <v>37</v>
      </c>
      <c r="B41" s="13" t="s">
        <v>43</v>
      </c>
    </row>
    <row r="42" spans="1:28" ht="15" x14ac:dyDescent="0.2">
      <c r="A42" s="20" t="s">
        <v>32</v>
      </c>
      <c r="B42" s="13" t="s">
        <v>42</v>
      </c>
    </row>
    <row r="43" spans="1:28" x14ac:dyDescent="0.2">
      <c r="A43" s="20" t="s">
        <v>38</v>
      </c>
      <c r="B43" s="13" t="s">
        <v>39</v>
      </c>
    </row>
    <row r="44" spans="1:28" x14ac:dyDescent="0.2">
      <c r="A44" s="15" t="s">
        <v>57</v>
      </c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</row>
    <row r="45" spans="1:28" x14ac:dyDescent="0.2">
      <c r="A45" s="15"/>
    </row>
    <row r="46" spans="1:28" x14ac:dyDescent="0.2">
      <c r="A46" s="19" t="s">
        <v>44</v>
      </c>
    </row>
    <row r="47" spans="1:28" x14ac:dyDescent="0.2">
      <c r="A47" s="15" t="s">
        <v>31</v>
      </c>
      <c r="B47" s="23"/>
    </row>
  </sheetData>
  <mergeCells count="1">
    <mergeCell ref="B2:O2"/>
  </mergeCells>
  <phoneticPr fontId="2" type="noConversion"/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7.9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Tharindi NKN</cp:lastModifiedBy>
  <cp:lastPrinted>2023-12-08T04:16:55Z</cp:lastPrinted>
  <dcterms:created xsi:type="dcterms:W3CDTF">2023-11-30T00:39:35Z</dcterms:created>
  <dcterms:modified xsi:type="dcterms:W3CDTF">2026-08-18T09:54:24Z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2024-06-25T06:09:22Z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50603595-ce4d-4305-8307-475a7b300acb</vt:lpwstr>
  </property>
  <property fmtid="{D5CDD505-2E9C-101B-9397-08002B2CF9AE}" pid="8" name="MSIP_Label_83c4ab6a-b8f9-4a41-a9e3-9d9b3c522aed_ContentBits">
    <vt:lpwstr>1</vt:lpwstr>
  </property>
</Properties>
</file>