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4\"/>
    </mc:Choice>
  </mc:AlternateContent>
  <xr:revisionPtr revIDLastSave="0" documentId="13_ncr:1_{734EBBDB-A017-4C2A-87D5-141D5B445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4.1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4" l="1"/>
  <c r="M25" i="14"/>
  <c r="L25" i="14"/>
  <c r="K25" i="14"/>
  <c r="J25" i="14"/>
  <c r="I25" i="14"/>
  <c r="H25" i="14"/>
  <c r="G25" i="14"/>
  <c r="F25" i="14"/>
  <c r="E25" i="14"/>
  <c r="D25" i="14"/>
  <c r="C25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N6" i="14"/>
  <c r="M6" i="14"/>
  <c r="L6" i="14"/>
  <c r="K6" i="14"/>
  <c r="J6" i="14"/>
  <c r="I6" i="14"/>
  <c r="H6" i="14"/>
  <c r="G6" i="14"/>
  <c r="F6" i="14"/>
  <c r="E6" i="14"/>
  <c r="D6" i="14"/>
  <c r="C6" i="14"/>
</calcChain>
</file>

<file path=xl/sharedStrings.xml><?xml version="1.0" encoding="utf-8"?>
<sst xmlns="http://schemas.openxmlformats.org/spreadsheetml/2006/main" count="57" uniqueCount="42">
  <si>
    <t>USD mn</t>
  </si>
  <si>
    <t>General Government</t>
  </si>
  <si>
    <t>Central Bank</t>
  </si>
  <si>
    <t>Other Sectors</t>
  </si>
  <si>
    <t>Amortization</t>
  </si>
  <si>
    <t>Interest Payments</t>
  </si>
  <si>
    <t>Long-term</t>
  </si>
  <si>
    <t>External  Debt  and  Debt  Service   Payments</t>
  </si>
  <si>
    <r>
      <t xml:space="preserve">Category                                             </t>
    </r>
    <r>
      <rPr>
        <b/>
        <sz val="11"/>
        <color rgb="FF00968E"/>
        <rFont val="Calibri"/>
        <family val="2"/>
        <scheme val="minor"/>
      </rPr>
      <t xml:space="preserve">
</t>
    </r>
  </si>
  <si>
    <t>Short-term</t>
  </si>
  <si>
    <t>Debt Service as a % of Exports and Services</t>
  </si>
  <si>
    <t>Debt Service as a % of Merchandise and Services, Income and Current Transfers</t>
  </si>
  <si>
    <t>Deposit-Taking Corporations, except the Central Bank</t>
  </si>
  <si>
    <t>Earnings from Exports of Merchandise and Services</t>
  </si>
  <si>
    <t>Receipts from Exports of Merchandise, Services,  Income and Current Transfers</t>
  </si>
  <si>
    <t>Direct Investment: Intercompany Lending</t>
  </si>
  <si>
    <t>Debt Service Payments</t>
  </si>
  <si>
    <t>Debt Service Ratio</t>
  </si>
  <si>
    <t>Central Bank of Sri Lanka</t>
  </si>
  <si>
    <t>(a)</t>
  </si>
  <si>
    <t>Provisional</t>
  </si>
  <si>
    <t>(b)</t>
  </si>
  <si>
    <t>(c)</t>
  </si>
  <si>
    <t>(d)</t>
  </si>
  <si>
    <t>(e)</t>
  </si>
  <si>
    <t>Revised.</t>
  </si>
  <si>
    <t>Include private sector and state owned business enterprises.</t>
  </si>
  <si>
    <t>From 2015 onwards, data is based on the GDP estimates of  DCS with base year 2015.</t>
  </si>
  <si>
    <t>Excludes transactions with the IMF</t>
  </si>
  <si>
    <t>04. EXTERNAL TRADE AND FINANCE</t>
  </si>
  <si>
    <t>TABLE 4.14</t>
  </si>
  <si>
    <r>
      <t xml:space="preserve">Other Sectors </t>
    </r>
    <r>
      <rPr>
        <vertAlign val="superscript"/>
        <sz val="10"/>
        <color rgb="FF000000"/>
        <rFont val="Calibri"/>
        <family val="2"/>
        <scheme val="minor"/>
      </rPr>
      <t>(c)</t>
    </r>
  </si>
  <si>
    <r>
      <t xml:space="preserve">% of GDP </t>
    </r>
    <r>
      <rPr>
        <vertAlign val="superscript"/>
        <sz val="10"/>
        <color rgb="FF000000"/>
        <rFont val="Calibri"/>
        <family val="2"/>
        <scheme val="minor"/>
      </rPr>
      <t>(d)</t>
    </r>
  </si>
  <si>
    <t xml:space="preserve">Sources: </t>
  </si>
  <si>
    <r>
      <t>2023</t>
    </r>
    <r>
      <rPr>
        <vertAlign val="superscript"/>
        <sz val="11"/>
        <color rgb="FF000000"/>
        <rFont val="Calibri"/>
        <family val="2"/>
      </rPr>
      <t>(a)</t>
    </r>
  </si>
  <si>
    <r>
      <t>2024</t>
    </r>
    <r>
      <rPr>
        <vertAlign val="superscript"/>
        <sz val="11"/>
        <color rgb="FF000000"/>
        <rFont val="Calibri"/>
        <family val="2"/>
      </rPr>
      <t>(b)</t>
    </r>
  </si>
  <si>
    <t>External Debt by Market Value</t>
  </si>
  <si>
    <t>Total Debt Outstanding by Market Value</t>
  </si>
  <si>
    <t>External Debt by Face Value</t>
  </si>
  <si>
    <t>Total Debt Outstanding by Face Value</t>
  </si>
  <si>
    <r>
      <t xml:space="preserve">Government Debt Service Payments </t>
    </r>
    <r>
      <rPr>
        <b/>
        <vertAlign val="superscript"/>
        <sz val="10"/>
        <color rgb="FF00968E"/>
        <rFont val="Calibri"/>
        <family val="2"/>
        <scheme val="minor"/>
      </rPr>
      <t xml:space="preserve">(e)  </t>
    </r>
    <r>
      <rPr>
        <b/>
        <sz val="10"/>
        <color rgb="FF00968E"/>
        <rFont val="Calibri"/>
        <family val="2"/>
        <scheme val="minor"/>
      </rPr>
      <t>(as  a % of Total Debt Service Payments)</t>
    </r>
  </si>
  <si>
    <t xml:space="preserve">External Resources  Department,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</si>
</sst>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0.0"/>
  </numFmts>
  <fonts count="17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4877A"/>
      <name val="Calibri"/>
      <family val="2"/>
      <scheme val="minor"/>
    </font>
    <font>
      <b/>
      <sz val="11"/>
      <color rgb="FF00968E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rgb="FF00968E"/>
      <name val="Calibri"/>
      <family val="2"/>
      <scheme val="minor"/>
    </font>
    <font>
      <b/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10"/>
      <color rgb="FF00968E"/>
      <name val="Calibri"/>
      <family val="2"/>
      <scheme val="minor"/>
    </font>
    <font>
      <i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968E"/>
      </top>
      <bottom/>
      <diagonal/>
    </border>
    <border>
      <left/>
      <right/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2"/>
    <xf numFmtId="0" fontId="7" fillId="0" borderId="2"/>
  </cellStyleXfs>
  <cellXfs count="29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4" fillId="0" borderId="1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1" xfId="0" applyFont="1" applyBorder="1" applyAlignment="1">
      <alignment horizontal="left" indent="1"/>
    </xf>
    <xf numFmtId="0" fontId="11" fillId="0" borderId="0" xfId="0" applyFont="1" applyAlignment="1">
      <alignment horizontal="left"/>
    </xf>
    <xf numFmtId="167" fontId="12" fillId="0" borderId="0" xfId="1" applyNumberFormat="1" applyFont="1" applyFill="1" applyAlignment="1">
      <alignment horizontal="right" shrinkToFit="1"/>
    </xf>
    <xf numFmtId="167" fontId="12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left" indent="2"/>
    </xf>
    <xf numFmtId="167" fontId="4" fillId="0" borderId="0" xfId="1" applyNumberFormat="1" applyFont="1" applyFill="1" applyAlignment="1">
      <alignment horizontal="right" shrinkToFit="1"/>
    </xf>
    <xf numFmtId="167" fontId="4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left" indent="1"/>
    </xf>
    <xf numFmtId="168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 indent="1"/>
    </xf>
    <xf numFmtId="166" fontId="4" fillId="0" borderId="0" xfId="1" applyNumberFormat="1" applyFont="1" applyFill="1" applyAlignment="1">
      <alignment horizontal="right" shrinkToFit="1"/>
    </xf>
    <xf numFmtId="166" fontId="4" fillId="0" borderId="0" xfId="1" applyNumberFormat="1" applyFont="1" applyFill="1" applyAlignment="1">
      <alignment horizontal="right"/>
    </xf>
    <xf numFmtId="166" fontId="12" fillId="0" borderId="0" xfId="1" applyNumberFormat="1" applyFont="1" applyFill="1" applyAlignment="1">
      <alignment horizontal="right"/>
    </xf>
    <xf numFmtId="0" fontId="16" fillId="0" borderId="0" xfId="0" applyFont="1"/>
    <xf numFmtId="0" fontId="8" fillId="3" borderId="2" xfId="0" applyFont="1" applyFill="1" applyBorder="1"/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</cellXfs>
  <cellStyles count="4">
    <cellStyle name="Comma" xfId="1" builtinId="3"/>
    <cellStyle name="Normal" xfId="0" builtinId="0"/>
    <cellStyle name="Normal 2" xfId="2" xr:uid="{84A92E6C-5662-4CA3-8E33-186671321428}"/>
    <cellStyle name="Normal 3" xfId="3" xr:uid="{ABA811A6-198A-47D9-B3CC-24CC96627905}"/>
  </cellStyles>
  <dxfs count="0"/>
  <tableStyles count="0" defaultTableStyle="TableStyleMedium9" defaultPivotStyle="PivotStyleLight16"/>
  <colors>
    <mruColors>
      <color rgb="FF80808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808080"/>
  </sheetPr>
  <dimension ref="A1:N51"/>
  <sheetViews>
    <sheetView tabSelected="1" workbookViewId="0">
      <pane ySplit="3" topLeftCell="A34" activePane="bottomLeft" state="frozen"/>
      <selection activeCell="I7" sqref="I7"/>
      <selection pane="bottomLeft" activeCell="B2" sqref="B2:N2"/>
    </sheetView>
  </sheetViews>
  <sheetFormatPr defaultRowHeight="12.75" x14ac:dyDescent="0.2"/>
  <cols>
    <col min="1" max="1" width="3.28515625" style="5" customWidth="1"/>
    <col min="2" max="2" width="72.7109375" style="5" customWidth="1"/>
    <col min="3" max="13" width="10.7109375" style="5" customWidth="1"/>
    <col min="14" max="16384" width="9.140625" style="5"/>
  </cols>
  <sheetData>
    <row r="1" spans="2:14" customFormat="1" ht="39" customHeight="1" x14ac:dyDescent="0.25">
      <c r="B1" s="24" t="s">
        <v>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5"/>
      <c r="N1" s="25" t="s">
        <v>30</v>
      </c>
    </row>
    <row r="2" spans="2:14" customFormat="1" ht="15" x14ac:dyDescent="0.25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14" customFormat="1" ht="15" x14ac:dyDescent="0.25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customFormat="1" ht="17.25" x14ac:dyDescent="0.25">
      <c r="B4" s="2" t="s">
        <v>8</v>
      </c>
      <c r="C4" s="1">
        <v>2013</v>
      </c>
      <c r="D4" s="1">
        <v>2014</v>
      </c>
      <c r="E4" s="1">
        <v>2015</v>
      </c>
      <c r="F4" s="1">
        <v>2016</v>
      </c>
      <c r="G4" s="1">
        <v>2017</v>
      </c>
      <c r="H4" s="1">
        <v>2018</v>
      </c>
      <c r="I4" s="1">
        <v>2019</v>
      </c>
      <c r="J4" s="1">
        <v>2020</v>
      </c>
      <c r="K4" s="1">
        <v>2021</v>
      </c>
      <c r="L4" s="1">
        <v>2022</v>
      </c>
      <c r="M4" s="1" t="s">
        <v>34</v>
      </c>
      <c r="N4" s="1" t="s">
        <v>35</v>
      </c>
    </row>
    <row r="5" spans="2:14" x14ac:dyDescent="0.2">
      <c r="B5" s="9" t="s">
        <v>36</v>
      </c>
      <c r="C5" s="4"/>
      <c r="D5" s="4"/>
      <c r="E5" s="4"/>
      <c r="F5" s="4"/>
      <c r="G5" s="4"/>
      <c r="H5" s="4"/>
      <c r="I5" s="4"/>
      <c r="J5" s="4"/>
      <c r="K5" s="4"/>
      <c r="L5" s="4"/>
      <c r="M5" s="6"/>
    </row>
    <row r="6" spans="2:14" x14ac:dyDescent="0.2">
      <c r="B6" s="8" t="s">
        <v>9</v>
      </c>
      <c r="C6" s="10">
        <f t="shared" ref="C6:N6" si="0">+SUM(C7:C10)</f>
        <v>6770.2799593237887</v>
      </c>
      <c r="D6" s="10">
        <f t="shared" si="0"/>
        <v>7262.9158948990753</v>
      </c>
      <c r="E6" s="10">
        <f t="shared" si="0"/>
        <v>7653.1089589343501</v>
      </c>
      <c r="F6" s="10">
        <f t="shared" si="0"/>
        <v>7343.3583445295644</v>
      </c>
      <c r="G6" s="10">
        <f t="shared" si="0"/>
        <v>7833.0561980033635</v>
      </c>
      <c r="H6" s="10">
        <f t="shared" si="0"/>
        <v>8029.0734156842791</v>
      </c>
      <c r="I6" s="10">
        <f t="shared" si="0"/>
        <v>8249.8675314610082</v>
      </c>
      <c r="J6" s="10">
        <f t="shared" si="0"/>
        <v>8194.4653056915267</v>
      </c>
      <c r="K6" s="10">
        <f t="shared" si="0"/>
        <v>8420.0145507821544</v>
      </c>
      <c r="L6" s="10">
        <f t="shared" si="0"/>
        <v>7625.2320640767093</v>
      </c>
      <c r="M6" s="10">
        <f t="shared" si="0"/>
        <v>5326.8518589007135</v>
      </c>
      <c r="N6" s="10">
        <f t="shared" si="0"/>
        <v>5153.1265481054797</v>
      </c>
    </row>
    <row r="7" spans="2:14" x14ac:dyDescent="0.2">
      <c r="B7" s="12" t="s">
        <v>1</v>
      </c>
      <c r="C7" s="13">
        <v>507.29653582310021</v>
      </c>
      <c r="D7" s="13">
        <v>398.78501722519439</v>
      </c>
      <c r="E7" s="13">
        <v>33.411526505494145</v>
      </c>
      <c r="F7" s="13">
        <v>79.726948038022769</v>
      </c>
      <c r="G7" s="13">
        <v>166.72743170836205</v>
      </c>
      <c r="H7" s="13">
        <v>59.584196656614751</v>
      </c>
      <c r="I7" s="13">
        <v>118.55724234423839</v>
      </c>
      <c r="J7" s="13">
        <v>3.5689075491674327</v>
      </c>
      <c r="K7" s="13">
        <v>0.97829379729265653</v>
      </c>
      <c r="L7" s="13">
        <v>30.890369632435039</v>
      </c>
      <c r="M7" s="14">
        <v>209.85643521201317</v>
      </c>
      <c r="N7" s="14">
        <v>28.474818717794154</v>
      </c>
    </row>
    <row r="8" spans="2:14" x14ac:dyDescent="0.2">
      <c r="B8" s="12" t="s">
        <v>2</v>
      </c>
      <c r="C8" s="13">
        <v>290.84405627190199</v>
      </c>
      <c r="D8" s="13">
        <v>443.14043348688961</v>
      </c>
      <c r="E8" s="13">
        <v>482.67903421172696</v>
      </c>
      <c r="F8" s="13">
        <v>536.15114993718294</v>
      </c>
      <c r="G8" s="13">
        <v>595.82039538889194</v>
      </c>
      <c r="H8" s="13">
        <v>432.48828585711942</v>
      </c>
      <c r="I8" s="13">
        <v>456.49481335966834</v>
      </c>
      <c r="J8" s="13">
        <v>342.83669531479813</v>
      </c>
      <c r="K8" s="13">
        <v>525.74643260650078</v>
      </c>
      <c r="L8" s="13">
        <v>2027.837950895515</v>
      </c>
      <c r="M8" s="14">
        <v>0.29352573173900964</v>
      </c>
      <c r="N8" s="14">
        <v>0.11674956359456701</v>
      </c>
    </row>
    <row r="9" spans="2:14" x14ac:dyDescent="0.2">
      <c r="B9" s="12" t="s">
        <v>12</v>
      </c>
      <c r="C9" s="13">
        <v>3883.6197585623167</v>
      </c>
      <c r="D9" s="13">
        <v>4746.5981926298373</v>
      </c>
      <c r="E9" s="13">
        <v>5762.4590038161859</v>
      </c>
      <c r="F9" s="13">
        <v>5247.0885183747059</v>
      </c>
      <c r="G9" s="13">
        <v>5140.3707838852242</v>
      </c>
      <c r="H9" s="13">
        <v>5352.6032694151781</v>
      </c>
      <c r="I9" s="13">
        <v>5518.8255940926483</v>
      </c>
      <c r="J9" s="13">
        <v>5507.1991886031083</v>
      </c>
      <c r="K9" s="13">
        <v>5978.5439419508748</v>
      </c>
      <c r="L9" s="13">
        <v>4546.8131805600342</v>
      </c>
      <c r="M9" s="14">
        <v>4357.1271816349035</v>
      </c>
      <c r="N9" s="14">
        <v>4534.9602635020337</v>
      </c>
    </row>
    <row r="10" spans="2:14" x14ac:dyDescent="0.2">
      <c r="B10" s="12" t="s">
        <v>3</v>
      </c>
      <c r="C10" s="13">
        <v>2088.5196086664705</v>
      </c>
      <c r="D10" s="13">
        <v>1674.3922515571544</v>
      </c>
      <c r="E10" s="13">
        <v>1374.5593944009429</v>
      </c>
      <c r="F10" s="13">
        <v>1480.391728179653</v>
      </c>
      <c r="G10" s="13">
        <v>1930.1375870208844</v>
      </c>
      <c r="H10" s="13">
        <v>2184.3976637553665</v>
      </c>
      <c r="I10" s="13">
        <v>2155.9898816644536</v>
      </c>
      <c r="J10" s="13">
        <v>2340.8605142244537</v>
      </c>
      <c r="K10" s="13">
        <v>1914.7458824274856</v>
      </c>
      <c r="L10" s="13">
        <v>1019.6905629887248</v>
      </c>
      <c r="M10" s="14">
        <v>759.57471632205784</v>
      </c>
      <c r="N10" s="14">
        <v>589.57471632205795</v>
      </c>
    </row>
    <row r="11" spans="2:14" x14ac:dyDescent="0.2">
      <c r="B11" s="15" t="s">
        <v>6</v>
      </c>
      <c r="C11" s="10">
        <f>+SUM(C12:C16)</f>
        <v>33135.047513685808</v>
      </c>
      <c r="D11" s="10">
        <f t="shared" ref="D11:N11" si="1">+SUM(D12:D16)</f>
        <v>35651.156696515893</v>
      </c>
      <c r="E11" s="10">
        <f t="shared" si="1"/>
        <v>37186.286247544558</v>
      </c>
      <c r="F11" s="10">
        <f t="shared" si="1"/>
        <v>39074.61844451732</v>
      </c>
      <c r="G11" s="10">
        <f t="shared" si="1"/>
        <v>43770.885556857858</v>
      </c>
      <c r="H11" s="10">
        <f t="shared" si="1"/>
        <v>44382.73696105546</v>
      </c>
      <c r="I11" s="10">
        <f t="shared" si="1"/>
        <v>46561.628883889993</v>
      </c>
      <c r="J11" s="10">
        <f t="shared" si="1"/>
        <v>40846.785131213051</v>
      </c>
      <c r="K11" s="10">
        <f t="shared" si="1"/>
        <v>43355.134178354812</v>
      </c>
      <c r="L11" s="10">
        <f t="shared" si="1"/>
        <v>42041.628869379521</v>
      </c>
      <c r="M11" s="10">
        <f t="shared" si="1"/>
        <v>48930.305953600968</v>
      </c>
      <c r="N11" s="10">
        <f t="shared" si="1"/>
        <v>51980.367196675063</v>
      </c>
    </row>
    <row r="12" spans="2:14" x14ac:dyDescent="0.2">
      <c r="B12" s="12" t="s">
        <v>1</v>
      </c>
      <c r="C12" s="13">
        <v>21782.804655206593</v>
      </c>
      <c r="D12" s="13">
        <v>23733.284887313428</v>
      </c>
      <c r="E12" s="13">
        <v>24647.408701934386</v>
      </c>
      <c r="F12" s="13">
        <v>27117.508549809543</v>
      </c>
      <c r="G12" s="13">
        <v>31188.239581550475</v>
      </c>
      <c r="H12" s="13">
        <v>31951.807565145449</v>
      </c>
      <c r="I12" s="13">
        <v>34130.46824725686</v>
      </c>
      <c r="J12" s="13">
        <v>28182.96798683962</v>
      </c>
      <c r="K12" s="13">
        <v>27554.870969791289</v>
      </c>
      <c r="L12" s="13">
        <v>27487.598171343514</v>
      </c>
      <c r="M12" s="14">
        <v>32906.646506030331</v>
      </c>
      <c r="N12" s="14">
        <v>37570.553500850205</v>
      </c>
    </row>
    <row r="13" spans="2:14" x14ac:dyDescent="0.2">
      <c r="B13" s="12" t="s">
        <v>2</v>
      </c>
      <c r="C13" s="13">
        <v>2664.7984941330606</v>
      </c>
      <c r="D13" s="13">
        <v>1820.732737835059</v>
      </c>
      <c r="E13" s="13">
        <v>2340.2066115442485</v>
      </c>
      <c r="F13" s="13">
        <v>1485.5458117046305</v>
      </c>
      <c r="G13" s="13">
        <v>1328.5981914509455</v>
      </c>
      <c r="H13" s="13">
        <v>1542.1709869652227</v>
      </c>
      <c r="I13" s="13">
        <v>1861.6330523671968</v>
      </c>
      <c r="J13" s="13">
        <v>2347.5834898952135</v>
      </c>
      <c r="K13" s="13">
        <v>4366.5702101766019</v>
      </c>
      <c r="L13" s="13">
        <v>4363.6423970481419</v>
      </c>
      <c r="M13" s="14">
        <v>6080.3233676585805</v>
      </c>
      <c r="N13" s="14">
        <v>4874.3271074273744</v>
      </c>
    </row>
    <row r="14" spans="2:14" x14ac:dyDescent="0.2">
      <c r="B14" s="12" t="s">
        <v>12</v>
      </c>
      <c r="C14" s="13">
        <v>2874.669739854563</v>
      </c>
      <c r="D14" s="13">
        <v>3386.0456231510379</v>
      </c>
      <c r="E14" s="13">
        <v>3393.3940916564911</v>
      </c>
      <c r="F14" s="13">
        <v>3543.3628097066489</v>
      </c>
      <c r="G14" s="13">
        <v>3570.6687349397516</v>
      </c>
      <c r="H14" s="13">
        <v>2006.6408710173505</v>
      </c>
      <c r="I14" s="13">
        <v>1478.0267791764575</v>
      </c>
      <c r="J14" s="13">
        <v>1150.1203113376937</v>
      </c>
      <c r="K14" s="13">
        <v>1167.4842749899526</v>
      </c>
      <c r="L14" s="13">
        <v>823.34337748000007</v>
      </c>
      <c r="M14" s="14">
        <v>575.67520597000009</v>
      </c>
      <c r="N14" s="14">
        <v>444.61762958111274</v>
      </c>
    </row>
    <row r="15" spans="2:14" ht="15" x14ac:dyDescent="0.2">
      <c r="B15" s="12" t="s">
        <v>31</v>
      </c>
      <c r="C15" s="13">
        <v>3712.5682389380245</v>
      </c>
      <c r="D15" s="13">
        <v>4167.0812162088614</v>
      </c>
      <c r="E15" s="13">
        <v>4192.1380080651315</v>
      </c>
      <c r="F15" s="13">
        <v>4103.6822149311101</v>
      </c>
      <c r="G15" s="13">
        <v>4351.6061400825765</v>
      </c>
      <c r="H15" s="13">
        <v>4472.4982361408593</v>
      </c>
      <c r="I15" s="13">
        <v>4313.1230236398214</v>
      </c>
      <c r="J15" s="13">
        <v>4176.4519115097846</v>
      </c>
      <c r="K15" s="13">
        <v>4932.1102917662383</v>
      </c>
      <c r="L15" s="13">
        <v>3423.3050930877807</v>
      </c>
      <c r="M15" s="14">
        <v>3203.1782805669782</v>
      </c>
      <c r="N15" s="14">
        <v>2664.1594654413007</v>
      </c>
    </row>
    <row r="16" spans="2:14" x14ac:dyDescent="0.2">
      <c r="B16" s="12" t="s">
        <v>15</v>
      </c>
      <c r="C16" s="13">
        <v>2100.2063855535644</v>
      </c>
      <c r="D16" s="13">
        <v>2544.0122320075047</v>
      </c>
      <c r="E16" s="13">
        <v>2613.1388343443036</v>
      </c>
      <c r="F16" s="13">
        <v>2824.5190583653907</v>
      </c>
      <c r="G16" s="13">
        <v>3331.7729088341075</v>
      </c>
      <c r="H16" s="13">
        <v>4409.6193017865708</v>
      </c>
      <c r="I16" s="13">
        <v>4778.3777814496589</v>
      </c>
      <c r="J16" s="13">
        <v>4989.6614316307396</v>
      </c>
      <c r="K16" s="13">
        <v>5334.0984316307331</v>
      </c>
      <c r="L16" s="13">
        <v>5943.7398304200806</v>
      </c>
      <c r="M16" s="14">
        <v>6164.4825933750799</v>
      </c>
      <c r="N16" s="14">
        <v>6426.7094933750786</v>
      </c>
    </row>
    <row r="17" spans="2:14" x14ac:dyDescent="0.2">
      <c r="B17" s="15" t="s">
        <v>37</v>
      </c>
      <c r="C17" s="10">
        <v>39905.327473009595</v>
      </c>
      <c r="D17" s="10">
        <v>42914.072591414966</v>
      </c>
      <c r="E17" s="10">
        <v>44839.395206478905</v>
      </c>
      <c r="F17" s="10">
        <v>46417.976789046894</v>
      </c>
      <c r="G17" s="10">
        <v>51603.941754861218</v>
      </c>
      <c r="H17" s="10">
        <v>52411.810376739733</v>
      </c>
      <c r="I17" s="10">
        <v>54811.496415351001</v>
      </c>
      <c r="J17" s="10">
        <v>49041.250436904578</v>
      </c>
      <c r="K17" s="10">
        <v>51775.14872913697</v>
      </c>
      <c r="L17" s="10">
        <v>49666.860933456221</v>
      </c>
      <c r="M17" s="11">
        <v>54257.157812501682</v>
      </c>
      <c r="N17" s="11">
        <v>57133.493744780557</v>
      </c>
    </row>
    <row r="18" spans="2:14" ht="15" x14ac:dyDescent="0.2">
      <c r="B18" s="12" t="s">
        <v>32</v>
      </c>
      <c r="C18" s="16">
        <v>59.395301808426751</v>
      </c>
      <c r="D18" s="17">
        <v>53.623822401428214</v>
      </c>
      <c r="E18" s="17">
        <v>52.696246997302012</v>
      </c>
      <c r="F18" s="17">
        <v>52.747574314240772</v>
      </c>
      <c r="G18" s="17">
        <v>54.682945382844274</v>
      </c>
      <c r="H18" s="17">
        <v>55.491584794294788</v>
      </c>
      <c r="I18" s="17">
        <v>61.586846434716691</v>
      </c>
      <c r="J18" s="17">
        <v>58.056328112361719</v>
      </c>
      <c r="K18" s="17">
        <v>58.505995052651151</v>
      </c>
      <c r="L18" s="17">
        <v>64.645449827939345</v>
      </c>
      <c r="M18" s="17">
        <v>64.779906334143504</v>
      </c>
      <c r="N18" s="17">
        <v>57.723097002585376</v>
      </c>
    </row>
    <row r="19" spans="2:14" x14ac:dyDescent="0.2">
      <c r="B19" s="9" t="s">
        <v>38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</row>
    <row r="20" spans="2:14" x14ac:dyDescent="0.2">
      <c r="B20" s="8" t="s">
        <v>9</v>
      </c>
      <c r="C20" s="10">
        <f>+SUM(C21:C24)</f>
        <v>6828.2904882334296</v>
      </c>
      <c r="D20" s="10">
        <f t="shared" ref="D20:N20" si="2">+SUM(D21:D24)</f>
        <v>7287.6391072314655</v>
      </c>
      <c r="E20" s="10">
        <f t="shared" si="2"/>
        <v>7654.7191136875899</v>
      </c>
      <c r="F20" s="10">
        <f t="shared" si="2"/>
        <v>7349.1829864715155</v>
      </c>
      <c r="G20" s="10">
        <f t="shared" si="2"/>
        <v>7846.5770685072966</v>
      </c>
      <c r="H20" s="10">
        <f t="shared" si="2"/>
        <v>8034.6548641689205</v>
      </c>
      <c r="I20" s="10">
        <f t="shared" si="2"/>
        <v>8261.9392058614321</v>
      </c>
      <c r="J20" s="10">
        <f t="shared" si="2"/>
        <v>8194.6296972407908</v>
      </c>
      <c r="K20" s="10">
        <f t="shared" si="2"/>
        <v>8420.0528903271424</v>
      </c>
      <c r="L20" s="10">
        <f t="shared" si="2"/>
        <v>7628.7016818420325</v>
      </c>
      <c r="M20" s="10">
        <f t="shared" si="2"/>
        <v>5349.8249374748339</v>
      </c>
      <c r="N20" s="10">
        <f t="shared" si="2"/>
        <v>5154.9353359913439</v>
      </c>
    </row>
    <row r="21" spans="2:14" x14ac:dyDescent="0.2">
      <c r="B21" s="12" t="s">
        <v>1</v>
      </c>
      <c r="C21" s="13">
        <v>565.3070647327404</v>
      </c>
      <c r="D21" s="13">
        <v>423.508229557584</v>
      </c>
      <c r="E21" s="13">
        <v>35.021681258733203</v>
      </c>
      <c r="F21" s="13">
        <v>85.551589979973286</v>
      </c>
      <c r="G21" s="13">
        <v>180.24830221229558</v>
      </c>
      <c r="H21" s="13">
        <v>65.165645141255894</v>
      </c>
      <c r="I21" s="13">
        <v>130.62891674466235</v>
      </c>
      <c r="J21" s="13">
        <v>3.7332990984302192</v>
      </c>
      <c r="K21" s="13">
        <v>1.0166333422805935</v>
      </c>
      <c r="L21" s="13">
        <v>34.359987397758253</v>
      </c>
      <c r="M21" s="13">
        <v>232.82951378613396</v>
      </c>
      <c r="N21" s="13">
        <v>30.28360660365783</v>
      </c>
    </row>
    <row r="22" spans="2:14" x14ac:dyDescent="0.2">
      <c r="B22" s="12" t="s">
        <v>2</v>
      </c>
      <c r="C22" s="13">
        <v>290.84405627190199</v>
      </c>
      <c r="D22" s="13">
        <v>443.14043348688961</v>
      </c>
      <c r="E22" s="13">
        <v>482.67903421172696</v>
      </c>
      <c r="F22" s="13">
        <v>536.15114993718294</v>
      </c>
      <c r="G22" s="13">
        <v>595.82039538889194</v>
      </c>
      <c r="H22" s="13">
        <v>432.48828585711942</v>
      </c>
      <c r="I22" s="13">
        <v>456.49481335966834</v>
      </c>
      <c r="J22" s="13">
        <v>342.83669531479813</v>
      </c>
      <c r="K22" s="13">
        <v>525.74643260650078</v>
      </c>
      <c r="L22" s="13">
        <v>2027.837950895515</v>
      </c>
      <c r="M22" s="13">
        <v>0.29352573173900964</v>
      </c>
      <c r="N22" s="13">
        <v>0.11674956359456701</v>
      </c>
    </row>
    <row r="23" spans="2:14" x14ac:dyDescent="0.2">
      <c r="B23" s="12" t="s">
        <v>12</v>
      </c>
      <c r="C23" s="13">
        <v>3883.6197585623167</v>
      </c>
      <c r="D23" s="13">
        <v>4746.5981926298373</v>
      </c>
      <c r="E23" s="13">
        <v>5762.4590038161859</v>
      </c>
      <c r="F23" s="13">
        <v>5247.0885183747059</v>
      </c>
      <c r="G23" s="13">
        <v>5140.3707838852242</v>
      </c>
      <c r="H23" s="13">
        <v>5352.6032694151781</v>
      </c>
      <c r="I23" s="13">
        <v>5518.8255940926483</v>
      </c>
      <c r="J23" s="13">
        <v>5507.1991886031083</v>
      </c>
      <c r="K23" s="13">
        <v>5978.5439419508748</v>
      </c>
      <c r="L23" s="13">
        <v>4546.8131805600342</v>
      </c>
      <c r="M23" s="13">
        <v>4357.1271816349035</v>
      </c>
      <c r="N23" s="13">
        <v>4534.9602635020337</v>
      </c>
    </row>
    <row r="24" spans="2:14" x14ac:dyDescent="0.2">
      <c r="B24" s="12" t="s">
        <v>3</v>
      </c>
      <c r="C24" s="13">
        <v>2088.5196086664705</v>
      </c>
      <c r="D24" s="13">
        <v>1674.3922515571544</v>
      </c>
      <c r="E24" s="13">
        <v>1374.5593944009429</v>
      </c>
      <c r="F24" s="13">
        <v>1480.391728179653</v>
      </c>
      <c r="G24" s="13">
        <v>1930.1375870208844</v>
      </c>
      <c r="H24" s="13">
        <v>2184.3976637553665</v>
      </c>
      <c r="I24" s="13">
        <v>2155.9898816644536</v>
      </c>
      <c r="J24" s="13">
        <v>2340.8605142244537</v>
      </c>
      <c r="K24" s="13">
        <v>1914.7458824274856</v>
      </c>
      <c r="L24" s="13">
        <v>1019.6905629887248</v>
      </c>
      <c r="M24" s="13">
        <v>759.57471632205784</v>
      </c>
      <c r="N24" s="13">
        <v>589.57471632205795</v>
      </c>
    </row>
    <row r="25" spans="2:14" x14ac:dyDescent="0.2">
      <c r="B25" s="15" t="s">
        <v>6</v>
      </c>
      <c r="C25" s="10">
        <f>+SUM(C26:C30)</f>
        <v>33648.877296693136</v>
      </c>
      <c r="D25" s="10">
        <f t="shared" ref="D25:N25" si="3">+SUM(D26:D30)</f>
        <v>35670.446959621986</v>
      </c>
      <c r="E25" s="10">
        <f t="shared" si="3"/>
        <v>37644.640224215596</v>
      </c>
      <c r="F25" s="10">
        <f t="shared" si="3"/>
        <v>39023.155433600157</v>
      </c>
      <c r="G25" s="10">
        <f t="shared" si="3"/>
        <v>43236.758870993443</v>
      </c>
      <c r="H25" s="10">
        <f t="shared" si="3"/>
        <v>45020.709565071789</v>
      </c>
      <c r="I25" s="10">
        <f t="shared" si="3"/>
        <v>46433.988468777548</v>
      </c>
      <c r="J25" s="10">
        <f t="shared" si="3"/>
        <v>45193.02152938654</v>
      </c>
      <c r="K25" s="10">
        <f t="shared" si="3"/>
        <v>48394.710026252724</v>
      </c>
      <c r="L25" s="10">
        <f t="shared" si="3"/>
        <v>49632.191036615535</v>
      </c>
      <c r="M25" s="10">
        <f t="shared" si="3"/>
        <v>54281.005304102116</v>
      </c>
      <c r="N25" s="10">
        <f t="shared" si="3"/>
        <v>52040.093595421647</v>
      </c>
    </row>
    <row r="26" spans="2:14" x14ac:dyDescent="0.2">
      <c r="B26" s="12" t="s">
        <v>1</v>
      </c>
      <c r="C26" s="13">
        <v>22400.220945188925</v>
      </c>
      <c r="D26" s="13">
        <v>23914.812052489528</v>
      </c>
      <c r="E26" s="13">
        <v>25135.273706390424</v>
      </c>
      <c r="F26" s="13">
        <v>27152.849212507375</v>
      </c>
      <c r="G26" s="13">
        <v>30722.171027638564</v>
      </c>
      <c r="H26" s="13">
        <v>32583.94344693928</v>
      </c>
      <c r="I26" s="13">
        <v>34001.67642937442</v>
      </c>
      <c r="J26" s="13">
        <v>32449.919662783112</v>
      </c>
      <c r="K26" s="13">
        <v>32513.241956574195</v>
      </c>
      <c r="L26" s="13">
        <v>34974.691588579532</v>
      </c>
      <c r="M26" s="13">
        <v>38195.65835653148</v>
      </c>
      <c r="N26" s="13">
        <v>37580.18614959679</v>
      </c>
    </row>
    <row r="27" spans="2:14" x14ac:dyDescent="0.2">
      <c r="B27" s="12" t="s">
        <v>2</v>
      </c>
      <c r="C27" s="13">
        <v>2664.7984941330606</v>
      </c>
      <c r="D27" s="13">
        <v>1820.732737835059</v>
      </c>
      <c r="E27" s="13">
        <v>2340.2066115442485</v>
      </c>
      <c r="F27" s="13">
        <v>1485.5458117046305</v>
      </c>
      <c r="G27" s="13">
        <v>1328.5981914509455</v>
      </c>
      <c r="H27" s="13">
        <v>1542.1709869652227</v>
      </c>
      <c r="I27" s="13">
        <v>1861.6330523671968</v>
      </c>
      <c r="J27" s="13">
        <v>2347.5834898952135</v>
      </c>
      <c r="K27" s="13">
        <v>4366.5702101766019</v>
      </c>
      <c r="L27" s="13">
        <v>4363.6423970481419</v>
      </c>
      <c r="M27" s="13">
        <v>6080.3233676585805</v>
      </c>
      <c r="N27" s="13">
        <v>4874.3271074273744</v>
      </c>
    </row>
    <row r="28" spans="2:14" x14ac:dyDescent="0.2">
      <c r="B28" s="12" t="s">
        <v>12</v>
      </c>
      <c r="C28" s="13">
        <v>2771.0832328795632</v>
      </c>
      <c r="D28" s="13">
        <v>3222.837082581038</v>
      </c>
      <c r="E28" s="13">
        <v>3353.3704249864909</v>
      </c>
      <c r="F28" s="13">
        <v>3453.7469833216487</v>
      </c>
      <c r="G28" s="13">
        <v>3504.4346863147516</v>
      </c>
      <c r="H28" s="13">
        <v>2007.9929265673504</v>
      </c>
      <c r="I28" s="13">
        <v>1478.0267791764575</v>
      </c>
      <c r="J28" s="13">
        <v>1150.1203113376937</v>
      </c>
      <c r="K28" s="13">
        <v>1167.4842749899526</v>
      </c>
      <c r="L28" s="13">
        <v>823.34337748000007</v>
      </c>
      <c r="M28" s="13">
        <v>575.67520597000009</v>
      </c>
      <c r="N28" s="13">
        <v>444.61762958111274</v>
      </c>
    </row>
    <row r="29" spans="2:14" ht="15" x14ac:dyDescent="0.2">
      <c r="B29" s="12" t="s">
        <v>31</v>
      </c>
      <c r="C29" s="13">
        <v>3712.5682389380245</v>
      </c>
      <c r="D29" s="13">
        <v>4168.0528547088616</v>
      </c>
      <c r="E29" s="13">
        <v>4202.6506469501319</v>
      </c>
      <c r="F29" s="13">
        <v>4106.4943677011106</v>
      </c>
      <c r="G29" s="13">
        <v>4349.7820567550762</v>
      </c>
      <c r="H29" s="13">
        <v>4476.982902813359</v>
      </c>
      <c r="I29" s="13">
        <v>4314.274426409821</v>
      </c>
      <c r="J29" s="13">
        <v>4255.7366337397852</v>
      </c>
      <c r="K29" s="13">
        <v>5013.3151528812386</v>
      </c>
      <c r="L29" s="13">
        <v>3526.7738430877807</v>
      </c>
      <c r="M29" s="13">
        <v>3264.8657805669782</v>
      </c>
      <c r="N29" s="13">
        <v>2714.2532154413007</v>
      </c>
    </row>
    <row r="30" spans="2:14" x14ac:dyDescent="0.2">
      <c r="B30" s="12" t="s">
        <v>15</v>
      </c>
      <c r="C30" s="13">
        <v>2100.2063855535644</v>
      </c>
      <c r="D30" s="13">
        <v>2544.0122320075047</v>
      </c>
      <c r="E30" s="13">
        <v>2613.1388343443036</v>
      </c>
      <c r="F30" s="13">
        <v>2824.5190583653907</v>
      </c>
      <c r="G30" s="13">
        <v>3331.7729088341075</v>
      </c>
      <c r="H30" s="13">
        <v>4409.6193017865708</v>
      </c>
      <c r="I30" s="13">
        <v>4778.3777814496589</v>
      </c>
      <c r="J30" s="13">
        <v>4989.6614316307396</v>
      </c>
      <c r="K30" s="13">
        <v>5334.0984316307331</v>
      </c>
      <c r="L30" s="13">
        <v>5943.7398304200806</v>
      </c>
      <c r="M30" s="13">
        <v>6164.4825933750799</v>
      </c>
      <c r="N30" s="13">
        <v>6426.7094933750786</v>
      </c>
    </row>
    <row r="31" spans="2:14" x14ac:dyDescent="0.2">
      <c r="B31" s="15" t="s">
        <v>39</v>
      </c>
      <c r="C31" s="10">
        <v>40477.167784926569</v>
      </c>
      <c r="D31" s="10">
        <v>42958.086066853459</v>
      </c>
      <c r="E31" s="10">
        <v>45299.359337903181</v>
      </c>
      <c r="F31" s="10">
        <v>46372.338420071668</v>
      </c>
      <c r="G31" s="10">
        <v>51083.335939500743</v>
      </c>
      <c r="H31" s="10">
        <v>53055.364429240704</v>
      </c>
      <c r="I31" s="10">
        <v>54695.927674638981</v>
      </c>
      <c r="J31" s="10">
        <v>53387.651226627335</v>
      </c>
      <c r="K31" s="10">
        <v>56814.762916579864</v>
      </c>
      <c r="L31" s="10">
        <v>57260.892718457566</v>
      </c>
      <c r="M31" s="10">
        <v>59630.83024157695</v>
      </c>
      <c r="N31" s="10">
        <v>57195.028931412999</v>
      </c>
    </row>
    <row r="32" spans="2:14" ht="15" x14ac:dyDescent="0.2">
      <c r="B32" s="12" t="s">
        <v>32</v>
      </c>
      <c r="C32" s="16">
        <v>60.246431972325439</v>
      </c>
      <c r="D32" s="16">
        <v>53.678819996568038</v>
      </c>
      <c r="E32" s="16">
        <v>53.236806997449627</v>
      </c>
      <c r="F32" s="16">
        <v>52.695712655770791</v>
      </c>
      <c r="G32" s="16">
        <v>54.131277072260886</v>
      </c>
      <c r="H32" s="16">
        <v>56.17295477593386</v>
      </c>
      <c r="I32" s="16">
        <v>61.456992029119931</v>
      </c>
      <c r="J32" s="16">
        <v>63.201712214682324</v>
      </c>
      <c r="K32" s="16">
        <v>64.200766578278404</v>
      </c>
      <c r="L32" s="16">
        <v>74.529698429976349</v>
      </c>
      <c r="M32" s="16">
        <v>71.1957602170326</v>
      </c>
      <c r="N32" s="16">
        <v>57.785267216836999</v>
      </c>
    </row>
    <row r="33" spans="1:14" x14ac:dyDescent="0.2">
      <c r="B33" s="9" t="s">
        <v>16</v>
      </c>
      <c r="C33" s="10">
        <v>4044</v>
      </c>
      <c r="D33" s="10">
        <v>3635</v>
      </c>
      <c r="E33" s="10">
        <v>4772</v>
      </c>
      <c r="F33" s="10">
        <v>4461</v>
      </c>
      <c r="G33" s="10">
        <v>4566</v>
      </c>
      <c r="H33" s="10">
        <v>5866</v>
      </c>
      <c r="I33" s="10">
        <v>5757</v>
      </c>
      <c r="J33" s="10">
        <v>4604</v>
      </c>
      <c r="K33" s="10">
        <v>4597</v>
      </c>
      <c r="L33" s="10">
        <v>2483.0983521426401</v>
      </c>
      <c r="M33" s="11">
        <v>2751.460072755468</v>
      </c>
      <c r="N33" s="11">
        <v>4151.6904295850745</v>
      </c>
    </row>
    <row r="34" spans="1:14" x14ac:dyDescent="0.2">
      <c r="B34" s="3" t="s">
        <v>4</v>
      </c>
      <c r="C34" s="13">
        <v>2985</v>
      </c>
      <c r="D34" s="13">
        <v>2479</v>
      </c>
      <c r="E34" s="13">
        <v>3580</v>
      </c>
      <c r="F34" s="13">
        <v>3243</v>
      </c>
      <c r="G34" s="13">
        <v>3167</v>
      </c>
      <c r="H34" s="13">
        <v>4188</v>
      </c>
      <c r="I34" s="13">
        <v>4096</v>
      </c>
      <c r="J34" s="13">
        <v>3004</v>
      </c>
      <c r="K34" s="13">
        <v>3187</v>
      </c>
      <c r="L34" s="13">
        <v>1714.2043560854204</v>
      </c>
      <c r="M34" s="14">
        <v>2124.7948284923968</v>
      </c>
      <c r="N34" s="14">
        <v>3019.9150915285645</v>
      </c>
    </row>
    <row r="35" spans="1:14" x14ac:dyDescent="0.2">
      <c r="B35" s="18" t="s">
        <v>5</v>
      </c>
      <c r="C35" s="13">
        <v>1060</v>
      </c>
      <c r="D35" s="13">
        <v>1156</v>
      </c>
      <c r="E35" s="13">
        <v>1192</v>
      </c>
      <c r="F35" s="13">
        <v>1219</v>
      </c>
      <c r="G35" s="13">
        <v>1399</v>
      </c>
      <c r="H35" s="13">
        <v>1678</v>
      </c>
      <c r="I35" s="13">
        <v>1661</v>
      </c>
      <c r="J35" s="13">
        <v>1601</v>
      </c>
      <c r="K35" s="13">
        <v>1410</v>
      </c>
      <c r="L35" s="13">
        <v>768.89399605721553</v>
      </c>
      <c r="M35" s="14">
        <v>626.66524426307103</v>
      </c>
      <c r="N35" s="14">
        <v>1131.7753380565096</v>
      </c>
    </row>
    <row r="36" spans="1:14" x14ac:dyDescent="0.2">
      <c r="B36" s="9" t="s">
        <v>13</v>
      </c>
      <c r="C36" s="10">
        <v>15079</v>
      </c>
      <c r="D36" s="10">
        <v>16735</v>
      </c>
      <c r="E36" s="10">
        <v>16943</v>
      </c>
      <c r="F36" s="10">
        <v>17448</v>
      </c>
      <c r="G36" s="10">
        <v>19084</v>
      </c>
      <c r="H36" s="10">
        <v>20264</v>
      </c>
      <c r="I36" s="10">
        <v>19414</v>
      </c>
      <c r="J36" s="10">
        <v>13083</v>
      </c>
      <c r="K36" s="10">
        <v>14974</v>
      </c>
      <c r="L36" s="10">
        <v>16168.761980198409</v>
      </c>
      <c r="M36" s="11">
        <v>17326.992659334002</v>
      </c>
      <c r="N36" s="11">
        <v>19682.053756573943</v>
      </c>
    </row>
    <row r="37" spans="1:14" x14ac:dyDescent="0.2">
      <c r="B37" s="9" t="s">
        <v>14</v>
      </c>
      <c r="C37" s="10">
        <v>21639</v>
      </c>
      <c r="D37" s="10">
        <v>23936</v>
      </c>
      <c r="E37" s="10">
        <v>24078</v>
      </c>
      <c r="F37" s="10">
        <v>24835</v>
      </c>
      <c r="G37" s="10">
        <v>26432</v>
      </c>
      <c r="H37" s="10">
        <v>27535</v>
      </c>
      <c r="I37" s="10">
        <v>26392</v>
      </c>
      <c r="J37" s="10">
        <v>20398</v>
      </c>
      <c r="K37" s="10">
        <v>20587</v>
      </c>
      <c r="L37" s="10">
        <v>20228.061528681548</v>
      </c>
      <c r="M37" s="11">
        <v>23775.716964139756</v>
      </c>
      <c r="N37" s="11">
        <v>26876.68974027862</v>
      </c>
    </row>
    <row r="38" spans="1:14" x14ac:dyDescent="0.2">
      <c r="B38" s="9" t="s">
        <v>17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7"/>
      <c r="N38" s="7"/>
    </row>
    <row r="39" spans="1:14" x14ac:dyDescent="0.2">
      <c r="B39" s="3" t="s">
        <v>10</v>
      </c>
      <c r="C39" s="19">
        <v>26.8</v>
      </c>
      <c r="D39" s="19">
        <v>21.7</v>
      </c>
      <c r="E39" s="19">
        <v>28.2</v>
      </c>
      <c r="F39" s="19">
        <v>25.6</v>
      </c>
      <c r="G39" s="19">
        <v>23.9</v>
      </c>
      <c r="H39" s="19">
        <v>28.9</v>
      </c>
      <c r="I39" s="19">
        <v>29.7</v>
      </c>
      <c r="J39" s="19">
        <v>35.200000000000003</v>
      </c>
      <c r="K39" s="19">
        <v>30.7</v>
      </c>
      <c r="L39" s="19">
        <v>15.357380825963309</v>
      </c>
      <c r="M39" s="20">
        <v>15.879617004819726</v>
      </c>
      <c r="N39" s="20">
        <v>21.093786659323502</v>
      </c>
    </row>
    <row r="40" spans="1:14" x14ac:dyDescent="0.2">
      <c r="B40" s="18" t="s">
        <v>11</v>
      </c>
      <c r="C40" s="19">
        <v>18.7</v>
      </c>
      <c r="D40" s="19">
        <v>15.2</v>
      </c>
      <c r="E40" s="19">
        <v>19.8</v>
      </c>
      <c r="F40" s="19">
        <v>18</v>
      </c>
      <c r="G40" s="19">
        <v>17.3</v>
      </c>
      <c r="H40" s="19">
        <v>21.3</v>
      </c>
      <c r="I40" s="19">
        <v>21.8</v>
      </c>
      <c r="J40" s="19">
        <v>22.6</v>
      </c>
      <c r="K40" s="19">
        <v>22.3</v>
      </c>
      <c r="L40" s="19">
        <v>12.275513146041348</v>
      </c>
      <c r="M40" s="20">
        <v>11.572564044673889</v>
      </c>
      <c r="N40" s="20">
        <v>15.447179208841199</v>
      </c>
    </row>
    <row r="41" spans="1:14" ht="15" x14ac:dyDescent="0.2">
      <c r="B41" s="9" t="s">
        <v>40</v>
      </c>
      <c r="C41" s="21">
        <v>59</v>
      </c>
      <c r="D41" s="21">
        <v>59.7</v>
      </c>
      <c r="E41" s="21">
        <v>59.6</v>
      </c>
      <c r="F41" s="21">
        <v>42.6</v>
      </c>
      <c r="G41" s="21">
        <v>52.9</v>
      </c>
      <c r="H41" s="21">
        <v>52.8</v>
      </c>
      <c r="I41" s="21">
        <v>79.3</v>
      </c>
      <c r="J41" s="21">
        <v>86.5</v>
      </c>
      <c r="K41" s="21">
        <v>77.5</v>
      </c>
      <c r="L41" s="21">
        <v>68.494758943577267</v>
      </c>
      <c r="M41" s="21">
        <v>52.619220522506815</v>
      </c>
      <c r="N41" s="21">
        <v>34.746017376322179</v>
      </c>
    </row>
    <row r="43" spans="1:14" x14ac:dyDescent="0.2">
      <c r="A43" s="5" t="s">
        <v>19</v>
      </c>
      <c r="B43" s="5" t="s">
        <v>25</v>
      </c>
    </row>
    <row r="44" spans="1:14" x14ac:dyDescent="0.2">
      <c r="A44" s="5" t="s">
        <v>21</v>
      </c>
      <c r="B44" s="5" t="s">
        <v>20</v>
      </c>
    </row>
    <row r="45" spans="1:14" x14ac:dyDescent="0.2">
      <c r="A45" s="5" t="s">
        <v>22</v>
      </c>
      <c r="B45" s="5" t="s">
        <v>26</v>
      </c>
    </row>
    <row r="46" spans="1:14" x14ac:dyDescent="0.2">
      <c r="A46" s="5" t="s">
        <v>23</v>
      </c>
      <c r="B46" s="5" t="s">
        <v>27</v>
      </c>
    </row>
    <row r="47" spans="1:14" x14ac:dyDescent="0.2">
      <c r="A47" s="5" t="s">
        <v>24</v>
      </c>
      <c r="B47" s="5" t="s">
        <v>28</v>
      </c>
    </row>
    <row r="49" spans="1:1" x14ac:dyDescent="0.2">
      <c r="A49" s="22" t="s">
        <v>33</v>
      </c>
    </row>
    <row r="50" spans="1:1" x14ac:dyDescent="0.2">
      <c r="A50" s="4" t="s">
        <v>41</v>
      </c>
    </row>
    <row r="51" spans="1:1" x14ac:dyDescent="0.2">
      <c r="A51" s="5" t="s">
        <v>18</v>
      </c>
    </row>
  </sheetData>
  <mergeCells count="2">
    <mergeCell ref="B2:N2"/>
    <mergeCell ref="B3:N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C25:N25 C11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2023-12-08T04:31:08Z</cp:lastPrinted>
  <dcterms:created xsi:type="dcterms:W3CDTF">2023-11-27T04:19:15Z</dcterms:created>
  <dcterms:modified xsi:type="dcterms:W3CDTF">2025-08-27T10:02:00Z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2024-01-10T10:29:13Z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7df94eb7-c0c3-4c56-9614-a929cfbc27b0</vt:lpwstr>
  </property>
  <property fmtid="{D5CDD505-2E9C-101B-9397-08002B2CF9AE}" pid="8" name="MSIP_Label_83c4ab6a-b8f9-4a41-a9e3-9d9b3c522aed_ContentBits">
    <vt:lpwstr>1</vt:lpwstr>
  </property>
</Properties>
</file>