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hidePivotFieldList="1" defaultThemeVersion="124226"/>
  <mc:AlternateContent xmlns:mc="http://schemas.openxmlformats.org/markup-compatibility/2006">
    <mc:Choice Requires="x15">
      <x15ac:absPath xmlns:x15ac="http://schemas.microsoft.com/office/spreadsheetml/2010/11/ac" url="C:\Users\dhiviams\Desktop\ESS 2 and 6\Sec. 2\"/>
    </mc:Choice>
  </mc:AlternateContent>
  <xr:revisionPtr revIDLastSave="0" documentId="13_ncr:1_{BFE25E22-11AF-4B8B-88E8-8906024868DE}" xr6:coauthVersionLast="47" xr6:coauthVersionMax="47" xr10:uidLastSave="{00000000-0000-0000-0000-000000000000}"/>
  <bookViews>
    <workbookView xWindow="-120" yWindow="-120" windowWidth="29040" windowHeight="15720" tabRatio="878" activeTab="3" xr2:uid="{00000000-000D-0000-FFFF-FFFF00000000}"/>
  </bookViews>
  <sheets>
    <sheet name="Contents" sheetId="239" r:id="rId1"/>
    <sheet name="Table 2.1" sheetId="4" r:id="rId2"/>
    <sheet name="Table 2.2" sheetId="8" r:id="rId3"/>
    <sheet name="Table 2.3" sheetId="12" r:id="rId4"/>
    <sheet name="Table 2.4" sheetId="17" r:id="rId5"/>
    <sheet name="Table 2.5" sheetId="21" r:id="rId6"/>
    <sheet name="Table 2.6" sheetId="25" r:id="rId7"/>
    <sheet name="Table 2.7" sheetId="28" r:id="rId8"/>
    <sheet name="Table 2.8" sheetId="32" r:id="rId9"/>
    <sheet name="Table 2.9" sheetId="36" r:id="rId10"/>
    <sheet name="Table 2.10" sheetId="39" r:id="rId11"/>
    <sheet name="Table 2.11" sheetId="44" r:id="rId12"/>
    <sheet name="Table 2.12" sheetId="52" r:id="rId13"/>
    <sheet name="Table 2.13" sheetId="59" r:id="rId14"/>
    <sheet name="Table 2.14" sheetId="65" r:id="rId15"/>
    <sheet name="Table 2.15" sheetId="76" r:id="rId16"/>
    <sheet name="Table 2.16" sheetId="80" r:id="rId17"/>
    <sheet name="Table 2.17" sheetId="91" r:id="rId18"/>
    <sheet name="Table 2.18" sheetId="101" r:id="rId19"/>
    <sheet name="Table 2.19" sheetId="118" r:id="rId20"/>
    <sheet name="Table 2.20" sheetId="122" r:id="rId21"/>
    <sheet name="Table 2.21" sheetId="126" r:id="rId22"/>
    <sheet name="Table 2.22" sheetId="138" r:id="rId23"/>
    <sheet name="Table 2.23" sheetId="142" r:id="rId24"/>
    <sheet name="Table 2.24" sheetId="150" r:id="rId25"/>
    <sheet name="Table 2.25" sheetId="153" r:id="rId26"/>
    <sheet name="Table 2.26" sheetId="155" r:id="rId27"/>
    <sheet name="Table 2.27" sheetId="157" r:id="rId28"/>
    <sheet name="Table 2.28" sheetId="160" r:id="rId29"/>
    <sheet name="Table 2.29" sheetId="165" r:id="rId30"/>
    <sheet name="Table 2.30" sheetId="170" r:id="rId31"/>
    <sheet name="Table 2.31" sheetId="175" r:id="rId32"/>
    <sheet name="Table 2.32" sheetId="187" r:id="rId33"/>
    <sheet name="Table 2.33" sheetId="191" r:id="rId34"/>
    <sheet name="Table 2.34" sheetId="195" r:id="rId35"/>
    <sheet name="Table 2.35" sheetId="200" r:id="rId36"/>
    <sheet name="Table 2.36" sheetId="203" r:id="rId37"/>
    <sheet name="Table 2.37" sheetId="206" r:id="rId38"/>
    <sheet name="Table 2.38" sheetId="209" r:id="rId39"/>
    <sheet name="Table 2.39" sheetId="214" r:id="rId40"/>
    <sheet name="Table 2.40" sheetId="217" r:id="rId41"/>
    <sheet name="Table 2.41" sheetId="220" r:id="rId42"/>
    <sheet name="Table 2.42" sheetId="224" r:id="rId43"/>
    <sheet name="Table 2.43" sheetId="227" r:id="rId44"/>
    <sheet name="Table 2.44" sheetId="230" r:id="rId45"/>
    <sheet name="Table 2.45" sheetId="234" r:id="rId46"/>
    <sheet name="Table 2.46" sheetId="238" r:id="rId4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 i="122" l="1"/>
  <c r="S40" i="122"/>
  <c r="T40" i="122"/>
  <c r="M22" i="118"/>
  <c r="M20" i="118" s="1"/>
  <c r="M14" i="118"/>
  <c r="N6" i="118"/>
  <c r="M6" i="118"/>
  <c r="N10" i="25" l="1"/>
  <c r="L70" i="17" l="1"/>
  <c r="K70" i="17"/>
  <c r="J70" i="17"/>
  <c r="I70" i="17"/>
  <c r="H70" i="17"/>
  <c r="G70" i="17"/>
  <c r="F70" i="17"/>
  <c r="E70" i="17"/>
  <c r="D70" i="17"/>
  <c r="C70" i="17"/>
  <c r="L59" i="17"/>
  <c r="K59" i="17"/>
  <c r="L69" i="17" l="1"/>
  <c r="L68" i="17"/>
  <c r="L67" i="17"/>
  <c r="L66" i="17"/>
  <c r="L65" i="17"/>
  <c r="L64" i="17"/>
  <c r="L63" i="17"/>
  <c r="L62" i="17"/>
  <c r="L61" i="17"/>
  <c r="L34" i="12"/>
  <c r="L35" i="12"/>
  <c r="L39" i="12"/>
  <c r="N15" i="206"/>
  <c r="L15" i="206"/>
  <c r="L53" i="12"/>
  <c r="L52" i="12"/>
  <c r="L51" i="12"/>
  <c r="L50" i="12"/>
  <c r="L49" i="12"/>
  <c r="L48" i="12"/>
  <c r="H26" i="4" l="1"/>
  <c r="F103" i="8"/>
  <c r="G86" i="8"/>
  <c r="G100" i="8"/>
  <c r="H79" i="8"/>
  <c r="H80" i="8"/>
  <c r="H81" i="8"/>
  <c r="H83" i="8"/>
  <c r="H84" i="8"/>
  <c r="H85" i="8"/>
  <c r="C109" i="8"/>
  <c r="F109" i="8"/>
  <c r="E109" i="8"/>
  <c r="D109" i="8"/>
  <c r="H111" i="8"/>
  <c r="H110" i="8"/>
  <c r="H108" i="8"/>
  <c r="H107" i="8"/>
  <c r="F106" i="8"/>
  <c r="E106" i="8"/>
  <c r="D106" i="8"/>
  <c r="C106" i="8"/>
  <c r="H105" i="8"/>
  <c r="H104" i="8"/>
  <c r="E103" i="8"/>
  <c r="D103" i="8"/>
  <c r="C103" i="8"/>
  <c r="H102" i="8"/>
  <c r="H101" i="8"/>
  <c r="F100" i="8"/>
  <c r="E100" i="8"/>
  <c r="D100" i="8"/>
  <c r="C100" i="8"/>
  <c r="H99" i="8"/>
  <c r="H98" i="8"/>
  <c r="H97" i="8"/>
  <c r="F96" i="8"/>
  <c r="E96" i="8"/>
  <c r="D96" i="8"/>
  <c r="C96" i="8"/>
  <c r="H95" i="8"/>
  <c r="H94" i="8"/>
  <c r="H93" i="8"/>
  <c r="F90" i="8"/>
  <c r="E90" i="8"/>
  <c r="H89" i="8"/>
  <c r="H88" i="8"/>
  <c r="H87" i="8"/>
  <c r="F86" i="8"/>
  <c r="E86" i="8"/>
  <c r="D86" i="8"/>
  <c r="C86" i="8"/>
  <c r="F82" i="8"/>
  <c r="E82" i="8"/>
  <c r="D82" i="8"/>
  <c r="C82" i="8"/>
  <c r="G78" i="8"/>
  <c r="F78" i="8"/>
  <c r="E78" i="8"/>
  <c r="D78" i="8"/>
  <c r="C78" i="8"/>
  <c r="H90" i="8" l="1"/>
  <c r="H109" i="8"/>
  <c r="H86" i="8"/>
  <c r="H78" i="8"/>
  <c r="H82" i="8"/>
  <c r="H106" i="8"/>
  <c r="H103" i="8"/>
  <c r="H100" i="8"/>
  <c r="H96" i="8"/>
  <c r="H75" i="8"/>
  <c r="L6" i="118"/>
  <c r="H54" i="142" l="1"/>
  <c r="H42" i="142"/>
  <c r="H75" i="142"/>
  <c r="H74" i="142"/>
  <c r="H73" i="142"/>
  <c r="H72" i="142"/>
  <c r="H71" i="142"/>
  <c r="H70" i="142"/>
  <c r="H69" i="142"/>
  <c r="H68" i="142"/>
  <c r="H67" i="142"/>
  <c r="H66" i="142"/>
  <c r="H65" i="142"/>
  <c r="H64" i="142"/>
  <c r="H63" i="142"/>
  <c r="H62" i="142"/>
  <c r="H61" i="142"/>
  <c r="H60" i="142"/>
  <c r="H59" i="142"/>
  <c r="H58" i="142"/>
  <c r="H57" i="142"/>
  <c r="H56" i="142"/>
  <c r="H55" i="142"/>
  <c r="H53" i="142"/>
  <c r="H52" i="142"/>
  <c r="H51" i="142"/>
  <c r="H50" i="142"/>
  <c r="H49" i="142"/>
  <c r="H48" i="142"/>
  <c r="H47" i="142"/>
  <c r="H46" i="142"/>
  <c r="H45" i="142"/>
  <c r="H44" i="142"/>
  <c r="H43" i="142"/>
  <c r="H76" i="142"/>
  <c r="E50" i="142"/>
  <c r="E76" i="142"/>
  <c r="E75" i="142"/>
  <c r="E74" i="142"/>
  <c r="E73" i="142"/>
  <c r="E72" i="142"/>
  <c r="E71" i="142"/>
  <c r="E70" i="142"/>
  <c r="E69" i="142"/>
  <c r="E68" i="142"/>
  <c r="E67" i="142"/>
  <c r="E66" i="142"/>
  <c r="E65" i="142"/>
  <c r="E64" i="142"/>
  <c r="E63" i="142"/>
  <c r="E62" i="142"/>
  <c r="E61" i="142"/>
  <c r="E60" i="142"/>
  <c r="E59" i="142"/>
  <c r="E58" i="142"/>
  <c r="E57" i="142"/>
  <c r="E56" i="142"/>
  <c r="E55" i="142"/>
  <c r="E54" i="142"/>
  <c r="E53" i="142"/>
  <c r="E52" i="142"/>
  <c r="E51" i="142"/>
  <c r="E49" i="142"/>
  <c r="E48" i="142"/>
  <c r="E47" i="142"/>
  <c r="E46" i="142"/>
  <c r="E45" i="142"/>
  <c r="E44" i="142"/>
  <c r="E43" i="142"/>
  <c r="E42" i="142"/>
  <c r="H43" i="138"/>
  <c r="H44" i="138"/>
  <c r="H45" i="138"/>
  <c r="H46" i="138"/>
  <c r="H47" i="138"/>
  <c r="H48" i="138"/>
  <c r="H49" i="138"/>
  <c r="H50" i="138"/>
  <c r="H51" i="138"/>
  <c r="H52" i="138"/>
  <c r="H53" i="138"/>
  <c r="H54" i="138"/>
  <c r="H55" i="138"/>
  <c r="H56" i="138"/>
  <c r="H57" i="138"/>
  <c r="H58" i="138"/>
  <c r="H59" i="138"/>
  <c r="H60" i="138"/>
  <c r="H61" i="138"/>
  <c r="H62" i="138"/>
  <c r="H63" i="138"/>
  <c r="H64" i="138"/>
  <c r="H65" i="138"/>
  <c r="H66" i="138"/>
  <c r="H67" i="138"/>
  <c r="H68" i="138"/>
  <c r="H69" i="138"/>
  <c r="H70" i="138"/>
  <c r="H71" i="138"/>
  <c r="H72" i="138"/>
  <c r="H73" i="138"/>
  <c r="H74" i="138"/>
  <c r="H75" i="138"/>
  <c r="H76" i="138"/>
  <c r="H42" i="138"/>
  <c r="H40" i="138"/>
  <c r="H39" i="138"/>
  <c r="H38" i="138"/>
  <c r="H37" i="138"/>
  <c r="H36" i="138"/>
  <c r="H35" i="138"/>
  <c r="H34" i="138"/>
  <c r="H33" i="138"/>
  <c r="H32" i="138"/>
  <c r="H31" i="138"/>
  <c r="H30" i="138"/>
  <c r="H29" i="138"/>
  <c r="H28" i="138"/>
  <c r="H27" i="138"/>
  <c r="H26" i="138"/>
  <c r="H25" i="138"/>
  <c r="H24" i="138"/>
  <c r="H23" i="138"/>
  <c r="H22" i="138"/>
  <c r="H21" i="138"/>
  <c r="H20" i="138"/>
  <c r="H19" i="138"/>
  <c r="H18" i="138"/>
  <c r="H17" i="138"/>
  <c r="H16" i="138"/>
  <c r="H15" i="138"/>
  <c r="H14" i="138"/>
  <c r="H13" i="138"/>
  <c r="H12" i="138"/>
  <c r="H11" i="138"/>
  <c r="H10" i="138"/>
  <c r="H9" i="138"/>
  <c r="H8" i="138"/>
  <c r="H7" i="138"/>
  <c r="H6" i="138"/>
  <c r="R40" i="122"/>
  <c r="Q40" i="122"/>
  <c r="L22" i="118" l="1"/>
  <c r="L20" i="118" s="1"/>
  <c r="L16" i="118"/>
  <c r="L14" i="118" s="1"/>
  <c r="F34" i="8" l="1"/>
  <c r="C34" i="8" l="1"/>
  <c r="C31" i="8"/>
  <c r="G37" i="8"/>
  <c r="F37" i="8"/>
  <c r="E37" i="8"/>
  <c r="C37" i="8"/>
  <c r="D37" i="8"/>
  <c r="H39" i="8"/>
  <c r="H38" i="8"/>
  <c r="H37" i="8" l="1"/>
  <c r="F48" i="17" l="1"/>
  <c r="D48" i="17"/>
  <c r="E48" i="17"/>
  <c r="G48" i="17"/>
  <c r="H48" i="17"/>
  <c r="I48" i="17"/>
  <c r="J48" i="17"/>
  <c r="K48" i="17"/>
  <c r="C48" i="17"/>
  <c r="L39" i="17"/>
  <c r="D59" i="17" l="1"/>
  <c r="E59" i="17"/>
  <c r="F59" i="17"/>
  <c r="G59" i="17"/>
  <c r="H59" i="17"/>
  <c r="I59" i="17"/>
  <c r="J59" i="17"/>
  <c r="C59" i="17"/>
  <c r="L50" i="17"/>
  <c r="L58" i="17"/>
  <c r="L57" i="17"/>
  <c r="L56" i="17"/>
  <c r="L55" i="17"/>
  <c r="L54" i="17"/>
  <c r="L53" i="17"/>
  <c r="L52" i="17"/>
  <c r="L51" i="17"/>
  <c r="L40" i="17"/>
  <c r="L41" i="17"/>
  <c r="L42" i="17"/>
  <c r="L43" i="17"/>
  <c r="L44" i="17"/>
  <c r="L45" i="17"/>
  <c r="L46" i="17"/>
  <c r="L47" i="17"/>
  <c r="L48" i="17" l="1"/>
  <c r="L38" i="12"/>
  <c r="L37" i="12"/>
  <c r="L36" i="12"/>
  <c r="C24" i="8"/>
  <c r="H27" i="8"/>
  <c r="H26" i="8"/>
  <c r="H25" i="8"/>
  <c r="F24" i="8"/>
  <c r="E24" i="8"/>
  <c r="D24" i="8"/>
  <c r="H24" i="8" l="1"/>
  <c r="L46" i="12"/>
  <c r="F18" i="8"/>
  <c r="E18" i="8"/>
  <c r="H13" i="8"/>
  <c r="H12" i="8"/>
  <c r="H11" i="8"/>
  <c r="F10" i="8"/>
  <c r="E10" i="8"/>
  <c r="D10" i="8"/>
  <c r="C10" i="8"/>
  <c r="H9" i="8"/>
  <c r="H8" i="8"/>
  <c r="H7" i="8"/>
  <c r="G6" i="8"/>
  <c r="G42" i="8"/>
  <c r="F6" i="8"/>
  <c r="E6" i="8"/>
  <c r="D6" i="8"/>
  <c r="C6" i="8"/>
  <c r="H36" i="8"/>
  <c r="H35" i="8"/>
  <c r="E34" i="8"/>
  <c r="D34" i="8"/>
  <c r="H33" i="8"/>
  <c r="H32" i="8"/>
  <c r="F31" i="8"/>
  <c r="E31" i="8"/>
  <c r="D31" i="8"/>
  <c r="H30" i="8"/>
  <c r="H29" i="8"/>
  <c r="F28" i="8"/>
  <c r="E28" i="8"/>
  <c r="D28" i="8"/>
  <c r="C28" i="8"/>
  <c r="H23" i="8"/>
  <c r="H22" i="8"/>
  <c r="H21" i="8"/>
  <c r="H17" i="8"/>
  <c r="H16" i="8"/>
  <c r="H15" i="8"/>
  <c r="F14" i="8"/>
  <c r="E14" i="8"/>
  <c r="D14" i="8"/>
  <c r="C14" i="8"/>
  <c r="L44" i="12"/>
  <c r="L43" i="12"/>
  <c r="M15" i="206"/>
  <c r="E42" i="8"/>
  <c r="F42" i="8"/>
  <c r="E50" i="8"/>
  <c r="F50" i="8"/>
  <c r="H10" i="8" l="1"/>
  <c r="H34" i="8"/>
  <c r="H31" i="8"/>
  <c r="H28" i="8"/>
  <c r="H18" i="8"/>
  <c r="H14" i="8"/>
  <c r="H6" i="8"/>
  <c r="K15" i="206" l="1"/>
  <c r="K16" i="32" l="1"/>
  <c r="K11" i="32"/>
  <c r="L42" i="12" l="1"/>
  <c r="L45" i="12"/>
  <c r="L41" i="12"/>
  <c r="H74" i="8"/>
  <c r="H72" i="8"/>
  <c r="H71" i="8"/>
  <c r="H69" i="8"/>
  <c r="H68" i="8"/>
  <c r="H66" i="8"/>
  <c r="H65" i="8"/>
  <c r="H62" i="8"/>
  <c r="H63" i="8"/>
  <c r="H61" i="8"/>
  <c r="H59" i="8"/>
  <c r="H57" i="8"/>
  <c r="H58" i="8"/>
  <c r="H53" i="8"/>
  <c r="H52" i="8"/>
  <c r="H51" i="8"/>
  <c r="H47" i="8"/>
  <c r="H49" i="8"/>
  <c r="H48" i="8"/>
  <c r="H43" i="8"/>
  <c r="H44" i="8"/>
  <c r="H45" i="8"/>
  <c r="F46" i="8"/>
  <c r="E46" i="8"/>
  <c r="F67" i="8"/>
  <c r="E67" i="8"/>
  <c r="F60" i="8"/>
  <c r="E60" i="8"/>
  <c r="F64" i="8"/>
  <c r="E64" i="8"/>
  <c r="F73" i="8"/>
  <c r="E73" i="8"/>
  <c r="F70" i="8"/>
  <c r="E70" i="8"/>
  <c r="F54" i="8"/>
  <c r="E54" i="8"/>
  <c r="H54" i="8" l="1"/>
  <c r="D73" i="8"/>
  <c r="C73" i="8"/>
  <c r="D70" i="8"/>
  <c r="C70" i="8"/>
  <c r="D67" i="8"/>
  <c r="C67" i="8"/>
  <c r="D64" i="8"/>
  <c r="C64" i="8"/>
  <c r="D60" i="8"/>
  <c r="C60" i="8"/>
  <c r="D50" i="8"/>
  <c r="C50" i="8"/>
  <c r="D46" i="8"/>
  <c r="C46" i="8"/>
  <c r="D42" i="8"/>
  <c r="C42" i="8"/>
  <c r="H46" i="8" l="1"/>
  <c r="H64" i="8"/>
  <c r="H50" i="8"/>
  <c r="H67" i="8"/>
  <c r="H60" i="8"/>
  <c r="H70" i="8"/>
  <c r="H73" i="8"/>
  <c r="H42" i="8"/>
</calcChain>
</file>

<file path=xl/sharedStrings.xml><?xml version="1.0" encoding="utf-8"?>
<sst xmlns="http://schemas.openxmlformats.org/spreadsheetml/2006/main" count="4052" uniqueCount="1447">
  <si>
    <t>Kilinochchi</t>
  </si>
  <si>
    <t>Jaffna</t>
  </si>
  <si>
    <t>%</t>
  </si>
  <si>
    <t>– </t>
  </si>
  <si>
    <t>1985/86</t>
  </si>
  <si>
    <t>1990/91</t>
  </si>
  <si>
    <t>1995/96</t>
  </si>
  <si>
    <t>2006/07</t>
  </si>
  <si>
    <t>2009/10</t>
  </si>
  <si>
    <t>2012/13</t>
  </si>
  <si>
    <t>–</t>
  </si>
  <si>
    <t>Main Source of Drinking Water</t>
  </si>
  <si>
    <t>Semi Permanent</t>
  </si>
  <si>
    <t>By Gender, %</t>
  </si>
  <si>
    <t>Male</t>
  </si>
  <si>
    <t>By Educational Attainment, %</t>
  </si>
  <si>
    <t>No Schooling</t>
  </si>
  <si>
    <t>Mean Income, Rs. per Month</t>
  </si>
  <si>
    <t>Income</t>
  </si>
  <si>
    <t>Median Income, Rs. per Month</t>
  </si>
  <si>
    <t>Per Household</t>
  </si>
  <si>
    <t>Income Share by Households, %</t>
  </si>
  <si>
    <t>Richest 20%</t>
  </si>
  <si>
    <t>Per Person</t>
  </si>
  <si>
    <t>Gini Coefficient, One Month Income</t>
  </si>
  <si>
    <t>Gini Coefficient (Households)</t>
  </si>
  <si>
    <t>Non-Durable Household Goods
 &amp; Services</t>
  </si>
  <si>
    <t>’000</t>
  </si>
  <si>
    <r>
      <rPr>
        <sz val="11"/>
        <color rgb="FF231F20"/>
        <rFont val="Calibri"/>
        <family val="2"/>
        <scheme val="minor"/>
      </rPr>
      <t>2015/ 2016</t>
    </r>
  </si>
  <si>
    <r>
      <rPr>
        <sz val="11"/>
        <color rgb="FF231F20"/>
        <rFont val="Calibri"/>
        <family val="2"/>
        <scheme val="minor"/>
      </rPr>
      <t>2016/ 2017</t>
    </r>
  </si>
  <si>
    <r>
      <rPr>
        <sz val="11"/>
        <color rgb="FF231F20"/>
        <rFont val="Calibri"/>
        <family val="2"/>
        <scheme val="minor"/>
      </rPr>
      <t>2017/ 2018</t>
    </r>
  </si>
  <si>
    <r>
      <rPr>
        <sz val="11"/>
        <color rgb="FF231F20"/>
        <rFont val="Calibri"/>
        <family val="2"/>
        <scheme val="minor"/>
      </rPr>
      <t>2018/ 2019</t>
    </r>
  </si>
  <si>
    <r>
      <rPr>
        <sz val="11"/>
        <color rgb="FF231F20"/>
        <rFont val="Calibri"/>
        <family val="2"/>
        <scheme val="minor"/>
      </rPr>
      <t>2019/ 2020</t>
    </r>
  </si>
  <si>
    <r>
      <rPr>
        <sz val="11"/>
        <color rgb="FF231F20"/>
        <rFont val="Calibri"/>
        <family val="2"/>
        <scheme val="minor"/>
      </rPr>
      <t>2020/ 2021</t>
    </r>
  </si>
  <si>
    <r>
      <rPr>
        <sz val="11"/>
        <color rgb="FF231F20"/>
        <rFont val="Calibri"/>
        <family val="2"/>
        <scheme val="minor"/>
      </rPr>
      <t>2013/14</t>
    </r>
  </si>
  <si>
    <r>
      <rPr>
        <sz val="11"/>
        <color rgb="FF231F20"/>
        <rFont val="Calibri"/>
        <family val="2"/>
        <scheme val="minor"/>
      </rPr>
      <t>2014/15</t>
    </r>
  </si>
  <si>
    <r>
      <rPr>
        <sz val="11"/>
        <color rgb="FF231F20"/>
        <rFont val="Calibri"/>
        <family val="2"/>
        <scheme val="minor"/>
      </rPr>
      <t>2015/16</t>
    </r>
  </si>
  <si>
    <r>
      <rPr>
        <sz val="11"/>
        <color rgb="FF231F20"/>
        <rFont val="Calibri"/>
        <family val="2"/>
        <scheme val="minor"/>
      </rPr>
      <t>2016/17</t>
    </r>
  </si>
  <si>
    <r>
      <rPr>
        <sz val="11"/>
        <color rgb="FF231F20"/>
        <rFont val="Calibri"/>
        <family val="2"/>
        <scheme val="minor"/>
      </rPr>
      <t>2017/18</t>
    </r>
  </si>
  <si>
    <r>
      <rPr>
        <sz val="11"/>
        <color rgb="FF231F20"/>
        <rFont val="Calibri"/>
        <family val="2"/>
        <scheme val="minor"/>
      </rPr>
      <t>2018/2019</t>
    </r>
  </si>
  <si>
    <t>A – Merit     B – Other (students admitted under district quota and underprivileged district quota)</t>
  </si>
  <si>
    <t>Note : Information given herein are only with regard to Universities and Higher Educational Institutes established under the Universities Act</t>
  </si>
  <si>
    <t>-</t>
  </si>
  <si>
    <t>_</t>
  </si>
  <si>
    <t>Kegalle</t>
  </si>
  <si>
    <t>Ratnapura</t>
  </si>
  <si>
    <t>2, 499.6</t>
  </si>
  <si>
    <t>(g)</t>
  </si>
  <si>
    <t>(a)</t>
  </si>
  <si>
    <t>(b)</t>
  </si>
  <si>
    <t>(c)</t>
  </si>
  <si>
    <t>(d)</t>
  </si>
  <si>
    <t>(e)</t>
  </si>
  <si>
    <t>(f)</t>
  </si>
  <si>
    <t>Provisional</t>
  </si>
  <si>
    <t>Revised</t>
  </si>
  <si>
    <t>(h)</t>
  </si>
  <si>
    <t>Includes admission numbers of both new and old syllabuses.</t>
  </si>
  <si>
    <t>1.  Arts – Arts / Social Science and Humanities, Mass Media / Visual and performing Arts.</t>
  </si>
  <si>
    <t>Includes Biological Sciences, Physical Sciences, Food Sciences, Fisheries &amp; Marine Sciences and Physical Education courses.</t>
  </si>
  <si>
    <t>Includes all other courses conducted in the Architecture Faculty such as Design, Town &amp; Country Planning, Landscape Architecture and Facilities Management.</t>
  </si>
  <si>
    <t>2.  Admission to Arts degree programme is purely on merit. However, policy ensures the number selected from each district to be not less than the number admitted in 1993/94 or 2002/03, whichever is greater. This adjustment is shown under the Other Courses category.</t>
  </si>
  <si>
    <t>“Special &amp; Additional Intake” refers to the students admitted on the basis of Special Categories such as Blind and Differently abled, excelled in fields other than Studies, Armed Forces, Foreign, Teachers, etc., on the recommendation of the Appeals Committee and Additional Intakes for special subjects in Arts such as Japanese, English, History, etc.</t>
  </si>
  <si>
    <t>Includes   the   Management   &amp;   Information   Technology,   Information   Technology,   Information   &amp; Communication  Technology,  Information  Technology  &amp;  Management,  Computation  &amp;  Management, Business Information Systems, etc.</t>
  </si>
  <si>
    <t>Other Courses – Fashion Design/Transport &amp; Logistic Management, Indigenous Medicine, Paramedical Studies. Paramedical Studies includes Nursing, Pharmacy, Medical Laboratories Sciences, Radiography, Physiotherapy and Speech &amp; Hearing Sciences.</t>
  </si>
  <si>
    <t>TABLE 2.46</t>
  </si>
  <si>
    <t>2018/19</t>
  </si>
  <si>
    <r>
      <rPr>
        <sz val="10"/>
        <color rgb="FF231F20"/>
        <rFont val="Calibri"/>
        <family val="2"/>
        <scheme val="minor"/>
      </rPr>
      <t>–</t>
    </r>
  </si>
  <si>
    <r>
      <rPr>
        <sz val="10"/>
        <color rgb="FF231F20"/>
        <rFont val="Calibri"/>
        <family val="2"/>
        <scheme val="minor"/>
      </rPr>
      <t>Other</t>
    </r>
  </si>
  <si>
    <r>
      <rPr>
        <sz val="10"/>
        <color rgb="FF231F20"/>
        <rFont val="Calibri"/>
        <family val="2"/>
        <scheme val="minor"/>
      </rPr>
      <t>Others</t>
    </r>
  </si>
  <si>
    <r>
      <rPr>
        <sz val="10"/>
        <color rgb="FF231F20"/>
        <rFont val="Calibri"/>
        <family val="2"/>
        <scheme val="minor"/>
      </rPr>
      <t>Colombo</t>
    </r>
  </si>
  <si>
    <r>
      <rPr>
        <sz val="10"/>
        <color rgb="FF231F20"/>
        <rFont val="Calibri"/>
        <family val="2"/>
        <scheme val="minor"/>
      </rPr>
      <t>Gampaha</t>
    </r>
  </si>
  <si>
    <r>
      <rPr>
        <sz val="10"/>
        <color rgb="FF231F20"/>
        <rFont val="Calibri"/>
        <family val="2"/>
        <scheme val="minor"/>
      </rPr>
      <t>Kalutara</t>
    </r>
  </si>
  <si>
    <r>
      <rPr>
        <sz val="10"/>
        <color rgb="FF231F20"/>
        <rFont val="Calibri"/>
        <family val="2"/>
        <scheme val="minor"/>
      </rPr>
      <t>Kandy</t>
    </r>
  </si>
  <si>
    <r>
      <rPr>
        <sz val="10"/>
        <color rgb="FF231F20"/>
        <rFont val="Calibri"/>
        <family val="2"/>
        <scheme val="minor"/>
      </rPr>
      <t>Matale</t>
    </r>
  </si>
  <si>
    <r>
      <rPr>
        <sz val="10"/>
        <color rgb="FF231F20"/>
        <rFont val="Calibri"/>
        <family val="2"/>
        <scheme val="minor"/>
      </rPr>
      <t>Nuwara Eliya</t>
    </r>
  </si>
  <si>
    <r>
      <rPr>
        <sz val="10"/>
        <color rgb="FF231F20"/>
        <rFont val="Calibri"/>
        <family val="2"/>
        <scheme val="minor"/>
      </rPr>
      <t>Galle</t>
    </r>
  </si>
  <si>
    <r>
      <rPr>
        <sz val="10"/>
        <color rgb="FF231F20"/>
        <rFont val="Calibri"/>
        <family val="2"/>
        <scheme val="minor"/>
      </rPr>
      <t>Matara</t>
    </r>
  </si>
  <si>
    <r>
      <rPr>
        <sz val="10"/>
        <color rgb="FF231F20"/>
        <rFont val="Calibri"/>
        <family val="2"/>
        <scheme val="minor"/>
      </rPr>
      <t>Hambantota</t>
    </r>
  </si>
  <si>
    <r>
      <rPr>
        <sz val="10"/>
        <color rgb="FF231F20"/>
        <rFont val="Calibri"/>
        <family val="2"/>
        <scheme val="minor"/>
      </rPr>
      <t>Jaffna</t>
    </r>
  </si>
  <si>
    <r>
      <rPr>
        <sz val="10"/>
        <color rgb="FF231F20"/>
        <rFont val="Calibri"/>
        <family val="2"/>
        <scheme val="minor"/>
      </rPr>
      <t>Mannar</t>
    </r>
  </si>
  <si>
    <r>
      <rPr>
        <sz val="10"/>
        <color rgb="FF231F20"/>
        <rFont val="Calibri"/>
        <family val="2"/>
        <scheme val="minor"/>
      </rPr>
      <t>Vavuniya</t>
    </r>
  </si>
  <si>
    <r>
      <rPr>
        <sz val="10"/>
        <color rgb="FF231F20"/>
        <rFont val="Calibri"/>
        <family val="2"/>
        <scheme val="minor"/>
      </rPr>
      <t>Mullaitivu</t>
    </r>
  </si>
  <si>
    <r>
      <rPr>
        <sz val="10"/>
        <color rgb="FF231F20"/>
        <rFont val="Calibri"/>
        <family val="2"/>
        <scheme val="minor"/>
      </rPr>
      <t>Kilinochchi</t>
    </r>
  </si>
  <si>
    <r>
      <rPr>
        <sz val="10"/>
        <color rgb="FF231F20"/>
        <rFont val="Calibri"/>
        <family val="2"/>
        <scheme val="minor"/>
      </rPr>
      <t>Batticaloa</t>
    </r>
  </si>
  <si>
    <r>
      <rPr>
        <sz val="10"/>
        <color rgb="FF231F20"/>
        <rFont val="Calibri"/>
        <family val="2"/>
        <scheme val="minor"/>
      </rPr>
      <t>Ampara</t>
    </r>
  </si>
  <si>
    <r>
      <rPr>
        <sz val="10"/>
        <color rgb="FF231F20"/>
        <rFont val="Calibri"/>
        <family val="2"/>
        <scheme val="minor"/>
      </rPr>
      <t>Trincomalee</t>
    </r>
  </si>
  <si>
    <r>
      <rPr>
        <sz val="10"/>
        <color rgb="FF231F20"/>
        <rFont val="Calibri"/>
        <family val="2"/>
        <scheme val="minor"/>
      </rPr>
      <t>Kurunegala</t>
    </r>
  </si>
  <si>
    <r>
      <rPr>
        <sz val="10"/>
        <color rgb="FF231F20"/>
        <rFont val="Calibri"/>
        <family val="2"/>
        <scheme val="minor"/>
      </rPr>
      <t>Puttalam</t>
    </r>
  </si>
  <si>
    <r>
      <rPr>
        <sz val="10"/>
        <color rgb="FF231F20"/>
        <rFont val="Calibri"/>
        <family val="2"/>
        <scheme val="minor"/>
      </rPr>
      <t>Anuradhapura</t>
    </r>
  </si>
  <si>
    <r>
      <rPr>
        <sz val="10"/>
        <color rgb="FF231F20"/>
        <rFont val="Calibri"/>
        <family val="2"/>
        <scheme val="minor"/>
      </rPr>
      <t>Polonnaruwa</t>
    </r>
  </si>
  <si>
    <r>
      <rPr>
        <sz val="10"/>
        <color rgb="FF231F20"/>
        <rFont val="Calibri"/>
        <family val="2"/>
        <scheme val="minor"/>
      </rPr>
      <t>Badulla</t>
    </r>
  </si>
  <si>
    <r>
      <rPr>
        <sz val="10"/>
        <color rgb="FF231F20"/>
        <rFont val="Calibri"/>
        <family val="2"/>
        <scheme val="minor"/>
      </rPr>
      <t>Moneragala</t>
    </r>
  </si>
  <si>
    <r>
      <rPr>
        <sz val="10"/>
        <color rgb="FF231F20"/>
        <rFont val="Calibri"/>
        <family val="2"/>
        <scheme val="minor"/>
      </rPr>
      <t>Ratnapura</t>
    </r>
  </si>
  <si>
    <r>
      <rPr>
        <sz val="10"/>
        <color rgb="FF231F20"/>
        <rFont val="Calibri"/>
        <family val="2"/>
        <scheme val="minor"/>
      </rPr>
      <t>Kegalle</t>
    </r>
  </si>
  <si>
    <r>
      <rPr>
        <sz val="10"/>
        <color rgb="FF231F20"/>
        <rFont val="Calibri"/>
        <family val="2"/>
        <scheme val="minor"/>
      </rPr>
      <t>_</t>
    </r>
  </si>
  <si>
    <r>
      <rPr>
        <b/>
        <sz val="10"/>
        <color rgb="FF231F20"/>
        <rFont val="Calibri"/>
        <family val="2"/>
        <scheme val="minor"/>
      </rPr>
      <t>_</t>
    </r>
  </si>
  <si>
    <r>
      <rPr>
        <sz val="10"/>
        <color rgb="FF231F20"/>
        <rFont val="Calibri"/>
        <family val="2"/>
        <scheme val="minor"/>
      </rPr>
      <t>Kalmunai</t>
    </r>
  </si>
  <si>
    <r>
      <rPr>
        <sz val="10"/>
        <color rgb="FF231F20"/>
        <rFont val="Calibri"/>
        <family val="2"/>
        <scheme val="minor"/>
      </rPr>
      <t>2018/19</t>
    </r>
  </si>
  <si>
    <r>
      <rPr>
        <sz val="10"/>
        <color rgb="FF231F20"/>
        <rFont val="Calibri"/>
        <family val="2"/>
        <scheme val="minor"/>
      </rPr>
      <t>2019/20</t>
    </r>
  </si>
  <si>
    <r>
      <rPr>
        <sz val="10"/>
        <color rgb="FF231F20"/>
        <rFont val="Calibri"/>
        <family val="2"/>
        <scheme val="minor"/>
      </rPr>
      <t>2020/21</t>
    </r>
  </si>
  <si>
    <r>
      <rPr>
        <sz val="10"/>
        <color rgb="FF231F20"/>
        <rFont val="Calibri"/>
        <family val="2"/>
        <scheme val="minor"/>
      </rPr>
      <t>2017/18</t>
    </r>
  </si>
  <si>
    <r>
      <rPr>
        <b/>
        <sz val="10"/>
        <color rgb="FF231F20"/>
        <rFont val="Calibri"/>
        <family val="2"/>
        <scheme val="minor"/>
      </rPr>
      <t>Central</t>
    </r>
  </si>
  <si>
    <r>
      <rPr>
        <b/>
        <sz val="10"/>
        <color rgb="FF231F20"/>
        <rFont val="Calibri"/>
        <family val="2"/>
        <scheme val="minor"/>
      </rPr>
      <t>Southern</t>
    </r>
  </si>
  <si>
    <r>
      <rPr>
        <b/>
        <sz val="10"/>
        <color rgb="FF231F20"/>
        <rFont val="Calibri"/>
        <family val="2"/>
        <scheme val="minor"/>
      </rPr>
      <t>Northern</t>
    </r>
  </si>
  <si>
    <r>
      <rPr>
        <b/>
        <sz val="10"/>
        <color rgb="FF231F20"/>
        <rFont val="Calibri"/>
        <family val="2"/>
        <scheme val="minor"/>
      </rPr>
      <t>Eastern</t>
    </r>
  </si>
  <si>
    <r>
      <rPr>
        <b/>
        <sz val="10"/>
        <color rgb="FF231F20"/>
        <rFont val="Calibri"/>
        <family val="2"/>
        <scheme val="minor"/>
      </rPr>
      <t>North Western</t>
    </r>
  </si>
  <si>
    <r>
      <rPr>
        <b/>
        <sz val="10"/>
        <color rgb="FF231F20"/>
        <rFont val="Calibri"/>
        <family val="2"/>
        <scheme val="minor"/>
      </rPr>
      <t>North Central</t>
    </r>
  </si>
  <si>
    <r>
      <rPr>
        <b/>
        <sz val="10"/>
        <color rgb="FF231F20"/>
        <rFont val="Calibri"/>
        <family val="2"/>
        <scheme val="minor"/>
      </rPr>
      <t>Uva</t>
    </r>
  </si>
  <si>
    <r>
      <rPr>
        <b/>
        <sz val="10"/>
        <color rgb="FF231F20"/>
        <rFont val="Calibri"/>
        <family val="2"/>
        <scheme val="minor"/>
      </rPr>
      <t>Sabaragamuwa</t>
    </r>
  </si>
  <si>
    <r>
      <rPr>
        <sz val="10"/>
        <color rgb="FF231F20"/>
        <rFont val="Calibri"/>
        <family val="2"/>
        <scheme val="minor"/>
      </rPr>
      <t>Female</t>
    </r>
  </si>
  <si>
    <r>
      <rPr>
        <b/>
        <sz val="10"/>
        <color rgb="FF231F20"/>
        <rFont val="Calibri"/>
        <family val="2"/>
        <scheme val="minor"/>
      </rPr>
      <t>Western</t>
    </r>
  </si>
  <si>
    <r>
      <rPr>
        <b/>
        <sz val="10"/>
        <color rgb="FF3358A6"/>
        <rFont val="Calibri"/>
        <family val="2"/>
        <scheme val="minor"/>
      </rPr>
      <t>Population Distribution</t>
    </r>
  </si>
  <si>
    <r>
      <rPr>
        <b/>
        <sz val="10"/>
        <color rgb="FF231F20"/>
        <rFont val="Calibri"/>
        <family val="2"/>
        <scheme val="minor"/>
      </rPr>
      <t>By Age Group, %</t>
    </r>
  </si>
  <si>
    <r>
      <rPr>
        <sz val="10"/>
        <color rgb="FF231F20"/>
        <rFont val="Calibri"/>
        <family val="2"/>
        <scheme val="minor"/>
      </rPr>
      <t>0 – 14 Years</t>
    </r>
  </si>
  <si>
    <r>
      <rPr>
        <sz val="10"/>
        <color rgb="FF231F20"/>
        <rFont val="Calibri"/>
        <family val="2"/>
        <scheme val="minor"/>
      </rPr>
      <t>15 – 59 Years</t>
    </r>
  </si>
  <si>
    <r>
      <rPr>
        <sz val="10"/>
        <color rgb="FF231F20"/>
        <rFont val="Calibri"/>
        <family val="2"/>
        <scheme val="minor"/>
      </rPr>
      <t>Over 59 Years</t>
    </r>
  </si>
  <si>
    <r>
      <rPr>
        <sz val="10"/>
        <color rgb="FF231F20"/>
        <rFont val="Calibri"/>
        <family val="2"/>
        <scheme val="minor"/>
      </rPr>
      <t>Up to Grade 5</t>
    </r>
  </si>
  <si>
    <r>
      <rPr>
        <sz val="10"/>
        <color rgb="FF231F20"/>
        <rFont val="Calibri"/>
        <family val="2"/>
        <scheme val="minor"/>
      </rPr>
      <t>Grade 6 – 10</t>
    </r>
  </si>
  <si>
    <r>
      <rPr>
        <sz val="10"/>
        <color rgb="FF231F20"/>
        <rFont val="Calibri"/>
        <family val="2"/>
        <scheme val="minor"/>
      </rPr>
      <t>Passed G.C.E. (O/L)</t>
    </r>
  </si>
  <si>
    <r>
      <rPr>
        <sz val="10"/>
        <color rgb="FF231F20"/>
        <rFont val="Calibri"/>
        <family val="2"/>
        <scheme val="minor"/>
      </rPr>
      <t>Passed G.C.E. (A/L) and Above</t>
    </r>
  </si>
  <si>
    <r>
      <rPr>
        <sz val="10"/>
        <color rgb="FF231F20"/>
        <rFont val="Calibri"/>
        <family val="2"/>
        <scheme val="minor"/>
      </rPr>
      <t>Per Household</t>
    </r>
  </si>
  <si>
    <r>
      <rPr>
        <sz val="10"/>
        <color rgb="FF231F20"/>
        <rFont val="Calibri"/>
        <family val="2"/>
        <scheme val="minor"/>
      </rPr>
      <t>Per Person</t>
    </r>
  </si>
  <si>
    <r>
      <rPr>
        <sz val="10"/>
        <color rgb="FF231F20"/>
        <rFont val="Calibri"/>
        <family val="2"/>
        <scheme val="minor"/>
      </rPr>
      <t>Per Income Receiver</t>
    </r>
  </si>
  <si>
    <r>
      <rPr>
        <sz val="10"/>
        <color rgb="FF231F20"/>
        <rFont val="Calibri"/>
        <family val="2"/>
        <scheme val="minor"/>
      </rPr>
      <t>Poorest 20%</t>
    </r>
  </si>
  <si>
    <r>
      <rPr>
        <sz val="10"/>
        <color rgb="FF231F20"/>
        <rFont val="Calibri"/>
        <family val="2"/>
        <scheme val="minor"/>
      </rPr>
      <t>Middle 60%</t>
    </r>
  </si>
  <si>
    <r>
      <rPr>
        <sz val="10"/>
        <color rgb="FF231F20"/>
        <rFont val="Calibri"/>
        <family val="2"/>
        <scheme val="minor"/>
      </rPr>
      <t>Gini Coefficient (Per Person)</t>
    </r>
  </si>
  <si>
    <r>
      <rPr>
        <sz val="10"/>
        <color rgb="FF231F20"/>
        <rFont val="Calibri"/>
        <family val="2"/>
        <scheme val="minor"/>
      </rPr>
      <t>Gini Coefficient (Income Receivers)</t>
    </r>
  </si>
  <si>
    <r>
      <rPr>
        <b/>
        <sz val="10"/>
        <color rgb="FF3358A6"/>
        <rFont val="Calibri"/>
        <family val="2"/>
        <scheme val="minor"/>
      </rPr>
      <t>Expenditure, Rs. per Month</t>
    </r>
  </si>
  <si>
    <r>
      <rPr>
        <b/>
        <sz val="10"/>
        <color rgb="FF3358A6"/>
        <rFont val="Calibri"/>
        <family val="2"/>
        <scheme val="minor"/>
      </rPr>
      <t>Household Expenditure Share, %</t>
    </r>
  </si>
  <si>
    <r>
      <rPr>
        <b/>
        <sz val="10"/>
        <color rgb="FF231F20"/>
        <rFont val="Calibri"/>
        <family val="2"/>
        <scheme val="minor"/>
      </rPr>
      <t>All Food</t>
    </r>
  </si>
  <si>
    <r>
      <rPr>
        <sz val="10"/>
        <color rgb="FF231F20"/>
        <rFont val="Calibri"/>
        <family val="2"/>
        <scheme val="minor"/>
      </rPr>
      <t>Cereal</t>
    </r>
  </si>
  <si>
    <r>
      <rPr>
        <sz val="10"/>
        <color rgb="FF231F20"/>
        <rFont val="Calibri"/>
        <family val="2"/>
        <scheme val="minor"/>
      </rPr>
      <t>Prepared Foods</t>
    </r>
  </si>
  <si>
    <r>
      <rPr>
        <sz val="10"/>
        <color rgb="FF231F20"/>
        <rFont val="Calibri"/>
        <family val="2"/>
        <scheme val="minor"/>
      </rPr>
      <t>Pulses</t>
    </r>
  </si>
  <si>
    <r>
      <rPr>
        <sz val="10"/>
        <color rgb="FF231F20"/>
        <rFont val="Calibri"/>
        <family val="2"/>
        <scheme val="minor"/>
      </rPr>
      <t>Vegetables</t>
    </r>
  </si>
  <si>
    <r>
      <rPr>
        <sz val="10"/>
        <color rgb="FF231F20"/>
        <rFont val="Calibri"/>
        <family val="2"/>
        <scheme val="minor"/>
      </rPr>
      <t>Meat</t>
    </r>
  </si>
  <si>
    <r>
      <rPr>
        <sz val="10"/>
        <color rgb="FF231F20"/>
        <rFont val="Calibri"/>
        <family val="2"/>
        <scheme val="minor"/>
      </rPr>
      <t>Fish</t>
    </r>
  </si>
  <si>
    <r>
      <rPr>
        <sz val="10"/>
        <color rgb="FF231F20"/>
        <rFont val="Calibri"/>
        <family val="2"/>
        <scheme val="minor"/>
      </rPr>
      <t>Dried Fish</t>
    </r>
  </si>
  <si>
    <r>
      <rPr>
        <sz val="10"/>
        <color rgb="FF231F20"/>
        <rFont val="Calibri"/>
        <family val="2"/>
        <scheme val="minor"/>
      </rPr>
      <t>Eggs</t>
    </r>
  </si>
  <si>
    <r>
      <rPr>
        <sz val="10"/>
        <color rgb="FF231F20"/>
        <rFont val="Calibri"/>
        <family val="2"/>
        <scheme val="minor"/>
      </rPr>
      <t>Coconut</t>
    </r>
  </si>
  <si>
    <r>
      <rPr>
        <sz val="10"/>
        <color rgb="FF231F20"/>
        <rFont val="Calibri"/>
        <family val="2"/>
        <scheme val="minor"/>
      </rPr>
      <t>Condiments</t>
    </r>
  </si>
  <si>
    <r>
      <rPr>
        <sz val="10"/>
        <color rgb="FF231F20"/>
        <rFont val="Calibri"/>
        <family val="2"/>
        <scheme val="minor"/>
      </rPr>
      <t>Milk &amp; Milk Products</t>
    </r>
  </si>
  <si>
    <r>
      <rPr>
        <sz val="10"/>
        <color rgb="FF231F20"/>
        <rFont val="Calibri"/>
        <family val="2"/>
        <scheme val="minor"/>
      </rPr>
      <t>Fat and Oil</t>
    </r>
  </si>
  <si>
    <r>
      <rPr>
        <sz val="10"/>
        <color rgb="FF231F20"/>
        <rFont val="Calibri"/>
        <family val="2"/>
        <scheme val="minor"/>
      </rPr>
      <t>Sugar, Juggery &amp; Treacle</t>
    </r>
  </si>
  <si>
    <r>
      <rPr>
        <sz val="10"/>
        <color rgb="FF231F20"/>
        <rFont val="Calibri"/>
        <family val="2"/>
        <scheme val="minor"/>
      </rPr>
      <t>Fruits</t>
    </r>
  </si>
  <si>
    <r>
      <rPr>
        <b/>
        <sz val="10"/>
        <color rgb="FF231F20"/>
        <rFont val="Calibri"/>
        <family val="2"/>
        <scheme val="minor"/>
      </rPr>
      <t>All Non-Food</t>
    </r>
  </si>
  <si>
    <r>
      <rPr>
        <sz val="10"/>
        <color rgb="FF231F20"/>
        <rFont val="Calibri"/>
        <family val="2"/>
        <scheme val="minor"/>
      </rPr>
      <t>Housing</t>
    </r>
  </si>
  <si>
    <r>
      <rPr>
        <sz val="10"/>
        <color rgb="FF231F20"/>
        <rFont val="Calibri"/>
        <family val="2"/>
        <scheme val="minor"/>
      </rPr>
      <t>Fuel and Light</t>
    </r>
  </si>
  <si>
    <r>
      <rPr>
        <sz val="10"/>
        <color rgb="FF231F20"/>
        <rFont val="Calibri"/>
        <family val="2"/>
        <scheme val="minor"/>
      </rPr>
      <t>Personal Care and Health Expenses</t>
    </r>
  </si>
  <si>
    <r>
      <rPr>
        <sz val="10"/>
        <color rgb="FF231F20"/>
        <rFont val="Calibri"/>
        <family val="2"/>
        <scheme val="minor"/>
      </rPr>
      <t>Transport</t>
    </r>
  </si>
  <si>
    <r>
      <rPr>
        <sz val="10"/>
        <color rgb="FF231F20"/>
        <rFont val="Calibri"/>
        <family val="2"/>
        <scheme val="minor"/>
      </rPr>
      <t>Communication</t>
    </r>
  </si>
  <si>
    <r>
      <rPr>
        <sz val="10"/>
        <color rgb="FF231F20"/>
        <rFont val="Calibri"/>
        <family val="2"/>
        <scheme val="minor"/>
      </rPr>
      <t>Education</t>
    </r>
  </si>
  <si>
    <r>
      <rPr>
        <sz val="10"/>
        <color rgb="FF231F20"/>
        <rFont val="Calibri"/>
        <family val="2"/>
        <scheme val="minor"/>
      </rPr>
      <t>Cultural Activities and Entertainment</t>
    </r>
  </si>
  <si>
    <r>
      <rPr>
        <sz val="10"/>
        <color rgb="FF231F20"/>
        <rFont val="Calibri"/>
        <family val="2"/>
        <scheme val="minor"/>
      </rPr>
      <t>Clothing, Textile and Footwear</t>
    </r>
  </si>
  <si>
    <r>
      <rPr>
        <sz val="10"/>
        <color rgb="FF231F20"/>
        <rFont val="Calibri"/>
        <family val="2"/>
        <scheme val="minor"/>
      </rPr>
      <t>Durable Household Goods</t>
    </r>
  </si>
  <si>
    <r>
      <rPr>
        <sz val="10"/>
        <color rgb="FF231F20"/>
        <rFont val="Calibri"/>
        <family val="2"/>
        <scheme val="minor"/>
      </rPr>
      <t>Other Miscellaneous Expenses</t>
    </r>
  </si>
  <si>
    <r>
      <rPr>
        <sz val="10"/>
        <color rgb="FF231F20"/>
        <rFont val="Calibri"/>
        <family val="2"/>
        <scheme val="minor"/>
      </rPr>
      <t>Other Rare Expenses</t>
    </r>
  </si>
  <si>
    <r>
      <rPr>
        <sz val="10"/>
        <color rgb="FF231F20"/>
        <rFont val="Calibri"/>
        <family val="2"/>
        <scheme val="minor"/>
      </rPr>
      <t>Liquor, Narcotic Drugs and Tobacco</t>
    </r>
  </si>
  <si>
    <r>
      <rPr>
        <sz val="10"/>
        <color rgb="FF231F20"/>
        <rFont val="Calibri"/>
        <family val="2"/>
        <scheme val="minor"/>
      </rPr>
      <t>Number of Individuals per Household</t>
    </r>
  </si>
  <si>
    <r>
      <rPr>
        <sz val="10"/>
        <color rgb="FF231F20"/>
        <rFont val="Calibri"/>
        <family val="2"/>
        <scheme val="minor"/>
      </rPr>
      <t>Number of Income Receivers per Household</t>
    </r>
  </si>
  <si>
    <r>
      <rPr>
        <b/>
        <sz val="10"/>
        <color rgb="FF231F20"/>
        <rFont val="Calibri"/>
        <family val="2"/>
        <scheme val="minor"/>
      </rPr>
      <t>Wall Type</t>
    </r>
    <r>
      <rPr>
        <b/>
        <vertAlign val="superscript"/>
        <sz val="10"/>
        <color rgb="FF231F20"/>
        <rFont val="Calibri"/>
        <family val="2"/>
        <scheme val="minor"/>
      </rPr>
      <t>(a)</t>
    </r>
  </si>
  <si>
    <r>
      <rPr>
        <sz val="10"/>
        <color rgb="FF231F20"/>
        <rFont val="Calibri"/>
        <family val="2"/>
        <scheme val="minor"/>
      </rPr>
      <t>Permanent</t>
    </r>
  </si>
  <si>
    <r>
      <rPr>
        <sz val="10"/>
        <color rgb="FF231F20"/>
        <rFont val="Calibri"/>
        <family val="2"/>
        <scheme val="minor"/>
      </rPr>
      <t>Semi Permanent</t>
    </r>
  </si>
  <si>
    <r>
      <rPr>
        <b/>
        <sz val="10"/>
        <color rgb="FF231F20"/>
        <rFont val="Calibri"/>
        <family val="2"/>
        <scheme val="minor"/>
      </rPr>
      <t>Floor Type</t>
    </r>
    <r>
      <rPr>
        <b/>
        <vertAlign val="superscript"/>
        <sz val="10"/>
        <color rgb="FF231F20"/>
        <rFont val="Calibri"/>
        <family val="2"/>
        <scheme val="minor"/>
      </rPr>
      <t>(b)</t>
    </r>
  </si>
  <si>
    <r>
      <rPr>
        <b/>
        <sz val="10"/>
        <color rgb="FF231F20"/>
        <rFont val="Calibri"/>
        <family val="2"/>
        <scheme val="minor"/>
      </rPr>
      <t>Roof Type</t>
    </r>
    <r>
      <rPr>
        <b/>
        <vertAlign val="superscript"/>
        <sz val="10"/>
        <color rgb="FF231F20"/>
        <rFont val="Calibri"/>
        <family val="2"/>
        <scheme val="minor"/>
      </rPr>
      <t>(c)</t>
    </r>
  </si>
  <si>
    <r>
      <rPr>
        <sz val="10"/>
        <color rgb="FF231F20"/>
        <rFont val="Calibri"/>
        <family val="2"/>
        <scheme val="minor"/>
      </rPr>
      <t>Safe</t>
    </r>
  </si>
  <si>
    <r>
      <rPr>
        <sz val="10"/>
        <color rgb="FF231F20"/>
        <rFont val="Calibri"/>
        <family val="2"/>
        <scheme val="minor"/>
      </rPr>
      <t>Not Safe</t>
    </r>
  </si>
  <si>
    <r>
      <rPr>
        <b/>
        <sz val="10"/>
        <color rgb="FF231F20"/>
        <rFont val="Calibri"/>
        <family val="2"/>
        <scheme val="minor"/>
      </rPr>
      <t>Toilet Facilities</t>
    </r>
  </si>
  <si>
    <r>
      <rPr>
        <sz val="10"/>
        <color rgb="FF231F20"/>
        <rFont val="Calibri"/>
        <family val="2"/>
        <scheme val="minor"/>
      </rPr>
      <t>Exclusive for the Household</t>
    </r>
  </si>
  <si>
    <r>
      <rPr>
        <sz val="10"/>
        <color rgb="FF231F20"/>
        <rFont val="Calibri"/>
        <family val="2"/>
        <scheme val="minor"/>
      </rPr>
      <t>Sharing with another Household</t>
    </r>
  </si>
  <si>
    <r>
      <rPr>
        <sz val="10"/>
        <color rgb="FF231F20"/>
        <rFont val="Calibri"/>
        <family val="2"/>
        <scheme val="minor"/>
      </rPr>
      <t>Public Toilet Facilities</t>
    </r>
  </si>
  <si>
    <r>
      <rPr>
        <sz val="10"/>
        <color rgb="FF231F20"/>
        <rFont val="Calibri"/>
        <family val="2"/>
        <scheme val="minor"/>
      </rPr>
      <t>No Toilet Facilities</t>
    </r>
  </si>
  <si>
    <r>
      <rPr>
        <b/>
        <sz val="10"/>
        <color rgb="FF231F20"/>
        <rFont val="Calibri"/>
        <family val="2"/>
        <scheme val="minor"/>
      </rPr>
      <t>Lighting</t>
    </r>
  </si>
  <si>
    <r>
      <rPr>
        <b/>
        <sz val="10"/>
        <color rgb="FF231F20"/>
        <rFont val="Calibri"/>
        <family val="2"/>
        <scheme val="minor"/>
      </rPr>
      <t>Telecommunication Facilities</t>
    </r>
  </si>
  <si>
    <r>
      <rPr>
        <sz val="10"/>
        <color rgb="FF231F20"/>
        <rFont val="Calibri"/>
        <family val="2"/>
        <scheme val="minor"/>
      </rPr>
      <t>Radio / Cassette Players</t>
    </r>
  </si>
  <si>
    <r>
      <rPr>
        <sz val="10"/>
        <color rgb="FF231F20"/>
        <rFont val="Calibri"/>
        <family val="2"/>
        <scheme val="minor"/>
      </rPr>
      <t>Televisions</t>
    </r>
  </si>
  <si>
    <r>
      <rPr>
        <sz val="10"/>
        <color rgb="FF231F20"/>
        <rFont val="Calibri"/>
        <family val="2"/>
        <scheme val="minor"/>
      </rPr>
      <t>VCD / DVD Players</t>
    </r>
  </si>
  <si>
    <r>
      <rPr>
        <sz val="10"/>
        <color rgb="FF231F20"/>
        <rFont val="Calibri"/>
        <family val="2"/>
        <scheme val="minor"/>
      </rPr>
      <t>Personal Computers</t>
    </r>
  </si>
  <si>
    <r>
      <rPr>
        <sz val="10"/>
        <color rgb="FF231F20"/>
        <rFont val="Calibri"/>
        <family val="2"/>
        <scheme val="minor"/>
      </rPr>
      <t>Not using any of these</t>
    </r>
  </si>
  <si>
    <r>
      <rPr>
        <sz val="10"/>
        <color rgb="FF231F20"/>
        <rFont val="Calibri"/>
        <family val="2"/>
        <scheme val="minor"/>
      </rPr>
      <t>Washing Machines</t>
    </r>
  </si>
  <si>
    <r>
      <rPr>
        <sz val="10"/>
        <color rgb="FF231F20"/>
        <rFont val="Calibri"/>
        <family val="2"/>
        <scheme val="minor"/>
      </rPr>
      <t>Refrigerators</t>
    </r>
  </si>
  <si>
    <r>
      <rPr>
        <sz val="10"/>
        <color rgb="FF231F20"/>
        <rFont val="Calibri"/>
        <family val="2"/>
        <scheme val="minor"/>
      </rPr>
      <t>Cookers (Gas / Electric / Kerosene)</t>
    </r>
  </si>
  <si>
    <r>
      <rPr>
        <sz val="10"/>
        <color rgb="FF231F20"/>
        <rFont val="Calibri"/>
        <family val="2"/>
        <scheme val="minor"/>
      </rPr>
      <t>Electric Fans</t>
    </r>
  </si>
  <si>
    <r>
      <rPr>
        <sz val="10"/>
        <color rgb="FF231F20"/>
        <rFont val="Calibri"/>
        <family val="2"/>
        <scheme val="minor"/>
      </rPr>
      <t>Motor Cycles / Scooters</t>
    </r>
  </si>
  <si>
    <r>
      <rPr>
        <sz val="10"/>
        <color rgb="FF231F20"/>
        <rFont val="Calibri"/>
        <family val="2"/>
        <scheme val="minor"/>
      </rPr>
      <t>Three Wheelers</t>
    </r>
  </si>
  <si>
    <r>
      <rPr>
        <sz val="10"/>
        <color rgb="FF231F20"/>
        <rFont val="Calibri"/>
        <family val="2"/>
        <scheme val="minor"/>
      </rPr>
      <t>Motor Cars / Vans</t>
    </r>
  </si>
  <si>
    <r>
      <rPr>
        <sz val="10"/>
        <color rgb="FF231F20"/>
        <rFont val="Calibri"/>
        <family val="2"/>
        <scheme val="minor"/>
      </rPr>
      <t>Buses / Lorries</t>
    </r>
  </si>
  <si>
    <r>
      <rPr>
        <sz val="10"/>
        <color rgb="FF231F20"/>
        <rFont val="Calibri"/>
        <family val="2"/>
        <scheme val="minor"/>
      </rPr>
      <t>No Vehicle</t>
    </r>
  </si>
  <si>
    <r>
      <rPr>
        <sz val="10"/>
        <color rgb="FF231F20"/>
        <rFont val="Calibri"/>
        <family val="2"/>
        <scheme val="minor"/>
      </rPr>
      <t>-</t>
    </r>
  </si>
  <si>
    <r>
      <rPr>
        <sz val="10"/>
        <color rgb="FF231F20"/>
        <rFont val="Calibri"/>
        <family val="2"/>
        <scheme val="minor"/>
      </rPr>
      <t>Electricity</t>
    </r>
  </si>
  <si>
    <r>
      <rPr>
        <sz val="10"/>
        <color rgb="FF231F20"/>
        <rFont val="Calibri"/>
        <family val="2"/>
        <scheme val="minor"/>
      </rPr>
      <t>Kerosene</t>
    </r>
  </si>
  <si>
    <r>
      <rPr>
        <sz val="10"/>
        <color rgb="FF231F20"/>
        <rFont val="Calibri"/>
        <family val="2"/>
        <scheme val="minor"/>
      </rPr>
      <t>Solar Energy</t>
    </r>
  </si>
  <si>
    <r>
      <rPr>
        <b/>
        <sz val="10"/>
        <color rgb="FF231F20"/>
        <rFont val="Calibri"/>
        <family val="2"/>
        <scheme val="minor"/>
      </rPr>
      <t>Cooking Fuel</t>
    </r>
  </si>
  <si>
    <r>
      <rPr>
        <sz val="10"/>
        <color rgb="FF231F20"/>
        <rFont val="Calibri"/>
        <family val="2"/>
        <scheme val="minor"/>
      </rPr>
      <t>Firewood</t>
    </r>
  </si>
  <si>
    <r>
      <rPr>
        <sz val="10"/>
        <color rgb="FF231F20"/>
        <rFont val="Calibri"/>
        <family val="2"/>
        <scheme val="minor"/>
      </rPr>
      <t>Gas</t>
    </r>
  </si>
  <si>
    <r>
      <rPr>
        <b/>
        <sz val="10"/>
        <color rgb="FF231F20"/>
        <rFont val="Calibri"/>
        <family val="2"/>
        <scheme val="minor"/>
      </rPr>
      <t>Garbage Disposal</t>
    </r>
  </si>
  <si>
    <r>
      <rPr>
        <sz val="10"/>
        <color rgb="FF231F20"/>
        <rFont val="Calibri"/>
        <family val="2"/>
        <scheme val="minor"/>
      </rPr>
      <t>Collected by Local Authorities</t>
    </r>
  </si>
  <si>
    <r>
      <rPr>
        <sz val="10"/>
        <color rgb="FF231F20"/>
        <rFont val="Calibri"/>
        <family val="2"/>
        <scheme val="minor"/>
      </rPr>
      <t>Buried / Burned</t>
    </r>
  </si>
  <si>
    <r>
      <rPr>
        <sz val="10"/>
        <color rgb="FF231F20"/>
        <rFont val="Calibri"/>
        <family val="2"/>
        <scheme val="minor"/>
      </rPr>
      <t>Process for Fertiliser</t>
    </r>
  </si>
  <si>
    <r>
      <rPr>
        <sz val="10"/>
        <color rgb="FF231F20"/>
        <rFont val="Calibri"/>
        <family val="2"/>
        <scheme val="minor"/>
      </rPr>
      <t>Dumped within premises</t>
    </r>
  </si>
  <si>
    <r>
      <rPr>
        <sz val="10"/>
        <color rgb="FF231F20"/>
        <rFont val="Calibri"/>
        <family val="2"/>
        <scheme val="minor"/>
      </rPr>
      <t>Thrown away outside premises</t>
    </r>
  </si>
  <si>
    <r>
      <rPr>
        <sz val="10"/>
        <color rgb="FF231F20"/>
        <rFont val="Calibri"/>
        <family val="2"/>
        <scheme val="minor"/>
      </rPr>
      <t>Fixed Telephone Lines only</t>
    </r>
  </si>
  <si>
    <r>
      <rPr>
        <sz val="10"/>
        <color rgb="FF231F20"/>
        <rFont val="Calibri"/>
        <family val="2"/>
        <scheme val="minor"/>
      </rPr>
      <t>Mobile only</t>
    </r>
  </si>
  <si>
    <r>
      <rPr>
        <sz val="10"/>
        <color rgb="FF231F20"/>
        <rFont val="Calibri"/>
        <family val="2"/>
        <scheme val="minor"/>
      </rPr>
      <t>Fixed and Mobile Connections</t>
    </r>
  </si>
  <si>
    <r>
      <rPr>
        <sz val="10"/>
        <color rgb="FF231F20"/>
        <rFont val="Calibri"/>
        <family val="2"/>
        <scheme val="minor"/>
      </rPr>
      <t>No Telephone Facilities</t>
    </r>
  </si>
  <si>
    <r>
      <rPr>
        <b/>
        <sz val="10"/>
        <color rgb="FF231F20"/>
        <rFont val="Calibri"/>
        <family val="2"/>
        <scheme val="minor"/>
      </rPr>
      <t>Domestic Electrical Items</t>
    </r>
  </si>
  <si>
    <r>
      <rPr>
        <sz val="10"/>
        <color rgb="FF231F20"/>
        <rFont val="Calibri"/>
        <family val="2"/>
        <scheme val="minor"/>
      </rPr>
      <t>Sewing Machines</t>
    </r>
  </si>
  <si>
    <r>
      <rPr>
        <b/>
        <sz val="10"/>
        <color rgb="FF231F20"/>
        <rFont val="Calibri"/>
        <family val="2"/>
        <scheme val="minor"/>
      </rPr>
      <t>Vehicle Ownership</t>
    </r>
  </si>
  <si>
    <r>
      <rPr>
        <sz val="10"/>
        <color rgb="FF231F20"/>
        <rFont val="Calibri"/>
        <family val="2"/>
        <scheme val="minor"/>
      </rPr>
      <t>Bicycle</t>
    </r>
  </si>
  <si>
    <r>
      <rPr>
        <sz val="10"/>
        <color rgb="FF231F20"/>
        <rFont val="Calibri"/>
        <family val="2"/>
        <scheme val="minor"/>
      </rPr>
      <t>…</t>
    </r>
  </si>
  <si>
    <r>
      <rPr>
        <b/>
        <sz val="10"/>
        <color rgb="FF3358A6"/>
        <rFont val="Calibri"/>
        <family val="2"/>
        <scheme val="minor"/>
      </rPr>
      <t>Sri Lanka</t>
    </r>
  </si>
  <si>
    <r>
      <rPr>
        <sz val="10"/>
        <color rgb="FF231F20"/>
        <rFont val="Calibri"/>
        <family val="2"/>
        <scheme val="minor"/>
      </rPr>
      <t>4, 678.1</t>
    </r>
  </si>
  <si>
    <r>
      <rPr>
        <sz val="10"/>
        <color rgb="FF231F20"/>
        <rFont val="Calibri"/>
        <family val="2"/>
        <scheme val="minor"/>
      </rPr>
      <t>Private Cars</t>
    </r>
  </si>
  <si>
    <r>
      <rPr>
        <sz val="10"/>
        <color rgb="FF231F20"/>
        <rFont val="Calibri"/>
        <family val="2"/>
        <scheme val="minor"/>
      </rPr>
      <t>Motor Cycles</t>
    </r>
  </si>
  <si>
    <r>
      <rPr>
        <sz val="10"/>
        <color rgb="FF231F20"/>
        <rFont val="Calibri"/>
        <family val="2"/>
        <scheme val="minor"/>
      </rPr>
      <t>Dual Purpose Vehicles</t>
    </r>
  </si>
  <si>
    <r>
      <rPr>
        <sz val="10"/>
        <color rgb="FF231F20"/>
        <rFont val="Calibri"/>
        <family val="2"/>
        <scheme val="minor"/>
      </rPr>
      <t xml:space="preserve">Omnibuses </t>
    </r>
    <r>
      <rPr>
        <vertAlign val="superscript"/>
        <sz val="10"/>
        <color rgb="FF231F20"/>
        <rFont val="Calibri"/>
        <family val="2"/>
        <scheme val="minor"/>
      </rPr>
      <t>(b)</t>
    </r>
  </si>
  <si>
    <r>
      <rPr>
        <sz val="10"/>
        <color rgb="FF231F20"/>
        <rFont val="Calibri"/>
        <family val="2"/>
        <scheme val="minor"/>
      </rPr>
      <t xml:space="preserve">Private Coaches </t>
    </r>
    <r>
      <rPr>
        <vertAlign val="superscript"/>
        <sz val="10"/>
        <color rgb="FF231F20"/>
        <rFont val="Calibri"/>
        <family val="2"/>
        <scheme val="minor"/>
      </rPr>
      <t>(c)</t>
    </r>
  </si>
  <si>
    <r>
      <rPr>
        <sz val="10"/>
        <color rgb="FF231F20"/>
        <rFont val="Calibri"/>
        <family val="2"/>
        <scheme val="minor"/>
      </rPr>
      <t>Land Vehicles</t>
    </r>
  </si>
  <si>
    <r>
      <rPr>
        <sz val="10"/>
        <color rgb="FF231F20"/>
        <rFont val="Calibri"/>
        <family val="2"/>
        <scheme val="minor"/>
      </rPr>
      <t>Goods Transport Vehicles</t>
    </r>
  </si>
  <si>
    <t xml:space="preserve">Source: </t>
  </si>
  <si>
    <r>
      <rPr>
        <b/>
        <sz val="10"/>
        <color rgb="FF3358A6"/>
        <rFont val="Calibri"/>
        <family val="2"/>
        <scheme val="minor"/>
      </rPr>
      <t>Household Characteristics</t>
    </r>
  </si>
  <si>
    <r>
      <rPr>
        <sz val="10"/>
        <color rgb="FF231F20"/>
        <rFont val="Calibri"/>
        <family val="2"/>
        <scheme val="minor"/>
      </rPr>
      <t>2012 / 13</t>
    </r>
  </si>
  <si>
    <r>
      <rPr>
        <sz val="10"/>
        <color rgb="FF231F20"/>
        <rFont val="Calibri"/>
        <family val="2"/>
        <scheme val="minor"/>
      </rPr>
      <t>2012/13</t>
    </r>
  </si>
  <si>
    <t>Ministry of Education</t>
  </si>
  <si>
    <r>
      <rPr>
        <sz val="12"/>
        <color rgb="FF231F20"/>
        <rFont val="Calibri"/>
        <family val="2"/>
        <scheme val="minor"/>
      </rPr>
      <t>0-100</t>
    </r>
  </si>
  <si>
    <r>
      <rPr>
        <sz val="12"/>
        <color rgb="FF231F20"/>
        <rFont val="Calibri"/>
        <family val="2"/>
        <scheme val="minor"/>
      </rPr>
      <t>101-500</t>
    </r>
  </si>
  <si>
    <r>
      <rPr>
        <sz val="12"/>
        <color rgb="FF231F20"/>
        <rFont val="Calibri"/>
        <family val="2"/>
        <scheme val="minor"/>
      </rPr>
      <t>501-1,000</t>
    </r>
  </si>
  <si>
    <r>
      <rPr>
        <sz val="12"/>
        <color rgb="FF231F20"/>
        <rFont val="Calibri"/>
        <family val="2"/>
        <scheme val="minor"/>
      </rPr>
      <t>1,001-1,500</t>
    </r>
  </si>
  <si>
    <r>
      <rPr>
        <sz val="12"/>
        <color rgb="FF231F20"/>
        <rFont val="Calibri"/>
        <family val="2"/>
        <scheme val="minor"/>
      </rPr>
      <t>1,501-2,000</t>
    </r>
  </si>
  <si>
    <r>
      <rPr>
        <sz val="12"/>
        <color rgb="FF231F20"/>
        <rFont val="Calibri"/>
        <family val="2"/>
        <scheme val="minor"/>
      </rPr>
      <t>2,001-2,500</t>
    </r>
  </si>
  <si>
    <r>
      <rPr>
        <sz val="12"/>
        <color rgb="FF231F20"/>
        <rFont val="Calibri"/>
        <family val="2"/>
        <scheme val="minor"/>
      </rPr>
      <t>2,501-3,000</t>
    </r>
  </si>
  <si>
    <r>
      <rPr>
        <sz val="12"/>
        <color rgb="FF231F20"/>
        <rFont val="Calibri"/>
        <family val="2"/>
        <scheme val="minor"/>
      </rPr>
      <t>3,001-3,500</t>
    </r>
  </si>
  <si>
    <t>Source:</t>
  </si>
  <si>
    <r>
      <rPr>
        <sz val="11"/>
        <color rgb="FF231F20"/>
        <rFont val="Calibri"/>
        <family val="2"/>
        <scheme val="minor"/>
      </rPr>
      <t>%</t>
    </r>
  </si>
  <si>
    <t>University Grants Commission</t>
  </si>
  <si>
    <t>Southern</t>
  </si>
  <si>
    <t>2022/2023</t>
  </si>
  <si>
    <t>2021/2022</t>
  </si>
  <si>
    <t>2021/22</t>
  </si>
  <si>
    <t>Vavuniya</t>
  </si>
  <si>
    <t>Household Equipment</t>
  </si>
  <si>
    <t>Three wheelers</t>
  </si>
  <si>
    <r>
      <t>381</t>
    </r>
    <r>
      <rPr>
        <vertAlign val="superscript"/>
        <sz val="10"/>
        <color rgb="FF231F20"/>
        <rFont val="Calibri"/>
        <family val="2"/>
        <scheme val="minor"/>
      </rPr>
      <t>(a)</t>
    </r>
  </si>
  <si>
    <r>
      <t>277</t>
    </r>
    <r>
      <rPr>
        <vertAlign val="superscript"/>
        <sz val="10"/>
        <color rgb="FF231F20"/>
        <rFont val="Calibri"/>
        <family val="2"/>
        <scheme val="minor"/>
      </rPr>
      <t>(a)</t>
    </r>
  </si>
  <si>
    <r>
      <t>1,622</t>
    </r>
    <r>
      <rPr>
        <vertAlign val="superscript"/>
        <sz val="10"/>
        <color rgb="FF231F20"/>
        <rFont val="Calibri"/>
        <family val="2"/>
        <scheme val="minor"/>
      </rPr>
      <t xml:space="preserve"> (a)</t>
    </r>
  </si>
  <si>
    <t>02. பொருளாதார மற்றும் சமூக உட்கட்டமைப்பு</t>
  </si>
  <si>
    <t>அட்டவணையின் பெயர்</t>
  </si>
  <si>
    <t>வீதி வலையமைப்பு</t>
  </si>
  <si>
    <t>மாகாண மற்றும் மாவட்டத்தின்படி வீதி கிலோமீற்றர்கள்</t>
  </si>
  <si>
    <t>மாகாண ரீதியான வீதி கிலோமீற்றர்கள்</t>
  </si>
  <si>
    <t>மாகாண ரீதியான உந்து ஊர்திகள்</t>
  </si>
  <si>
    <t>உந்து ஊர்திகளின் புதிய பதிவு</t>
  </si>
  <si>
    <t>இலங்கை போக்குவரத்துச் சபை</t>
  </si>
  <si>
    <t>இலங்கைப் புகையிரதம்</t>
  </si>
  <si>
    <t>வான் போக்குவரத்து : சிறிலங்கன் எயார்லையின்ஸ்</t>
  </si>
  <si>
    <t>துறைமுகப் பணிகள்</t>
  </si>
  <si>
    <t>மாகாண ரீதியான தெரிவுசெய்யப்பட்ட பொதுப் போக்குவரத்துக் குறிகாட்டிகள்</t>
  </si>
  <si>
    <t>அளவீட்டுக் காலங்களின்படி வீட்டுத்துறையின் வருமானம் மற்றும் செலவின அளவீட்டில் (வீ.வ.செ.அ) தேசிய மட்டத்தில் கண்டறியப்பட்ட விடயங்கள் - இலங்கை</t>
  </si>
  <si>
    <t>வீட்டுத்துறையின் வருமானம் மற்றும் செலவின அளவீட்டின் காலப்படி தெரிந்தெடுக்கப்பட்ட உணவு/ உணவல்லாப்பொருட்கள் மீதான சராசரி மாதாந்த வீட்டுத்துறையின் செலவினம் - இலங்கை</t>
  </si>
  <si>
    <t>துறை, மாகாணம் மற்றும் மாவட்டத்தின்படி வறுமைக் குறிகாட்டிகள்</t>
  </si>
  <si>
    <t>வறுமை நிலைமை, துறை, மாகாணம் மற்றும் மாவட்டத்தின்படி நபரொருவருக்கான நாளாந்தச் சராசரி உணவு ஊட்டச்சத்து நுகர்வு 2016 மற்றும் 2019</t>
  </si>
  <si>
    <t>துறைவாரியாக வீடமைப்பு நிலைமைகள் மற்றும் நீண்ட காலப் பாவனைப்பொருட்களின் உடமை 2012/13, 2016 மற்றும் 2019</t>
  </si>
  <si>
    <t>மாகாணத்தின்படி வீடமைப்பு நிலைமைகள் மற்றும் நீண்ட காலப் பாவனைப்பொருட்களின் உடமை - 2016</t>
  </si>
  <si>
    <t>துறைவாரியான முக்கிய சமூக பொருளாதார குறிகாட்டிகள் 2012/13, 2016 மற்றும் 2019</t>
  </si>
  <si>
    <t>மாகாண அடிப்படையில் முக்கிய சமூக-பொருளாதாரக் குறிகாட்டிகள்</t>
  </si>
  <si>
    <t>பொதுக் கல்வி</t>
  </si>
  <si>
    <t>மாகாணம் மற்றும் மாவட்ட அடிப்படையில் அரச பாடசாலை ஆசிரியர்கள் மற்றும் மாணவர்கள்</t>
  </si>
  <si>
    <t>மாணவர் குடித்தொகை அளவின்படி அரச பாடசாலைகள்</t>
  </si>
  <si>
    <t>நியமன வகையின்படி அரச பாடசாலை ஆசிரியர்கள்</t>
  </si>
  <si>
    <t>அரச பாடசாலைகளில் புதிய அனுமதிகள்</t>
  </si>
  <si>
    <t>வகை, மாணவர்கள் மற்றும் ஆசிரியர்களின்படி அரச பாடசாலைகள்</t>
  </si>
  <si>
    <t>க.பொ.த. (சா/த) பரீட்சை பாடசாலைப் பரீட்சார்த்திகளின் செயலாற்றம் (முதல் முயற்சி)</t>
  </si>
  <si>
    <t>க.பொ.த. (உ/த) பரீட்சை பாடசாலைப் பரீட்சார்த்திகளின் செயலாற்றம்</t>
  </si>
  <si>
    <t>பல்கலைக்கழகக் கல்வி</t>
  </si>
  <si>
    <t>பல்கலைக்கழகக் கல்விக்கான மாணவர்களின் தகுதி, அனுமதி மற்றும் பதிவு</t>
  </si>
  <si>
    <t>மாகாண மற்றும் மாவட்ட ரீதியான பல்கலைக்கழக அனுமதிகள்</t>
  </si>
  <si>
    <t>கல்வியியல் பாடநெறி மற்றும் மாவட்ட ரீதியாக பல்கலைக்கழக அனுமதிகள்</t>
  </si>
  <si>
    <t>கல்வியியல் பாடநெறி மற்றும் இன ரீதியாக பல்கலைக்கழக அனுமதிகள்</t>
  </si>
  <si>
    <t>தொழில்நுட்பக் கல்லூரிகள்</t>
  </si>
  <si>
    <t>இலங்கையிலுள்ள நூலகங்கள் பற்றிய தகவல்கள்</t>
  </si>
  <si>
    <t xml:space="preserve">மாகாணங்களின்படி இலங்கையிலுள்ள நூலகங்கள் </t>
  </si>
  <si>
    <t>இலங்கையின் தேசிய நூலகத் தரவு</t>
  </si>
  <si>
    <t>நலப் பணிகள்</t>
  </si>
  <si>
    <t>தெரிந்தெடுக்கப்பட்ட பொது நலத்துறை ஆளணியினர்</t>
  </si>
  <si>
    <t>மாவட்ட ரீதியாக பொது நலத்துறை ஆளணியினர்</t>
  </si>
  <si>
    <t>நலத்துறைப் பிரச்சார நடவடிக்கைகள்</t>
  </si>
  <si>
    <t>அஞ்சல் பணிகள்</t>
  </si>
  <si>
    <t>தொலைத்தொடர்பூட்டல் பணிகள்</t>
  </si>
  <si>
    <t>வெகுசன ஊடகம்</t>
  </si>
  <si>
    <t>சிறைக்கைதிகள்</t>
  </si>
  <si>
    <t>மாவட்ட ரீதியாக சிறைக்கைதிகள்</t>
  </si>
  <si>
    <t>சிறைக்கைதிகளின் தெரிந்தெடுக்கப்பட்ட குடித்தொகையியல்</t>
  </si>
  <si>
    <t>அபேட்சகர்களின் செயலாற்றம் - க.பொ.த (சா/த)(அ) மற்றும் க.பொ.த (உ/த)</t>
  </si>
  <si>
    <t>அட்டவணை/ தாள் இல.</t>
  </si>
  <si>
    <t>அட்டவணை 2.1</t>
  </si>
  <si>
    <t>கி.மீற்றர்கள்</t>
  </si>
  <si>
    <t>ஆண்டு</t>
  </si>
  <si>
    <t>தரம் ஏ</t>
  </si>
  <si>
    <t>தரம் பீ</t>
  </si>
  <si>
    <t>தரம் சி</t>
  </si>
  <si>
    <t>தரம் டி</t>
  </si>
  <si>
    <t>விரைவுப்பாதைகள்</t>
  </si>
  <si>
    <t>மொத்தம்</t>
  </si>
  <si>
    <r>
      <t>2023</t>
    </r>
    <r>
      <rPr>
        <vertAlign val="superscript"/>
        <sz val="10"/>
        <color rgb="FF000000"/>
        <rFont val="Calibri"/>
        <family val="2"/>
        <scheme val="minor"/>
      </rPr>
      <t>(</t>
    </r>
    <r>
      <rPr>
        <vertAlign val="superscript"/>
        <sz val="10"/>
        <color rgb="FF000000"/>
        <rFont val="Baamini"/>
      </rPr>
      <t>ஆ</t>
    </r>
    <r>
      <rPr>
        <vertAlign val="superscript"/>
        <sz val="10"/>
        <color rgb="FF000000"/>
        <rFont val="Calibri"/>
        <family val="2"/>
        <scheme val="minor"/>
      </rPr>
      <t>)</t>
    </r>
  </si>
  <si>
    <r>
      <t>2024</t>
    </r>
    <r>
      <rPr>
        <vertAlign val="superscript"/>
        <sz val="10"/>
        <color rgb="FF000000"/>
        <rFont val="Calibri"/>
        <family val="2"/>
        <scheme val="minor"/>
      </rPr>
      <t>(</t>
    </r>
    <r>
      <rPr>
        <vertAlign val="superscript"/>
        <sz val="10"/>
        <color rgb="FF000000"/>
        <rFont val="Baamini"/>
      </rPr>
      <t>இ</t>
    </r>
    <r>
      <rPr>
        <vertAlign val="superscript"/>
        <sz val="10"/>
        <color rgb="FF000000"/>
        <rFont val="Calibri"/>
        <family val="2"/>
        <scheme val="minor"/>
      </rPr>
      <t>)</t>
    </r>
  </si>
  <si>
    <r>
      <t>9,565</t>
    </r>
    <r>
      <rPr>
        <vertAlign val="superscript"/>
        <sz val="10"/>
        <color rgb="FF231F20"/>
        <rFont val="Calibri"/>
        <family val="2"/>
        <scheme val="minor"/>
      </rPr>
      <t>(</t>
    </r>
    <r>
      <rPr>
        <vertAlign val="superscript"/>
        <sz val="10"/>
        <color rgb="FF231F20"/>
        <rFont val="Baamini"/>
      </rPr>
      <t>அ</t>
    </r>
    <r>
      <rPr>
        <vertAlign val="superscript"/>
        <sz val="10"/>
        <color rgb="FF231F20"/>
        <rFont val="Calibri"/>
        <family val="2"/>
        <scheme val="minor"/>
      </rPr>
      <t>)</t>
    </r>
  </si>
  <si>
    <r>
      <t>9,575</t>
    </r>
    <r>
      <rPr>
        <vertAlign val="superscript"/>
        <sz val="10"/>
        <color rgb="FF231F20"/>
        <rFont val="Calibri"/>
        <family val="2"/>
        <scheme val="minor"/>
      </rPr>
      <t>(</t>
    </r>
    <r>
      <rPr>
        <vertAlign val="superscript"/>
        <sz val="10"/>
        <color rgb="FF231F20"/>
        <rFont val="Baamini"/>
      </rPr>
      <t>அ</t>
    </r>
    <r>
      <rPr>
        <vertAlign val="superscript"/>
        <sz val="10"/>
        <color rgb="FF231F20"/>
        <rFont val="Calibri"/>
        <family val="2"/>
        <scheme val="minor"/>
      </rPr>
      <t>)</t>
    </r>
  </si>
  <si>
    <r>
      <t>9,552</t>
    </r>
    <r>
      <rPr>
        <vertAlign val="superscript"/>
        <sz val="10"/>
        <color rgb="FF231F20"/>
        <rFont val="Calibri"/>
        <family val="2"/>
        <scheme val="minor"/>
      </rPr>
      <t>(</t>
    </r>
    <r>
      <rPr>
        <vertAlign val="superscript"/>
        <sz val="10"/>
        <color rgb="FF231F20"/>
        <rFont val="Baamini"/>
      </rPr>
      <t>அ</t>
    </r>
    <r>
      <rPr>
        <vertAlign val="superscript"/>
        <sz val="10"/>
        <color rgb="FF231F20"/>
        <rFont val="Calibri"/>
        <family val="2"/>
        <scheme val="minor"/>
      </rPr>
      <t>)</t>
    </r>
  </si>
  <si>
    <r>
      <t>5,412</t>
    </r>
    <r>
      <rPr>
        <vertAlign val="superscript"/>
        <sz val="10"/>
        <color rgb="FF231F20"/>
        <rFont val="Calibri"/>
        <family val="2"/>
        <scheme val="minor"/>
      </rPr>
      <t>(</t>
    </r>
    <r>
      <rPr>
        <vertAlign val="superscript"/>
        <sz val="10"/>
        <color rgb="FF231F20"/>
        <rFont val="Baamini"/>
      </rPr>
      <t>அ</t>
    </r>
    <r>
      <rPr>
        <vertAlign val="superscript"/>
        <sz val="10"/>
        <color rgb="FF231F20"/>
        <rFont val="Calibri"/>
        <family val="2"/>
        <scheme val="minor"/>
      </rPr>
      <t>)</t>
    </r>
  </si>
  <si>
    <r>
      <t>5,418</t>
    </r>
    <r>
      <rPr>
        <vertAlign val="superscript"/>
        <sz val="10"/>
        <color rgb="FF231F20"/>
        <rFont val="Calibri"/>
        <family val="2"/>
        <scheme val="minor"/>
      </rPr>
      <t>(</t>
    </r>
    <r>
      <rPr>
        <vertAlign val="superscript"/>
        <sz val="10"/>
        <color rgb="FF231F20"/>
        <rFont val="Baamini"/>
      </rPr>
      <t>அ</t>
    </r>
    <r>
      <rPr>
        <vertAlign val="superscript"/>
        <sz val="10"/>
        <color rgb="FF231F20"/>
        <rFont val="Calibri"/>
        <family val="2"/>
        <scheme val="minor"/>
      </rPr>
      <t>)</t>
    </r>
  </si>
  <si>
    <r>
      <t>5,546</t>
    </r>
    <r>
      <rPr>
        <vertAlign val="superscript"/>
        <sz val="10"/>
        <color rgb="FF231F20"/>
        <rFont val="Calibri"/>
        <family val="2"/>
        <scheme val="minor"/>
      </rPr>
      <t>(</t>
    </r>
    <r>
      <rPr>
        <vertAlign val="superscript"/>
        <sz val="10"/>
        <color rgb="FF231F20"/>
        <rFont val="Baamini"/>
      </rPr>
      <t>அ</t>
    </r>
    <r>
      <rPr>
        <vertAlign val="superscript"/>
        <sz val="10"/>
        <color rgb="FF231F20"/>
        <rFont val="Calibri"/>
        <family val="2"/>
        <scheme val="minor"/>
      </rPr>
      <t>)</t>
    </r>
  </si>
  <si>
    <r>
      <t>26,750</t>
    </r>
    <r>
      <rPr>
        <vertAlign val="superscript"/>
        <sz val="10"/>
        <color rgb="FF231F20"/>
        <rFont val="Calibri"/>
        <family val="2"/>
        <scheme val="minor"/>
      </rPr>
      <t>(</t>
    </r>
    <r>
      <rPr>
        <vertAlign val="superscript"/>
        <sz val="10"/>
        <color rgb="FF231F20"/>
        <rFont val="Baamini"/>
      </rPr>
      <t>அ</t>
    </r>
    <r>
      <rPr>
        <vertAlign val="superscript"/>
        <sz val="10"/>
        <color rgb="FF231F20"/>
        <rFont val="Calibri"/>
        <family val="2"/>
        <scheme val="minor"/>
      </rPr>
      <t>)</t>
    </r>
  </si>
  <si>
    <r>
      <t>26,867</t>
    </r>
    <r>
      <rPr>
        <vertAlign val="superscript"/>
        <sz val="10"/>
        <color rgb="FF231F20"/>
        <rFont val="Calibri"/>
        <family val="2"/>
        <scheme val="minor"/>
      </rPr>
      <t>(</t>
    </r>
    <r>
      <rPr>
        <vertAlign val="superscript"/>
        <sz val="10"/>
        <color rgb="FF231F20"/>
        <rFont val="Baamini"/>
      </rPr>
      <t>அ</t>
    </r>
    <r>
      <rPr>
        <vertAlign val="superscript"/>
        <sz val="10"/>
        <color rgb="FF231F20"/>
        <rFont val="Calibri"/>
        <family val="2"/>
        <scheme val="minor"/>
      </rPr>
      <t>)</t>
    </r>
  </si>
  <si>
    <r>
      <t>26,988</t>
    </r>
    <r>
      <rPr>
        <vertAlign val="superscript"/>
        <sz val="10"/>
        <color rgb="FF231F20"/>
        <rFont val="Calibri"/>
        <family val="2"/>
        <scheme val="minor"/>
      </rPr>
      <t>(</t>
    </r>
    <r>
      <rPr>
        <vertAlign val="superscript"/>
        <sz val="10"/>
        <color rgb="FF231F20"/>
        <rFont val="Baamini"/>
      </rPr>
      <t>அ</t>
    </r>
    <r>
      <rPr>
        <vertAlign val="superscript"/>
        <sz val="10"/>
        <color rgb="FF231F20"/>
        <rFont val="Calibri"/>
        <family val="2"/>
        <scheme val="minor"/>
      </rPr>
      <t>)</t>
    </r>
  </si>
  <si>
    <t>(அ)</t>
  </si>
  <si>
    <t>வட மாகாணம் நீங்கலாக</t>
  </si>
  <si>
    <t>(ஆ)</t>
  </si>
  <si>
    <t>திருத்தப்பட்டது</t>
  </si>
  <si>
    <t>(இ)</t>
  </si>
  <si>
    <t>தற்காலிகமானவை</t>
  </si>
  <si>
    <t>மூலங்கள்:</t>
  </si>
  <si>
    <t>வீதி அபிவிருத்தி அதிகாரசபை</t>
  </si>
  <si>
    <t>மாகாண வீதி அபிவிருத்தி அதிகாரசபை</t>
  </si>
  <si>
    <t>அட்டவணை 2.2</t>
  </si>
  <si>
    <t>மாகாண மற்றும் மாவட்டத்தின்படி வீதி  கிலோமீற்றர்கள்</t>
  </si>
  <si>
    <t xml:space="preserve">கி.மீற்றர்கள்	</t>
  </si>
  <si>
    <t>மாகாணம்/மாவட்டம்</t>
  </si>
  <si>
    <t>ஆண்டு 2022</t>
  </si>
  <si>
    <r>
      <t>ஆண்டு 2024</t>
    </r>
    <r>
      <rPr>
        <b/>
        <vertAlign val="superscript"/>
        <sz val="10"/>
        <color rgb="FF3358A6"/>
        <rFont val="Baamini"/>
      </rPr>
      <t>(இ)</t>
    </r>
  </si>
  <si>
    <t>மேல்</t>
  </si>
  <si>
    <t>கொழும்பு</t>
  </si>
  <si>
    <t>கம்பஹா</t>
  </si>
  <si>
    <t>களுத்துறை</t>
  </si>
  <si>
    <t>மத்திய</t>
  </si>
  <si>
    <t>கண்டி</t>
  </si>
  <si>
    <t>மாத்தளை</t>
  </si>
  <si>
    <t>நுவரெலியா</t>
  </si>
  <si>
    <t>தென்</t>
  </si>
  <si>
    <t>காலி</t>
  </si>
  <si>
    <t>மாத்தறை</t>
  </si>
  <si>
    <t>அம்பாந்தோட்டை</t>
  </si>
  <si>
    <t>வட</t>
  </si>
  <si>
    <t>யாழ்ப்பாணம்</t>
  </si>
  <si>
    <t>கிளிநொச்சி</t>
  </si>
  <si>
    <t>மன்னார்</t>
  </si>
  <si>
    <t>முல்லைத்தீவு</t>
  </si>
  <si>
    <t>வவுனியா</t>
  </si>
  <si>
    <t>கிழக்கு</t>
  </si>
  <si>
    <t>மட்டக்களப்பு</t>
  </si>
  <si>
    <t>அம்பாறை</t>
  </si>
  <si>
    <t>திருகோணமலை</t>
  </si>
  <si>
    <t>வடமேல்</t>
  </si>
  <si>
    <t>குருநாகல்</t>
  </si>
  <si>
    <t>புத்தளம்</t>
  </si>
  <si>
    <t>வட மத்திய</t>
  </si>
  <si>
    <t>அநுராதபுரம்</t>
  </si>
  <si>
    <t>பொலநறுவை</t>
  </si>
  <si>
    <t>ஊவா</t>
  </si>
  <si>
    <t>பதுளை</t>
  </si>
  <si>
    <t>மொனராகலை</t>
  </si>
  <si>
    <t>சப்பிரகமுவ</t>
  </si>
  <si>
    <t>கேகாலை</t>
  </si>
  <si>
    <t>இரத்தினபுரி</t>
  </si>
  <si>
    <r>
      <t>ஆண்டு 2023</t>
    </r>
    <r>
      <rPr>
        <b/>
        <vertAlign val="superscript"/>
        <sz val="10"/>
        <color rgb="FF3358A6"/>
        <rFont val="Baamini"/>
      </rPr>
      <t>(ஆ)</t>
    </r>
  </si>
  <si>
    <t xml:space="preserve">
திருத்தப்பட்டது
</t>
  </si>
  <si>
    <t>யாழ்ப்பாணம் மற்றும் கிளிநொச்சி மாவட்டங்களின் மொத்தம்</t>
  </si>
  <si>
    <t>தரம் 'டி" - 8 அடி - 10 அடி அகலம் கொண்ட சரளைக் கற்களிடப்பட்ட மேற்பரப்பினைக் கொண்ட வீதி, வரண்ட காலநிலைகளில் மட்டும் வாகனம் செலுத்தக்கூடியதாக இருக்கும்.</t>
  </si>
  <si>
    <t xml:space="preserve">தரம் 'ஏ" - நாட்டின் தலைநகரத்தினை மாகாண தலைநகரங்களோடு இணைக்கும் மற்றும் இத்தகைய நகரங்களை ஒன்றுடன் ஒன்று இணைக்கும் பிரதான சாலை வலையமைப்பிற்குட்பட்ட அனைத்து வீதிகளும். அத்துடன் ஏனைய பிரதான வீதிகளும் உள்ளடக்கப்பட்டுள்ளன. (அனைத்து வீதிகளும் செப்பமிடப்பட்டு தார் மேற்பரப்பிடப்பட்டிருப்பதுடன் 24 அடியிலிருந்து 36 அடிக்கு இடைப்பட்ட வாகனப் பாதையையும் 36 அடியிலிருந்து 56 அடிக்கு இடைப்பட்ட நடைபாதையையும் கொண்டிருக்கும்.)		</t>
  </si>
  <si>
    <t xml:space="preserve">தரம் 'பீ" - ஏனைய முக்கிய நகரங்களை இணைப்பதோடு பிரதான சாலைப் போக்குவரத்து முறைமையினுள் முக்கிய இணைப்புக்களை வழங்கும் முக்கிய வீதிகள் (கல் பதிக்கப்பட்டு குறைந்தளவு சதவீத சரளைக் கற்களுடனான தாரிடப்பட்ட வீதிகள்).	</t>
  </si>
  <si>
    <t xml:space="preserve">தரம் 'சி" - வேளாண்மை வீதிகள் மற்றும் உள்;ர் வீதிகள் போன்ற ஏனைய வீதிகள் (12 அடி அகலம் கொண்ட ஒற்றை வாகனப் பாதை மற்றும் 22 அடி அகலம் கொண்ட நடைபாதை பெரும்பாலும் கற்களிடப்பட்டவை ஆனால் குறைந்தளவு சதவீதத்துடனான சரளைக் கற்களுடன்).	</t>
  </si>
  <si>
    <t xml:space="preserve">தரம் 'டி" - 8 அடி - 10 அடி அகலம் கொண்ட சரளைக் கற்களிடப்பட்ட மேற்பரப்பினைக் கொண்ட வீதி, வரண்ட காலநிலைகளில் மட்டும் வாகனம் செலுத்தக்கூடியதாக இருக்கும்.		</t>
  </si>
  <si>
    <t xml:space="preserve">மூலங்கள்: </t>
  </si>
  <si>
    <t>மாகாண வீதி அபிவிருத்தி அதிகாரசபைகள்</t>
  </si>
  <si>
    <r>
      <t>381</t>
    </r>
    <r>
      <rPr>
        <vertAlign val="superscript"/>
        <sz val="10"/>
        <color rgb="FF231F20"/>
        <rFont val="Calibri"/>
        <family val="2"/>
        <scheme val="minor"/>
      </rPr>
      <t>(அ)</t>
    </r>
  </si>
  <si>
    <r>
      <t>277</t>
    </r>
    <r>
      <rPr>
        <vertAlign val="superscript"/>
        <sz val="10"/>
        <color rgb="FF231F20"/>
        <rFont val="Calibri"/>
        <family val="2"/>
        <scheme val="minor"/>
      </rPr>
      <t>(அ)</t>
    </r>
  </si>
  <si>
    <r>
      <t>1,622</t>
    </r>
    <r>
      <rPr>
        <vertAlign val="superscript"/>
        <sz val="10"/>
        <color rgb="FF231F20"/>
        <rFont val="Calibri"/>
        <family val="2"/>
        <scheme val="minor"/>
      </rPr>
      <t xml:space="preserve"> (அ)</t>
    </r>
  </si>
  <si>
    <t>விரைவுப் பாதைகள்</t>
  </si>
  <si>
    <t xml:space="preserve">தரம் 'ஏ" - நாட்டின் தலைநகரத்தினை மாகாண தலைநகரங்களோடு இணைக்கும் மற்றும் இத்தகைய நகரங்களை ஒன்றுடன் ஒன்று இணைக்கும் பிரதான சாலை வலையமைப்பிற்குட்பட்ட அனைத்து வீதிகளும். அத்துடன் ஏனைய பிரதான வீதிகளும் உள்ளடக்கப்பட்டுள்ளன. (அனைத்து வீதிகளும் செப்பமிடப்பட்டு தார் மேற்பரப்பிடப்பட்டிருப்பதுடன் 24 அடியிலிருந்து 36 அடிக்கு இடைப்பட்ட வாகனப் பாதையையும் 36 அடியிலிருந்து 56 அடிக்கு இடைப்பட்ட நடைபாதையையும் கொண்டிருக்கும்.)											
</t>
  </si>
  <si>
    <t xml:space="preserve">தரம் 'பீ" - ஏனைய முக்கிய நகரங்களை இணைப்பதோடு பிரதான சாலைப் போக்குவரத்து முறைமையினுள் முக்கிய இணைப்புக்களை வழங்கும் முக்கிய வீதிகள் (கல் பதிக்கப்பட்டு குறைந்தளவு சதவீத சரளைக் கற்களுடனான தாரிடப்பட்ட வீதிகள்).											
											</t>
  </si>
  <si>
    <t xml:space="preserve">தரம் 'சி" - வேளாண்மை வீதிகள் மற்றும் உள்;ர் வீதிகள் போன்ற ஏனைய வீதிகள் (12 அடி அகலம் கொண்ட ஒற்றை வாகனப் பாதை மற்றும் 22 அடி அகலம் கொண்ட நடைபாதை பெரும்பாலும் கற்களிடப்பட்டவை ஆனால் குறைந்தளவு சதவீதத்துடனான சரளைக் கற்களுடன்).											
											</t>
  </si>
  <si>
    <t>அட்டவணை 2.3</t>
  </si>
  <si>
    <t xml:space="preserve">மாகாண ரீதியான வீதி கிலோமீற்றர்கள்										</t>
  </si>
  <si>
    <t>வீதித் தரம்</t>
  </si>
  <si>
    <t>வட மேல்</t>
  </si>
  <si>
    <t>தீவு முழுவதும்</t>
  </si>
  <si>
    <t>ஆண்டு 2018</t>
  </si>
  <si>
    <t>ஆண்டு2019</t>
  </si>
  <si>
    <t>ஆண்டு 2020</t>
  </si>
  <si>
    <t>ஆண்டு 2021</t>
  </si>
  <si>
    <r>
      <t>ஆண்டு 2023</t>
    </r>
    <r>
      <rPr>
        <b/>
        <vertAlign val="superscript"/>
        <sz val="10"/>
        <color rgb="FF3358A6"/>
        <rFont val="Baamini"/>
      </rPr>
      <t>(அ)</t>
    </r>
  </si>
  <si>
    <r>
      <t>ஆண்டு 2024</t>
    </r>
    <r>
      <rPr>
        <b/>
        <vertAlign val="superscript"/>
        <sz val="10"/>
        <color rgb="FF3358A6"/>
        <rFont val="Baamini"/>
      </rPr>
      <t>(ஆ)</t>
    </r>
  </si>
  <si>
    <t>அட்டவணை 2.4</t>
  </si>
  <si>
    <t>எண்ணிக்கை</t>
  </si>
  <si>
    <r>
      <rPr>
        <b/>
        <sz val="8"/>
        <color rgb="FF3358A6"/>
        <rFont val="Baamini"/>
      </rPr>
      <t xml:space="preserve">மாகாண ரீதியான உந்து ஊர்திகள் </t>
    </r>
    <r>
      <rPr>
        <b/>
        <vertAlign val="superscript"/>
        <sz val="8"/>
        <color rgb="FF3358A6"/>
        <rFont val="Baamini"/>
      </rPr>
      <t>(அ)</t>
    </r>
  </si>
  <si>
    <t>வாகன வகை</t>
  </si>
  <si>
    <t>ஆண்டு 2019</t>
  </si>
  <si>
    <r>
      <t>ஆண்டு 2023</t>
    </r>
    <r>
      <rPr>
        <b/>
        <vertAlign val="superscript"/>
        <sz val="10"/>
        <color rgb="FF3358A6"/>
        <rFont val="Baamini"/>
      </rPr>
      <t>(ஈ)</t>
    </r>
  </si>
  <si>
    <r>
      <t>ஆண்டு 2024</t>
    </r>
    <r>
      <rPr>
        <b/>
        <vertAlign val="superscript"/>
        <sz val="10"/>
        <color rgb="FF3358A6"/>
        <rFont val="Baamini"/>
      </rPr>
      <t>(உ)</t>
    </r>
  </si>
  <si>
    <t>இரட்டை நோக்க ஊர்திகள்</t>
  </si>
  <si>
    <t>தனியார் ஊர்திகள்</t>
  </si>
  <si>
    <t>நில ஊர்திகள்</t>
  </si>
  <si>
    <t>பொருட்களை எடுத்துச் செல்லும் ஊர்திகள்</t>
  </si>
  <si>
    <t>உந்து ஈருருளிகள்</t>
  </si>
  <si>
    <t>முச்சில்லு வண்டிகள்</t>
  </si>
  <si>
    <t>ஏனையவை</t>
  </si>
  <si>
    <r>
      <t xml:space="preserve">சொகுசுப் பேருந்துகள்; </t>
    </r>
    <r>
      <rPr>
        <vertAlign val="superscript"/>
        <sz val="8"/>
        <color rgb="FF231F20"/>
        <rFont val="Baamini"/>
      </rPr>
      <t>(ஆ)</t>
    </r>
  </si>
  <si>
    <r>
      <t xml:space="preserve">தனியார் சொகுசு வண்டிகள்; </t>
    </r>
    <r>
      <rPr>
        <vertAlign val="superscript"/>
        <sz val="8"/>
        <color rgb="FF231F20"/>
        <rFont val="Baamini"/>
      </rPr>
      <t>இ)</t>
    </r>
  </si>
  <si>
    <t>உந்து ஈருரளிகள்</t>
  </si>
  <si>
    <t>செல்லுபடியாகும் அரசிறை உரிமங்களைக் கொண்ட உந்து ஊர்திகள்</t>
  </si>
  <si>
    <t>இலங்கை போக்குவரத்து சபைக்குச் சொந்தமான பேருந்துக்கள் மற்றும் வழித்தட அனுமதிப்பத்திரங்களுடன் கூடிய தனியார் பேருந்துக்கள்</t>
  </si>
  <si>
    <t>வழித்தட அனுமதிப்பத்திரங்களில்லாத ஏனைய தனியார் பேருந்துக்களும் சொகுசு பேருந்துக்களும்.</t>
  </si>
  <si>
    <t>(ஈ)</t>
  </si>
  <si>
    <t>(உ)</t>
  </si>
  <si>
    <t xml:space="preserve">மூலம்: </t>
  </si>
  <si>
    <t>மோட்டார் போக்குவரத்து மாகாணத் திணைக்களங்கள்</t>
  </si>
  <si>
    <t>அட்டவணை 2.5</t>
  </si>
  <si>
    <t xml:space="preserve">உந்து ஊர்திகளின் புதிய பதிவு	</t>
  </si>
  <si>
    <t>விடயம்</t>
  </si>
  <si>
    <t>நான்கு சக்கரமுள்ள உந்து ஊர்தி இல்லங்களை உள்ளடக்குகின்றது</t>
  </si>
  <si>
    <r>
      <t>2024</t>
    </r>
    <r>
      <rPr>
        <vertAlign val="superscript"/>
        <sz val="11"/>
        <rFont val="Calibri"/>
        <family val="2"/>
        <scheme val="minor"/>
      </rPr>
      <t xml:space="preserve"> (அ)</t>
    </r>
  </si>
  <si>
    <t>உழவு இயந்திரங்கள்</t>
  </si>
  <si>
    <t>கை உழவு இயந்திரங்கள்</t>
  </si>
  <si>
    <r>
      <t xml:space="preserve">ஏனையவை </t>
    </r>
    <r>
      <rPr>
        <vertAlign val="superscript"/>
        <sz val="8"/>
        <color rgb="FF231F20"/>
        <rFont val="Calibri"/>
        <family val="2"/>
        <scheme val="minor"/>
      </rPr>
      <t>(ஆ)</t>
    </r>
  </si>
  <si>
    <t>பயணிகள் போக்குவரத்து</t>
  </si>
  <si>
    <t>பேருந்துக்கள் மற்றும் சொகுசு வண்டிகள்</t>
  </si>
  <si>
    <t>பொருள் போக்குவரத்து</t>
  </si>
  <si>
    <t>சரக்கு வண்டிகள்</t>
  </si>
  <si>
    <t xml:space="preserve">02. பொருளாதார மற்றும் சமூக உட்கட்டமைப்பு	</t>
  </si>
  <si>
    <t>அட்டவணை 2.6</t>
  </si>
  <si>
    <t xml:space="preserve">இலங்கை போக்குவரத்துச் சபை	</t>
  </si>
  <si>
    <r>
      <t>2022</t>
    </r>
    <r>
      <rPr>
        <vertAlign val="superscript"/>
        <sz val="11"/>
        <color rgb="FF231F20"/>
        <rFont val="Calibri"/>
        <family val="2"/>
        <scheme val="minor"/>
      </rPr>
      <t>(அ)</t>
    </r>
  </si>
  <si>
    <r>
      <t>2023</t>
    </r>
    <r>
      <rPr>
        <vertAlign val="superscript"/>
        <sz val="11"/>
        <color rgb="FF000000"/>
        <rFont val="Calibri"/>
        <family val="2"/>
        <scheme val="minor"/>
      </rPr>
      <t>(அ)</t>
    </r>
  </si>
  <si>
    <r>
      <t>2024</t>
    </r>
    <r>
      <rPr>
        <vertAlign val="superscript"/>
        <sz val="11"/>
        <color rgb="FF000000"/>
        <rFont val="Calibri"/>
        <family val="2"/>
        <scheme val="minor"/>
      </rPr>
      <t>(ஆ)</t>
    </r>
  </si>
  <si>
    <t>தொழிற்பாடு</t>
  </si>
  <si>
    <t>பயணிகள் பயணங்கள், மில்.</t>
  </si>
  <si>
    <t>நேர அட்டவணையிடப்பட்ட</t>
  </si>
  <si>
    <t>தேவைப்பாடு (சராசரி), எண்ணிக்கை</t>
  </si>
  <si>
    <t>தொழிற்படுத்தப்பட்ட பேருந்துகள்</t>
  </si>
  <si>
    <t>(நாளொன்றுக்கு சராசரி), எண்ணிக்கை</t>
  </si>
  <si>
    <t>தொழிற்படுத்தப்பட்ட கி.மீற்றர்கள், மில்</t>
  </si>
  <si>
    <t>சராசரி பயணிகள் பயணம், கி.மீற்றர்கள்</t>
  </si>
  <si>
    <t>தொழிற்படுத்தப்பட்ட ஊர்திகளின் சராசரி இயலளவு, எண்ணிக்கை</t>
  </si>
  <si>
    <t>வருமானம், ரூ. மில்.</t>
  </si>
  <si>
    <t>இதில் :</t>
  </si>
  <si>
    <t>வழிப்பட்டியலின் சேகரிப்பு மூலம்</t>
  </si>
  <si>
    <t>பருவகாலச் சீட்டுக்களின் விற்பனை மூலம்</t>
  </si>
  <si>
    <r>
      <t>பயணிகள் கிலோ மீற்றர்கள்</t>
    </r>
    <r>
      <rPr>
        <b/>
        <vertAlign val="superscript"/>
        <sz val="8"/>
        <color theme="4" tint="-0.249977111117893"/>
        <rFont val="Calibri"/>
        <family val="2"/>
        <scheme val="minor"/>
      </rPr>
      <t>(இ)</t>
    </r>
    <r>
      <rPr>
        <b/>
        <sz val="8"/>
        <color theme="4" tint="-0.249977111117893"/>
        <rFont val="Calibri"/>
        <family val="2"/>
        <scheme val="minor"/>
      </rPr>
      <t>, மில்.</t>
    </r>
  </si>
  <si>
    <r>
      <t xml:space="preserve">இருக்கை கிலோ மீற்றர்கள் </t>
    </r>
    <r>
      <rPr>
        <b/>
        <vertAlign val="superscript"/>
        <sz val="8"/>
        <color theme="4" tint="-0.249977111117893"/>
        <rFont val="Calibri"/>
        <family val="2"/>
        <scheme val="minor"/>
      </rPr>
      <t>(ஈ)</t>
    </r>
    <r>
      <rPr>
        <b/>
        <sz val="8"/>
        <color theme="4" tint="-0.249977111117893"/>
        <rFont val="Calibri"/>
        <family val="2"/>
        <scheme val="minor"/>
      </rPr>
      <t>, மில்.</t>
    </r>
  </si>
  <si>
    <r>
      <t xml:space="preserve">சுமைக் காரணி </t>
    </r>
    <r>
      <rPr>
        <b/>
        <vertAlign val="superscript"/>
        <sz val="8"/>
        <color theme="4" tint="-0.249977111117893"/>
        <rFont val="Calibri"/>
        <family val="2"/>
        <scheme val="minor"/>
      </rPr>
      <t>(ஈ)</t>
    </r>
    <r>
      <rPr>
        <b/>
        <sz val="8"/>
        <color theme="4" tint="-0.249977111117893"/>
        <rFont val="Calibri"/>
        <family val="2"/>
        <scheme val="minor"/>
      </rPr>
      <t>, %</t>
    </r>
  </si>
  <si>
    <r>
      <t xml:space="preserve">சராசரி ஊர்திப் பயன்பாடு </t>
    </r>
    <r>
      <rPr>
        <b/>
        <vertAlign val="superscript"/>
        <sz val="8"/>
        <color theme="4" tint="-0.249977111117893"/>
        <rFont val="Calibri"/>
        <family val="2"/>
        <scheme val="minor"/>
      </rPr>
      <t>(ஈ)</t>
    </r>
    <r>
      <rPr>
        <b/>
        <sz val="8"/>
        <color theme="4" tint="-0.249977111117893"/>
        <rFont val="Calibri"/>
        <family val="2"/>
        <scheme val="minor"/>
      </rPr>
      <t>, தொழிற்படுத்தப்பட்ட கி.மீற்றர்கள்</t>
    </r>
  </si>
  <si>
    <t>மொத்த வருமானம்Æ கிலோ மீற்றரொன்றுக்கான சராசரிக் கட்டணம்</t>
  </si>
  <si>
    <t>தொழிற்படுத்தப்பட்ட கிலோ மீற்றர்கள் ஒ சராசரி இயலளவு</t>
  </si>
  <si>
    <t>பயணிகள் கிலோ மீற்றர்கள்ஃ இருக்கை கிலோ மீற்றர்கள் × 100</t>
  </si>
  <si>
    <t>(ஊ)</t>
  </si>
  <si>
    <t>நாளொன்றுக்கு பேருந்து ஒன்றுக்கு</t>
  </si>
  <si>
    <t>மூலம்:</t>
  </si>
  <si>
    <t>அட்டவணை 2.7</t>
  </si>
  <si>
    <t xml:space="preserve">இலங்கைப் புகையிரதம்	</t>
  </si>
  <si>
    <r>
      <t>125</t>
    </r>
    <r>
      <rPr>
        <vertAlign val="superscript"/>
        <sz val="10"/>
        <color rgb="FF231F20"/>
        <rFont val="Calibri"/>
        <family val="2"/>
        <scheme val="minor"/>
      </rPr>
      <t>(</t>
    </r>
    <r>
      <rPr>
        <vertAlign val="superscript"/>
        <sz val="10"/>
        <color rgb="FF231F20"/>
        <rFont val="Baamini"/>
      </rPr>
      <t>ஆ</t>
    </r>
    <r>
      <rPr>
        <vertAlign val="superscript"/>
        <sz val="10"/>
        <color rgb="FF231F20"/>
        <rFont val="Calibri"/>
        <family val="2"/>
        <scheme val="minor"/>
      </rPr>
      <t>)</t>
    </r>
  </si>
  <si>
    <r>
      <t>137</t>
    </r>
    <r>
      <rPr>
        <vertAlign val="superscript"/>
        <sz val="10"/>
        <color rgb="FF231F20"/>
        <rFont val="Calibri"/>
        <family val="2"/>
        <scheme val="minor"/>
      </rPr>
      <t>(</t>
    </r>
    <r>
      <rPr>
        <vertAlign val="superscript"/>
        <sz val="10"/>
        <color rgb="FF231F20"/>
        <rFont val="Baamini"/>
      </rPr>
      <t>ஆ</t>
    </r>
    <r>
      <rPr>
        <vertAlign val="superscript"/>
        <sz val="10"/>
        <color rgb="FF231F20"/>
        <rFont val="Calibri"/>
        <family val="2"/>
        <scheme val="minor"/>
      </rPr>
      <t>)</t>
    </r>
  </si>
  <si>
    <r>
      <t>247</t>
    </r>
    <r>
      <rPr>
        <vertAlign val="superscript"/>
        <sz val="10"/>
        <color rgb="FF231F20"/>
        <rFont val="Calibri"/>
        <family val="2"/>
        <scheme val="minor"/>
      </rPr>
      <t>(</t>
    </r>
    <r>
      <rPr>
        <vertAlign val="superscript"/>
        <sz val="10"/>
        <color rgb="FF231F20"/>
        <rFont val="Baamini"/>
      </rPr>
      <t>ஆ</t>
    </r>
    <r>
      <rPr>
        <vertAlign val="superscript"/>
        <sz val="10"/>
        <color rgb="FF231F20"/>
        <rFont val="Calibri"/>
        <family val="2"/>
        <scheme val="minor"/>
      </rPr>
      <t>)</t>
    </r>
  </si>
  <si>
    <r>
      <t>72</t>
    </r>
    <r>
      <rPr>
        <vertAlign val="superscript"/>
        <sz val="10"/>
        <color rgb="FF231F20"/>
        <rFont val="Calibri"/>
        <family val="2"/>
        <scheme val="minor"/>
      </rPr>
      <t>(</t>
    </r>
    <r>
      <rPr>
        <vertAlign val="superscript"/>
        <sz val="10"/>
        <color rgb="FF231F20"/>
        <rFont val="Baamini"/>
      </rPr>
      <t>இ</t>
    </r>
    <r>
      <rPr>
        <vertAlign val="superscript"/>
        <sz val="10"/>
        <color rgb="FF231F20"/>
        <rFont val="Calibri"/>
        <family val="2"/>
        <scheme val="minor"/>
      </rPr>
      <t>)</t>
    </r>
  </si>
  <si>
    <r>
      <t>74</t>
    </r>
    <r>
      <rPr>
        <vertAlign val="superscript"/>
        <sz val="10"/>
        <color rgb="FF231F20"/>
        <rFont val="Calibri"/>
        <family val="2"/>
        <scheme val="minor"/>
      </rPr>
      <t>(</t>
    </r>
    <r>
      <rPr>
        <vertAlign val="superscript"/>
        <sz val="10"/>
        <color rgb="FF231F20"/>
        <rFont val="Baamini"/>
      </rPr>
      <t>இ</t>
    </r>
    <r>
      <rPr>
        <vertAlign val="superscript"/>
        <sz val="10"/>
        <color rgb="FF231F20"/>
        <rFont val="Calibri"/>
        <family val="2"/>
        <scheme val="minor"/>
      </rPr>
      <t>)</t>
    </r>
  </si>
  <si>
    <t xml:space="preserve">(ஆ)	</t>
  </si>
  <si>
    <t xml:space="preserve">அனைத்து எந்திரங்களையுமுள்ளடக்கிய புகைவண்டிப் பொறிகள் - நீராவி, டீசல் மற்றும் வலுப் பொறிகள் மற்றும் புகைவண்டி மோட்டார் வண்டிகள்	</t>
  </si>
  <si>
    <t xml:space="preserve">பேணத்தக்க இருப்பு	</t>
  </si>
  <si>
    <t xml:space="preserve">கிடைக்கத்தக்க புகைவண்டிப் பெட்டிகள்	</t>
  </si>
  <si>
    <t xml:space="preserve">(உ)	</t>
  </si>
  <si>
    <t xml:space="preserve">சாதாரண பயணச் சீட்டை வைத்திருக்கும் பயணிகளால் மேற்கொள்ளப்பட்ட பயணங்களின் எண்ணிக்கை (அல்லது சாதாரண பயணச் சீட்டு வைத்திருப்பவர்களின் எண்ணிக்கை)	</t>
  </si>
  <si>
    <t>பயணஞ் செய்த பயணிகளின் எண்ணிக்கை × பயணஞ் செய்த தூரம்</t>
  </si>
  <si>
    <t xml:space="preserve">(எ)	</t>
  </si>
  <si>
    <t>(ஏ)</t>
  </si>
  <si>
    <t>பருவகாலப் பயணச் சீட்டு வைத்திருப்பவர்களின் எண்ணிக்கையை 40ஆல் பெருக்குதல் (பருவகாலப் பயணச் சீட்டொன்றை வைத்திருப்பவர் மாதமொன்றுக்கு அநேகமாக 40 பயணங்களை மேற்கொள்வார் என கருதப்படுகிறது).</t>
  </si>
  <si>
    <t xml:space="preserve">எடுத்துச்செல்லப்பட்ட தொன்களின் எண்ணிக்கை× எடுத்துச்செல்லப்பட்ட தூரம்	</t>
  </si>
  <si>
    <t>சொகுசுப் புகைவண்டி கிலோ மீற்றர், மில். கி.மீ.</t>
  </si>
  <si>
    <t>கொண்டு செல்லப்பட்ட சரக்கு, மில். தொன்</t>
  </si>
  <si>
    <t>சரக்குப் போக்குவரத்தின் மூலம் பெறப்பட்டவை, ரூ.மில்.</t>
  </si>
  <si>
    <t>சரக்குப் புகைவண்டி கிலோ மீற்றர்கள், மில். கி.மீ</t>
  </si>
  <si>
    <t>மொத்தப் பெறுகைகள், ரூ. மில்.</t>
  </si>
  <si>
    <t>தொழிற்பாட்டுச் செலவினம், ரூ. மில்</t>
  </si>
  <si>
    <t>ஆளணிப்பலம், எண்ணிக்கை</t>
  </si>
  <si>
    <r>
      <t xml:space="preserve">கொண்டு செல்லப்பட்ட சரக்கின்
தொன் கிலோ மீற்றர் </t>
    </r>
    <r>
      <rPr>
        <vertAlign val="superscript"/>
        <sz val="8"/>
        <color rgb="FF231F20"/>
        <rFont val="Calibri"/>
        <family val="2"/>
        <scheme val="minor"/>
      </rPr>
      <t>(எ)</t>
    </r>
    <r>
      <rPr>
        <sz val="8"/>
        <color rgb="FF231F20"/>
        <rFont val="Calibri"/>
        <family val="2"/>
        <scheme val="minor"/>
      </rPr>
      <t>, மில்</t>
    </r>
  </si>
  <si>
    <t>சுழலும் இருப்புக்கள் எண்ணிக்கை</t>
  </si>
  <si>
    <t>அகன்ற பாதை</t>
  </si>
  <si>
    <t>ஒடுங்கிய பாதை (களனி வழிப்பாதை)</t>
  </si>
  <si>
    <t>பயணிகள் வண்டிகள்</t>
  </si>
  <si>
    <t>சரக்கேற்றும் வண்டிகள்</t>
  </si>
  <si>
    <r>
      <t>புகைவண்டி எந்திரங்கள்</t>
    </r>
    <r>
      <rPr>
        <vertAlign val="superscript"/>
        <sz val="8"/>
        <color rgb="FF231F20"/>
        <rFont val="Calibri"/>
        <family val="2"/>
        <scheme val="minor"/>
      </rPr>
      <t>(ஆ)</t>
    </r>
  </si>
  <si>
    <t>பாதை, கி.மீ.</t>
  </si>
  <si>
    <t>பிரதான நிலையங்கள், எண்ணிக்கை</t>
  </si>
  <si>
    <t>துணை நிலையங்கள், எண்ணிக்கை</t>
  </si>
  <si>
    <t>பருவகால பயணச் சீட்டு பயணிகள்</t>
  </si>
  <si>
    <r>
      <t xml:space="preserve">சாதாரண பயணச் சீட்டு பயணிகள் </t>
    </r>
    <r>
      <rPr>
        <vertAlign val="superscript"/>
        <sz val="8"/>
        <color rgb="FF231F20"/>
        <rFont val="Calibri"/>
        <family val="2"/>
        <scheme val="minor"/>
      </rPr>
      <t>(ஈ)</t>
    </r>
  </si>
  <si>
    <t>சாதாரண பயணச் சீட்டு பயணிகள்</t>
  </si>
  <si>
    <t>பயணிகள் போக்குவரத்திலிருந்தான வருமானம், ரூ.மில்.</t>
  </si>
  <si>
    <r>
      <t xml:space="preserve">பயணிகள் கிலோ மீற்றர்கள் </t>
    </r>
    <r>
      <rPr>
        <b/>
        <vertAlign val="superscript"/>
        <sz val="8"/>
        <color rgb="FF3358A6"/>
        <rFont val="Calibri"/>
        <family val="2"/>
        <scheme val="minor"/>
      </rPr>
      <t>(உ)</t>
    </r>
    <r>
      <rPr>
        <b/>
        <sz val="8"/>
        <color rgb="FF3358A6"/>
        <rFont val="Calibri"/>
        <family val="2"/>
        <scheme val="minor"/>
      </rPr>
      <t>, மில்.</t>
    </r>
  </si>
  <si>
    <r>
      <t xml:space="preserve">பருவகால பயணச் சீட்டு பயணிகள் </t>
    </r>
    <r>
      <rPr>
        <vertAlign val="superscript"/>
        <sz val="8"/>
        <color rgb="FF231F20"/>
        <rFont val="Calibri"/>
        <family val="2"/>
        <scheme val="minor"/>
      </rPr>
      <t>(ஊ)</t>
    </r>
  </si>
  <si>
    <t>அட்டவணை 2.8</t>
  </si>
  <si>
    <r>
      <t xml:space="preserve">2024 </t>
    </r>
    <r>
      <rPr>
        <vertAlign val="superscript"/>
        <sz val="11"/>
        <color rgb="FF000000"/>
        <rFont val="Calibri"/>
        <family val="2"/>
        <scheme val="minor"/>
      </rPr>
      <t>(அ)</t>
    </r>
  </si>
  <si>
    <t>அட்டவணையிடப்பட்ட பணிகள்</t>
  </si>
  <si>
    <t>பறக்கப்பட்ட கிலோ மீற்றர்கள் ’000</t>
  </si>
  <si>
    <t>பறக்கப்பட்ட மணித்தியாலங்கள்</t>
  </si>
  <si>
    <t>கொண்டு செல்லப்பட்ட பயணிகள், எண்</t>
  </si>
  <si>
    <t>கொண்டு செல்லப்பட்ட சரக்கு தொன், எண்.</t>
  </si>
  <si>
    <t>பறக்கப்பட்ட பயணிகள் கி.மீ., ’000</t>
  </si>
  <si>
    <t>கிடைக்கத்தக்க இருக்கைகளின் பறக்கப்பட்ட கி.மீ., ’000</t>
  </si>
  <si>
    <t>பயணிகள் சுமைக் காரணி, %</t>
  </si>
  <si>
    <t>மொத்த தொன் கிலோ மீற்றர்கள் செயற்பட்டவை, ’000</t>
  </si>
  <si>
    <t>பயணிகள் (மிகைப் பொதிகள் உட்பட)</t>
  </si>
  <si>
    <t>சரக்கு மற்றும் அஞ்சல்</t>
  </si>
  <si>
    <t>கிடைக்கத்தக்க தொன் கி.மீ., ’000</t>
  </si>
  <si>
    <t>தொழில்நிலை, எண்ணிக்கை</t>
  </si>
  <si>
    <r>
      <t>நிறை சுமைக் காரணி</t>
    </r>
    <r>
      <rPr>
        <vertAlign val="superscript"/>
        <sz val="8"/>
        <color rgb="FF000000"/>
        <rFont val="Calibri"/>
        <family val="2"/>
        <scheme val="minor"/>
      </rPr>
      <t xml:space="preserve"> (ஆ)</t>
    </r>
    <r>
      <rPr>
        <sz val="8"/>
        <color rgb="FF000000"/>
        <rFont val="Calibri"/>
        <family val="2"/>
        <scheme val="minor"/>
      </rPr>
      <t>,  %</t>
    </r>
  </si>
  <si>
    <t>மாச்சு 31 உள்ளவாறு</t>
  </si>
  <si>
    <t>சிறிலங்கன் எயார்லையின்ஸ்</t>
  </si>
  <si>
    <t xml:space="preserve">02. பொருளாதார மற்றும் சமூக உட்கட்டமைப்பு		</t>
  </si>
  <si>
    <t>அட்டவணை 2.9</t>
  </si>
  <si>
    <r>
      <t>துறைமுகப் பணிகள்</t>
    </r>
    <r>
      <rPr>
        <b/>
        <vertAlign val="superscript"/>
        <sz val="8"/>
        <color rgb="FF3358A6"/>
        <rFont val="Calibri"/>
        <family val="2"/>
        <scheme val="minor"/>
      </rPr>
      <t>(அ)</t>
    </r>
  </si>
  <si>
    <t>வந்தடைந்த கப்பல்கள்</t>
  </si>
  <si>
    <t>அகற்றப்பட்ட சரக்கு, மெ.தொன். ’000</t>
  </si>
  <si>
    <t>ஏற்றப்பட்ட சரக்கு, மெ.தொன் ’000</t>
  </si>
  <si>
    <t>கையாளப்பட்ட மொத்தச் சரக்கு</t>
  </si>
  <si>
    <t>(கொழும்பு
துறைமுகம்), மெ.தொன் ’000</t>
  </si>
  <si>
    <t>கொள்கலன்களில் அடைக்கப்பட்டவை</t>
  </si>
  <si>
    <t>பிரிக்கப்பட்ட தொகை வடிவில்</t>
  </si>
  <si>
    <t>உலர் தொகை வடிவில்</t>
  </si>
  <si>
    <t>திரவ வடிவில்</t>
  </si>
  <si>
    <t>கொள்கலன் தொகுதி</t>
  </si>
  <si>
    <t>(கொழும்பு துறைமுகம்), இருபது அடி சம அலகுகள்</t>
  </si>
  <si>
    <t>உள்நாடு</t>
  </si>
  <si>
    <t>மாற்றிக் கப்பலேற்றல்</t>
  </si>
  <si>
    <t>மீள் அடுக்கி வைத்தல்</t>
  </si>
  <si>
    <r>
      <t>வருமானம்</t>
    </r>
    <r>
      <rPr>
        <b/>
        <vertAlign val="superscript"/>
        <sz val="8"/>
        <color rgb="FF3358A6"/>
        <rFont val="Calibri"/>
        <family val="2"/>
        <scheme val="minor"/>
      </rPr>
      <t>(ஈ)</t>
    </r>
    <r>
      <rPr>
        <b/>
        <sz val="8"/>
        <color rgb="FF3358A6"/>
        <rFont val="Calibri"/>
        <family val="2"/>
        <scheme val="minor"/>
      </rPr>
      <t>, ரூ. மில்.</t>
    </r>
  </si>
  <si>
    <r>
      <t>ஊழியர்கள்</t>
    </r>
    <r>
      <rPr>
        <b/>
        <vertAlign val="superscript"/>
        <sz val="8"/>
        <color rgb="FF3358A6"/>
        <rFont val="Calibri"/>
        <family val="2"/>
        <scheme val="minor"/>
      </rPr>
      <t>(உ)</t>
    </r>
    <r>
      <rPr>
        <b/>
        <sz val="8"/>
        <color rgb="FF3358A6"/>
        <rFont val="Calibri"/>
        <family val="2"/>
        <scheme val="minor"/>
      </rPr>
      <t>, எண்.</t>
    </r>
  </si>
  <si>
    <t>2018இன் தொடக்கத்திலிருந்து மொத்த வருமானம் அம்பாந்தோட்டைத் துறைமுகத்திலிருந்தான வருமானத்தை உள்ளடக்கவில்லை</t>
  </si>
  <si>
    <t xml:space="preserve">(அ)	</t>
  </si>
  <si>
    <t xml:space="preserve">கொழும்பு, காலி, திருகோணமலை துறைமுகங்கள் மற்றும் அம்பாந்தோட்டை சர்வதேச துறைமுகம்	</t>
  </si>
  <si>
    <t xml:space="preserve">திருத்தப்பட்டது	</t>
  </si>
  <si>
    <t xml:space="preserve">தற்காலிகமானவை	</t>
  </si>
  <si>
    <t xml:space="preserve">2019இன் தொடக்கத்திலிருந்து, கொழும்பு காலி, திருகோணமலை துறைமுகத்துடன் தொடர்புடைய தொழில்நிலை தரவுகள் இலங்கை துறைமுக அதிகாரசபையிடமிருந்து பெற்றுக்கொள்ளப்பட்ட அதேவேளை, அம்பாந்தோட்டை துறைமுகத்துடன் தொடர்புடைய தரவுகள் அம்பாந்தோட்டை இண்டர்நெஷனல் போட் குறுப் (பிறைவட்) லிமிடெட்டிடமிருந்து பெற்றுக்கொள்ளப்பட்டன.											</t>
  </si>
  <si>
    <t xml:space="preserve">வி.கி. - விபரம் கிடைக்கவில்லை	</t>
  </si>
  <si>
    <t>இலங்கை துறைமுக அதிகாரசபை</t>
  </si>
  <si>
    <t>அம்பாந்தோட்டை இன்ரந~னல் போட் குறூப் (பிறைவேட்) லிமிடெட்</t>
  </si>
  <si>
    <t>அட்டவணை 2.10</t>
  </si>
  <si>
    <t>தொழிற்படுத்தப்பட்ட கி.மீ., மில்.</t>
  </si>
  <si>
    <r>
      <t>2024</t>
    </r>
    <r>
      <rPr>
        <vertAlign val="superscript"/>
        <sz val="10"/>
        <color rgb="FF000000"/>
        <rFont val="Calibri"/>
        <family val="2"/>
        <scheme val="minor"/>
      </rPr>
      <t>(</t>
    </r>
    <r>
      <rPr>
        <vertAlign val="superscript"/>
        <sz val="10"/>
        <color rgb="FF000000"/>
        <rFont val="Baamini"/>
      </rPr>
      <t>அ</t>
    </r>
    <r>
      <rPr>
        <vertAlign val="superscript"/>
        <sz val="10"/>
        <color rgb="FF000000"/>
        <rFont val="Calibri"/>
        <family val="2"/>
        <scheme val="minor"/>
      </rPr>
      <t>)</t>
    </r>
  </si>
  <si>
    <t>பயணிகள் கி.மீ., மில்.</t>
  </si>
  <si>
    <t>சரக்குத் தொன் கி.மீ., மில்.</t>
  </si>
  <si>
    <t>தனியார் பேருந்துப் பணிகள்</t>
  </si>
  <si>
    <t>மொத்த பேருந்துத் தொகுதி</t>
  </si>
  <si>
    <t>இருக்கை இயலளவு</t>
  </si>
  <si>
    <r>
      <t xml:space="preserve">இலங்கைப் போக்குவரத்துச் சபை </t>
    </r>
    <r>
      <rPr>
        <b/>
        <vertAlign val="superscript"/>
        <sz val="8"/>
        <color rgb="FF3358A6"/>
        <rFont val="Calibri"/>
        <family val="2"/>
        <scheme val="minor"/>
      </rPr>
      <t>(இ)</t>
    </r>
  </si>
  <si>
    <t xml:space="preserve">	தேசிய போக்குவரத்து ஆணைக்குழுவால் வழங்கப்பட்ட மாகாணங்களுக்கிடையிலான அனுமதிப்பத்திரங்களுடன் தொடர்புபட்ட தரவுகளையும் இவ்வெண் தொகைகள் உள்ளடக்குகின்றன.</t>
  </si>
  <si>
    <t xml:space="preserve">இலங்கை சுற்றுலாப் போக்குவரத்துப் பணியின் கீழுள்ள பேருந்துகள் மேல் மாகாணத்தில் உள்ளடக்கப்படுகின்றன.	</t>
  </si>
  <si>
    <t>தேசிய போக்குவரத்து ஆணைக்குழு</t>
  </si>
  <si>
    <t>போக்குவரத்துச் சபை</t>
  </si>
  <si>
    <t>அட்டவணை 2.11</t>
  </si>
  <si>
    <t xml:space="preserve">அளவீட்டுக் காலங்களின்படி வீட்டுத்துறையின் வருமானம் மற்றும் செலவின அளவீட்டில் (வீ.வ.செ.அ) தேசிய மட்டத்தில் கண்டறியப்பட்ட விடயங்கள் - இலங்கை		</t>
  </si>
  <si>
    <t>வீ.வ.செ.அ. காலப்பகுதி</t>
  </si>
  <si>
    <t>மாறி</t>
  </si>
  <si>
    <t>அலகு</t>
  </si>
  <si>
    <t>மாதமொன்றுக்கான சராசரி வீட்டுத்துறை வருமானம்</t>
  </si>
  <si>
    <t>மாதமொன்றுக்கான நடுத்தர வீட்டுத்துறை வருமானம்</t>
  </si>
  <si>
    <t>மாதமொன்றுக்கான சராசரி தலைக்குரிய வருமானம்</t>
  </si>
  <si>
    <t>வருமானம் பெறுபவர்களின் மாதமொன்றுக்கான சராசரி வருமானம்</t>
  </si>
  <si>
    <t>வீட்டுத்துறை ஒன்றுக்கான வருமானம் பெறுபவர்களின் எண்.</t>
  </si>
  <si>
    <t>வீட்டுத்துறை அளவு</t>
  </si>
  <si>
    <t>வீட்டுத்துறை ஒன்றின் மாதமொன்றுக்கான பண வருமானம்</t>
  </si>
  <si>
    <t>வீட்டுத்துறை ஒன்றின் மாதமொன்றுக்கான பணமல்லா வருமானம்</t>
  </si>
  <si>
    <t>வீட்டுத்துறை வருமானத்தின் கினி குணகம்</t>
  </si>
  <si>
    <t>வீட்டுத்துறை செலவினத்தின் கினி குணகம்</t>
  </si>
  <si>
    <t>வருமானம் பெறுபவர்களின் வருமானத்தின் கினி குணகம்</t>
  </si>
  <si>
    <t>மாதமொன்றுக்கான சராசரி வீட்டுத்துறை செலவினம்</t>
  </si>
  <si>
    <t>உணவு மற்றும் குடிபானத்தின் மீதான செலவினம்</t>
  </si>
  <si>
    <t>உணவல்லாப் பொருட்கள் மீதான செலவினம் (குடிவகை, போதைப்பொருள் மற்றும் புகையிலை நீங்கலாக)</t>
  </si>
  <si>
    <t>குடிவகை, போதைப்பொருள் மற்றும் புகையிலை மீதான செலவினம்</t>
  </si>
  <si>
    <t xml:space="preserve">உணவு விகிதம் (சதவீதமாக)  </t>
  </si>
  <si>
    <t>தலைக்குரிய வறுமை எண்ணிக்கை விகிதம் (2002 அடிப்படையாகக் கொண்டது)</t>
  </si>
  <si>
    <t xml:space="preserve">மூலம்:	</t>
  </si>
  <si>
    <t>அட்டவணை 2.12</t>
  </si>
  <si>
    <t xml:space="preserve">வீட்டுத்துறையின் வருமானம் மற்றும் செலவின அளவீட்டின் காலப்படி தெரிந்தெடுக்கப்பட்ட உணவு/
உணவல்லாப்பொருட்கள் மீதான சராசரி மாதாந்த வீட்டுத்துறையின் செலவினம் - இலங்கை	</t>
  </si>
  <si>
    <t xml:space="preserve">வீ.வ.செ.அ. காலப்பகுதி	</t>
  </si>
  <si>
    <t>செலவினத் தொகுதி</t>
  </si>
  <si>
    <t xml:space="preserve">சராசரி மாதாந்தச் செலவினம் (ரூ.)	</t>
  </si>
  <si>
    <t>உணவுச் செலவினம்</t>
  </si>
  <si>
    <t>அரிசி</t>
  </si>
  <si>
    <t>கோதுமை மா</t>
  </si>
  <si>
    <t>பாண்</t>
  </si>
  <si>
    <t>கறிச்சரக்கு</t>
  </si>
  <si>
    <t>பருப்பு வகை</t>
  </si>
  <si>
    <t>மரக்கறிகள்</t>
  </si>
  <si>
    <t>தேங்காய்கள்</t>
  </si>
  <si>
    <t>இறைச்சி</t>
  </si>
  <si>
    <t>மீன்</t>
  </si>
  <si>
    <t>கருவாடு</t>
  </si>
  <si>
    <t>பால் மற்றும் பால் உற்பத்திகள்</t>
  </si>
  <si>
    <t>முட்டைகள்</t>
  </si>
  <si>
    <t>பழம்</t>
  </si>
  <si>
    <t>சீனி</t>
  </si>
  <si>
    <t>ஏனைய உணவு மற்றும் குடிபானங்கள்</t>
  </si>
  <si>
    <t>உணவல்லாச் செலவினம்</t>
  </si>
  <si>
    <t>வீடமைப்பு</t>
  </si>
  <si>
    <t>எரிபொருள் மற்றும் வெளிச்சம்</t>
  </si>
  <si>
    <t>புடவைகள் மற்றும் ஆடைகள் மற்றும் காலணி</t>
  </si>
  <si>
    <t>தனிப்பட்ட கவனிப்பு மற்றும் சுகாதாரம்</t>
  </si>
  <si>
    <t>போக்குவரத்து மற்றும் தொடர்பூட்டல்</t>
  </si>
  <si>
    <t>கல்வி</t>
  </si>
  <si>
    <t>கலாச்சாரம் மற்றும் பொழுதுபோக்கு</t>
  </si>
  <si>
    <t>குறுங்கால வீட்டுப் பாவனைப் பொருட்கள்</t>
  </si>
  <si>
    <t>நுகர்வோர் நீண்ட கால பாவனைப் பொருட்கள்</t>
  </si>
  <si>
    <t>ஏனைய நுகர்வல்லாச் செலவினம்</t>
  </si>
  <si>
    <t>குடிவகை மற்றும் புகையிலை</t>
  </si>
  <si>
    <t>சராசரி மாதாந்தச் செலவினம்  (% பங்கு)</t>
  </si>
  <si>
    <t xml:space="preserve">வீட்டுத்துறை வருமானம் மற்றும் செலவின அளவீட்டுத் தொடர்கள், தொகைமதிப்பு மற்றும் புள்ளிவிபரத் திணைக்களம்	</t>
  </si>
  <si>
    <t>வீட்டுத்துறை வருமானம் மற்றும் செலவின அளவீட்டுத் தொடர்கள், தொகைமதிப்பு மற்றும் புள்ளிவிபரத் திணைக்களம்</t>
  </si>
  <si>
    <r>
      <rPr>
        <b/>
        <sz val="8"/>
        <color rgb="FF231F20"/>
        <rFont val="Calibri"/>
        <family val="2"/>
        <scheme val="minor"/>
      </rPr>
      <t>மொத்தம்</t>
    </r>
    <r>
      <rPr>
        <b/>
        <sz val="8"/>
        <color rgb="FF3358A6"/>
        <rFont val="Calibri"/>
        <family val="2"/>
        <scheme val="minor"/>
      </rPr>
      <t xml:space="preserve"> </t>
    </r>
  </si>
  <si>
    <t>அட்டவணை 2.13</t>
  </si>
  <si>
    <t xml:space="preserve">துறை, மாகாணம் மற்றும் மாவட்டத்தின்படி வறுமைக் குறிகாட்டிகள்	</t>
  </si>
  <si>
    <t>துறை/மாகாணம்/மாவட்டம்</t>
  </si>
  <si>
    <t>வீ.வ.செ. அளவீட்டுக் காலத்தின்படி
வறுமை எண்ணிக்கைச் சுட்டெண்</t>
  </si>
  <si>
    <t>வறியோர் வீட்டுத்துறை சதவீதம்</t>
  </si>
  <si>
    <t>வறுமை இடைவெளிச் சுட்டெண் (%)</t>
  </si>
  <si>
    <r>
      <rPr>
        <sz val="10"/>
        <color rgb="FF231F20"/>
        <rFont val="Calibri"/>
        <family val="2"/>
        <scheme val="minor"/>
      </rPr>
      <t>2019</t>
    </r>
    <r>
      <rPr>
        <vertAlign val="superscript"/>
        <sz val="10"/>
        <color rgb="FF231F20"/>
        <rFont val="Calibri"/>
        <family val="2"/>
        <scheme val="minor"/>
      </rPr>
      <t>(அ)</t>
    </r>
  </si>
  <si>
    <r>
      <rPr>
        <sz val="10"/>
        <color rgb="FF231F20"/>
        <rFont val="Calibri"/>
        <family val="2"/>
        <scheme val="minor"/>
      </rPr>
      <t>2019</t>
    </r>
    <r>
      <rPr>
        <vertAlign val="superscript"/>
        <sz val="10"/>
        <color rgb="FF231F20"/>
        <rFont val="Calibri"/>
        <family val="2"/>
        <scheme val="minor"/>
      </rPr>
      <t>(ஆ)</t>
    </r>
  </si>
  <si>
    <r>
      <rPr>
        <sz val="10"/>
        <color rgb="FF231F20"/>
        <rFont val="Calibri"/>
        <family val="2"/>
        <scheme val="minor"/>
      </rPr>
      <t>2019</t>
    </r>
    <r>
      <rPr>
        <vertAlign val="superscript"/>
        <sz val="10"/>
        <color rgb="FF231F20"/>
        <rFont val="Calibri"/>
        <family val="2"/>
        <scheme val="minor"/>
      </rPr>
      <t>(aஅ</t>
    </r>
  </si>
  <si>
    <t>இலங்கை</t>
  </si>
  <si>
    <t>துறை</t>
  </si>
  <si>
    <t>நகரம்</t>
  </si>
  <si>
    <t>கிராமம்</t>
  </si>
  <si>
    <t>பெருந்தோட்டம்</t>
  </si>
  <si>
    <t>மாகாணம்</t>
  </si>
  <si>
    <t>மாவட்டம்</t>
  </si>
  <si>
    <t xml:space="preserve">பழைய வறுமைக் கோடு (2002 கொ.நு.வி.சு இனை அடிப்படையாகக் கொண்டது)	</t>
  </si>
  <si>
    <t xml:space="preserve">இற்றைப்படுத்தப்பட்ட வறுமைக் கோடு (2012/13 தே.நு.வி.சு இனை அடிப்படையாகக் கொண்டது)		</t>
  </si>
  <si>
    <t>தொகைமதிப்பு மற்றும் புள்ளிவிபரத் திணைக்களம்</t>
  </si>
  <si>
    <t>அட்டவணை 2.14</t>
  </si>
  <si>
    <t xml:space="preserve">வறுமை நிலைமை, துறை, மாகாணம் மற்றும் மாவட்டத்தின்படி நபரொருவருக்கான நாளாந்தச் சராசரி உணவு
ஊட்டச்சத்து நுகர்வு 2016 மற்றும் 2019	</t>
  </si>
  <si>
    <t xml:space="preserve">கிலோ கலோரிகள்	</t>
  </si>
  <si>
    <t xml:space="preserve">துறை/மாகாணம்/மாவட்டம்	</t>
  </si>
  <si>
    <r>
      <t>2019</t>
    </r>
    <r>
      <rPr>
        <vertAlign val="superscript"/>
        <sz val="10"/>
        <color rgb="FF231F20"/>
        <rFont val="Calibri"/>
        <family val="2"/>
        <scheme val="minor"/>
      </rPr>
      <t>(அ)</t>
    </r>
  </si>
  <si>
    <r>
      <t>2019</t>
    </r>
    <r>
      <rPr>
        <vertAlign val="superscript"/>
        <sz val="10"/>
        <color rgb="FF231F20"/>
        <rFont val="Calibri"/>
        <family val="2"/>
        <scheme val="minor"/>
      </rPr>
      <t>(ஆ)</t>
    </r>
  </si>
  <si>
    <t>வறியோரல்லாத
வீட்டுத்துறை</t>
  </si>
  <si>
    <t>வீட்டுத்துறை</t>
  </si>
  <si>
    <t>வறியோர்
வீட்டுத்துறை</t>
  </si>
  <si>
    <t>அனைத்து வீட்டுத்துறை</t>
  </si>
  <si>
    <t xml:space="preserve">(ஆ) </t>
  </si>
  <si>
    <t xml:space="preserve">பழைய வறுமைக் கோடு (2002 கொ.நு.வி.சு இனை அடிப்படையாகக் கொண்டது)		</t>
  </si>
  <si>
    <t>இற்றைப்படுத்தப்பட்ட வறுமைக் கோடு (2012/13 தே.நு.வி.சு இனை அடிப்படையாகக் கொண்டது)</t>
  </si>
  <si>
    <t>வீட்டுத்துறை வருமானம் மற்றும் செலவின அளவீட்டுத் தொடர்கள், 2016 மற்றும் 2019, தொகைமதிப்பு மற்றும் புள்ளிவிபரத் திணைக்களம்</t>
  </si>
  <si>
    <t>அட்டவணை 2.15</t>
  </si>
  <si>
    <t>துறைவாரியாக வீடமைப்பு நிலைமைகள் மற்றும் நீண்ட காலப் பாவனைப்பொருட்களின் உடமை</t>
  </si>
  <si>
    <t>சதவீதம்</t>
  </si>
  <si>
    <t xml:space="preserve">விடயம்	</t>
  </si>
  <si>
    <t>பெருந் தோட்டம்</t>
  </si>
  <si>
    <r>
      <rPr>
        <b/>
        <sz val="10"/>
        <color rgb="FF231F20"/>
        <rFont val="Calibri"/>
        <family val="2"/>
        <scheme val="minor"/>
      </rPr>
      <t>சுவரின் தன்மை</t>
    </r>
    <r>
      <rPr>
        <b/>
        <vertAlign val="superscript"/>
        <sz val="10"/>
        <color rgb="FF231F20"/>
        <rFont val="Calibri"/>
        <family val="2"/>
        <scheme val="minor"/>
      </rPr>
      <t>(அ)</t>
    </r>
  </si>
  <si>
    <t>நிரந்தரம்</t>
  </si>
  <si>
    <t>ஓரளவுக்கு நிரந்தரம்</t>
  </si>
  <si>
    <r>
      <rPr>
        <b/>
        <sz val="10"/>
        <color rgb="FF231F20"/>
        <rFont val="Calibri"/>
        <family val="2"/>
        <scheme val="minor"/>
      </rPr>
      <t>தரையின் தன்மை</t>
    </r>
    <r>
      <rPr>
        <b/>
        <vertAlign val="superscript"/>
        <sz val="10"/>
        <color rgb="FF231F20"/>
        <rFont val="Calibri"/>
        <family val="2"/>
        <scheme val="minor"/>
      </rPr>
      <t>(ஆ)</t>
    </r>
  </si>
  <si>
    <r>
      <rPr>
        <b/>
        <sz val="10"/>
        <color rgb="FF231F20"/>
        <rFont val="Calibri"/>
        <family val="2"/>
        <scheme val="minor"/>
      </rPr>
      <t>கூரையின் தன்மை</t>
    </r>
    <r>
      <rPr>
        <b/>
        <vertAlign val="superscript"/>
        <sz val="10"/>
        <color rgb="FF231F20"/>
        <rFont val="Calibri"/>
        <family val="2"/>
        <scheme val="minor"/>
      </rPr>
      <t>(இ)</t>
    </r>
  </si>
  <si>
    <t>குடிக்கும் நீரின் பிரதான மூலம்</t>
  </si>
  <si>
    <t>பாதுகாப்பானது</t>
  </si>
  <si>
    <t>பாதுகாப்பற்றது</t>
  </si>
  <si>
    <t>கழிவறை வசதிகள்</t>
  </si>
  <si>
    <t>வீட்டுத்துறைக்கு மட்டுமானது</t>
  </si>
  <si>
    <t>இன்னுமொரு வீட்டுத்துறையுடன் பங்கிடப்பட்டுள்ளது</t>
  </si>
  <si>
    <t>பொதுக் கழிவறை வசதிகள்</t>
  </si>
  <si>
    <t>கழிவறை வசதிகள் இல்லை</t>
  </si>
  <si>
    <t>வெளிச்சம்</t>
  </si>
  <si>
    <t>மின்சாரம்</t>
  </si>
  <si>
    <t>மண்ணெண்ணெய்</t>
  </si>
  <si>
    <t>சூரிய சக்தி</t>
  </si>
  <si>
    <t>சமையலுக்கான எரிபொருட்கள்</t>
  </si>
  <si>
    <t>விறகு</t>
  </si>
  <si>
    <t>வாயு</t>
  </si>
  <si>
    <t>குப்பைகளை அகற்றல்</t>
  </si>
  <si>
    <t>வளமாக்கிக்காக செய்முறைப்படுத்தப்பட்டவை</t>
  </si>
  <si>
    <t>வளாகத்தினுள் கொட்டப்பட்டவை</t>
  </si>
  <si>
    <t>வளாகத்திற்கு வெளியில் வீசப்பட்டவை</t>
  </si>
  <si>
    <t>உள்ளூராட்சி மன்றங்களினால் சேகரிக்கப்பட்டவை</t>
  </si>
  <si>
    <t>புதைக்கப்பட்டவை/ எரிக்கப்பட்டவை</t>
  </si>
  <si>
    <t>தொலைத்தொடர்பூட்டல் வசதிகள்</t>
  </si>
  <si>
    <t>நிலையான தொலைபேசி இணைப்புக்கள் மட்டும்</t>
  </si>
  <si>
    <t>கையடக்கத் தொலைபேசி மட்டும்</t>
  </si>
  <si>
    <t>நிலையான மற்றும் செல்லிட இணைப்புக்கள்</t>
  </si>
  <si>
    <t>தொலைபேசி வசதிகள் இல்லை</t>
  </si>
  <si>
    <t>வீட்டுப்பாவனை உபகரணங்கள்</t>
  </si>
  <si>
    <t>வானொலி/ ஒலி நாடாக் கருவிகள்</t>
  </si>
  <si>
    <t>தொலைக்காட்சிகள்</t>
  </si>
  <si>
    <t>வீசிடி/ டிவிடி கருவிகள்</t>
  </si>
  <si>
    <t>தனியாள் கணனிகள்</t>
  </si>
  <si>
    <t>இதில் எவற்றையும் பாவிக்காதோர்</t>
  </si>
  <si>
    <t>வீட்டு இலத்திரனியல் பொருட்கள்</t>
  </si>
  <si>
    <t>தையல் இயந்திரங்கள்</t>
  </si>
  <si>
    <t>சலவை இயந்திரங்கள்</t>
  </si>
  <si>
    <t>குளிரூட்டிகள்</t>
  </si>
  <si>
    <t>மின் விசிறிகள்</t>
  </si>
  <si>
    <t>அடுப்புகள் (வாயு/ மின்/ மண்ணெண்ணெய்)</t>
  </si>
  <si>
    <t>ஊர்தி உடமை</t>
  </si>
  <si>
    <t>ஈருருளி</t>
  </si>
  <si>
    <t>உந்து ஈருருளி/ இசுக்கூட்டர்கள்</t>
  </si>
  <si>
    <t>உந்து ஊர்திகள்/ வான்கள்</t>
  </si>
  <si>
    <t>பேருந்துகள்/சரக்கு வண்டிகள்</t>
  </si>
  <si>
    <t>ஊர்திகள் இல்லாதோர்</t>
  </si>
  <si>
    <t xml:space="preserve">நிரந்தரமானவை - செங்கற்கள், கபூக்கல், சீமெந்து புளக்கற்கள், அழுத்தப்பட்ட செங்கற்கள், கற்கள் / கியூப் கற்கள்
ஓரளவு நிரந்தரமானவை:- தென்னோலை / பனையோலை, மரப்பலகை/ தகடுகள் / கல்நார்தகடுகள், உலோகத் தகடுகள் / ஏனையவை	</t>
  </si>
  <si>
    <t xml:space="preserve">(அ)		</t>
  </si>
  <si>
    <t xml:space="preserve">நிரந்தரமானவை - சீமெந்து, ரெராசோ / தரையோடுகள் / கிரனைட் / மரப்பலகை (தீட்டப்பட்டது), சீமெந்து கலவை 
ஓரளவு நிரந்தரமானவை:- சேற்றுமண், மரப்பலகை, மணல், ஏனையவை	</t>
  </si>
  <si>
    <t xml:space="preserve">நிரந்தரமானவை - தரையோடுகள், கல்நார்தகடுகள், சீமெந்துகலவை, உலோகத்தகடுகள்
ஓரளவு நிரந்தரமானவை:- தகடுகள், தென்னோலை / பனையோலை / வைக்கோல், ஏனையவை	</t>
  </si>
  <si>
    <t xml:space="preserve">…  மிகச் சொற்பமானவை	</t>
  </si>
  <si>
    <t>வீட்டுத்துறை வருமானம் மற்றும் செலவின அளவீடு 2012/13, 2016 மற்றும் 2019, தொகைமதிப்பு மற்றும் புள்ளிவிபரத் திணைக்களம்</t>
  </si>
  <si>
    <t>அட்டவணை 2.16</t>
  </si>
  <si>
    <t xml:space="preserve">மாகாணத்தின்படி வீடமைப்பு நிலைமைகள் மற்றும் நீண்ட காலப் பாவனைப்பொருட்களின் உடமை </t>
  </si>
  <si>
    <r>
      <t>சுவரின் தன்மை</t>
    </r>
    <r>
      <rPr>
        <b/>
        <vertAlign val="superscript"/>
        <sz val="8"/>
        <color rgb="FF231F20"/>
        <rFont val="Calibri"/>
        <family val="2"/>
        <scheme val="minor"/>
      </rPr>
      <t>(அ)</t>
    </r>
  </si>
  <si>
    <r>
      <t>தரையின் தன்மை</t>
    </r>
    <r>
      <rPr>
        <b/>
        <vertAlign val="superscript"/>
        <sz val="8"/>
        <color rgb="FF231F20"/>
        <rFont val="Calibri"/>
        <family val="2"/>
        <scheme val="minor"/>
      </rPr>
      <t>(ஆ)</t>
    </r>
  </si>
  <si>
    <r>
      <t>கூரையின் தன்மை</t>
    </r>
    <r>
      <rPr>
        <b/>
        <vertAlign val="superscript"/>
        <sz val="8"/>
        <color rgb="FF231F20"/>
        <rFont val="Calibri"/>
        <family val="2"/>
        <scheme val="minor"/>
      </rPr>
      <t>(இ)</t>
    </r>
  </si>
  <si>
    <r>
      <rPr>
        <sz val="8"/>
        <color rgb="FF000000"/>
        <rFont val="Calibri"/>
        <family val="2"/>
        <scheme val="minor"/>
      </rPr>
      <t xml:space="preserve">வீட்டுத்துறை வருமானம் மற்றும் செலவின அளவீடு 2016இற்கு அமைவாக,	</t>
    </r>
    <r>
      <rPr>
        <sz val="10"/>
        <color rgb="FF000000"/>
        <rFont val="Calibri"/>
        <family val="2"/>
        <scheme val="minor"/>
      </rPr>
      <t xml:space="preserve">	
</t>
    </r>
    <r>
      <rPr>
        <sz val="8"/>
        <color rgb="FF000000"/>
        <rFont val="Calibri"/>
        <family val="2"/>
        <scheme val="minor"/>
      </rPr>
      <t xml:space="preserve">நிரந்தரமானவை - செங்கற்கள்,கபூக்கல்,சிமெந்து புளக்கற்கள்,அழுத்தப்பட்ட செங்கற்கள் 
ஓரளவு நிரந்தரமானவை:- மரப்பலகை/உலோகத் தகடுகள், தென்னோலை /பனையோலை, ஏனையவை	
வீட்டுத்துறை வருமானம் மற்றும் செலவின அளவீடு 2019இற்கு அமைவாக,	</t>
    </r>
    <r>
      <rPr>
        <sz val="10"/>
        <color rgb="FF000000"/>
        <rFont val="Calibri"/>
        <family val="2"/>
        <scheme val="minor"/>
      </rPr>
      <t xml:space="preserve">
</t>
    </r>
    <r>
      <rPr>
        <sz val="8"/>
        <color rgb="FF000000"/>
        <rFont val="Calibri"/>
        <family val="2"/>
        <scheme val="minor"/>
      </rPr>
      <t xml:space="preserve">நிரந்தரமானவை - செங்கற்கள், கபூக்கல், சிமெந்து புளக்கற்கள், அழுத்தப்பட்ட செங்கற்கள், கற்கள்/ கியூப் கற்கள் ஓரளவு நிரந்தரமானவை:- தென்னோலை / பனையோலை, மரப்பலகை / தகடுகள் /கல்நார்தகடுகள், உலோகத் தகடுகள் / ஏனையவை	</t>
    </r>
    <r>
      <rPr>
        <sz val="10"/>
        <color rgb="FF000000"/>
        <rFont val="Calibri"/>
        <family val="2"/>
        <scheme val="minor"/>
      </rPr>
      <t xml:space="preserve">	</t>
    </r>
  </si>
  <si>
    <t xml:space="preserve">வீட்டுத்துறை வருமானம் மற்றும் செலவின அளவீடு 2016இற்கு அமைவாக,	
நிரந்தரமானவை - சிமெந்து, ரெராசோ / தரையோடுகள் / சீமெந்து கலவை 
 ஓரளவு நிரந்தரமானவை:- சேற்றுமண், மரப்பலகை, மணல், ஏனையவை	
வீட்டுத்துறை வருமானம் மற்றும் செலவின அளவீடு 2019இற்கு அமைவாக,
நிரந்தரமானவை - சிமெந்து, ரெராசோ / தரையோடுகள் / கிரனைட் / மரப்பலகை (தீட்டப்பட்டது)/ சீமெந்து கலவை ஓரளவு நிரந்தரமானவை:- சேற்றுமண், மரப்பலகை, மணல், ஏனையவை	</t>
  </si>
  <si>
    <t xml:space="preserve">வீட்டுத்துறை வருமானம் மற்றும் செலவின அளவீடு 2016இற்கு அமைவாக,	
நிரந்தரமானவை - தரையோடுகள், கல்நார்தகடுகள், சீமெந்துகலவை
ஓரளவு நிரந்தரமானவை:- தகடுகள், தென்னோலை /பனையோலை / வைக்கோல், ஏனையவை	
வீட்டுத்துறை வருமானம் மற்றும் செலவின அளவீடு 2019இற்கு அமைவாக,
நிரந்தரமானவை - தரையோடுகள், கல்நார்தகடுகள், சீமெந்துகலவை, உலோகத்தகடுகள் 
ஓரளவு நிரந்தரமானவை:- தகடுகள், தென்னோலை, பனையோலை / வைக்கோல், ஏனையவை		</t>
  </si>
  <si>
    <t>வீட்டுத்துறை வருமானம் மற்றும் செலவின அளவீடு 2016 மற்றும் 2019, தொகைமதிப்பு மற்றும் புள்ளிவிபரத் திணைக்களம்</t>
  </si>
  <si>
    <t>அட்டவணை 2.17</t>
  </si>
  <si>
    <t xml:space="preserve">துறைவாரியான முக்கிய சமூக பொருளாதார குறிகாட்டிகள் 		</t>
  </si>
  <si>
    <t>வீட்டுத்துறைப் பண்புகள்</t>
  </si>
  <si>
    <t>வீட்டுத்துறையொன்றுக்கான தனியாட்களின் எண்ணிக்கை</t>
  </si>
  <si>
    <t>வீட்டுத்துறையொன்றுக்கான வருமானம் பெறுபவர்களின் எண்.</t>
  </si>
  <si>
    <t>குடித்தொகைப் பரம்பல்</t>
  </si>
  <si>
    <t>பால் ரீதியாக,%</t>
  </si>
  <si>
    <t>ஆண்</t>
  </si>
  <si>
    <t>பெண்</t>
  </si>
  <si>
    <t>வயது தொகுதி ரீதியாக,  %</t>
  </si>
  <si>
    <t>0 – 14 வயது</t>
  </si>
  <si>
    <t>15 – 59 வயது</t>
  </si>
  <si>
    <t>59 வயதுக்கு மேல்</t>
  </si>
  <si>
    <t>கல்வி அடைவு ரீதியாக, %</t>
  </si>
  <si>
    <t>பாடசாலை செல்லாதவர்கள்</t>
  </si>
  <si>
    <t>தரம் 5 வரை</t>
  </si>
  <si>
    <t>தரம் 6 - 10</t>
  </si>
  <si>
    <t>க.பொ.த. (சா/த) சித்தியடைந்தோர்</t>
  </si>
  <si>
    <t>க.பொ.த.(உ/த) சித்தியடைந்தோர் மற்றும் அதற்கு மேல்</t>
  </si>
  <si>
    <t>வருமானம்</t>
  </si>
  <si>
    <t>சராசரி வருமானம், மாதமொன்றுக்கு, ரூ.</t>
  </si>
  <si>
    <t>வீட்டுத்துறையொன்றுக்கு</t>
  </si>
  <si>
    <t>தனிநபர் ஒருவருக்கு</t>
  </si>
  <si>
    <t>நடுத்தர வருமானம், மாதமொன்றுக்கு, ரூ.</t>
  </si>
  <si>
    <t>வீட்டுத்துறையின் பதின்மப்படியான வருமானப் பங்கு, %</t>
  </si>
  <si>
    <t>1வது பதின்மம்</t>
  </si>
  <si>
    <t>2வது பதின்மம்</t>
  </si>
  <si>
    <t>3வது பதின்மம்</t>
  </si>
  <si>
    <t>4வது பதின்மம்</t>
  </si>
  <si>
    <t>5வது பதின்மம்</t>
  </si>
  <si>
    <t>6வது பதின்மம்</t>
  </si>
  <si>
    <t>7வது பதின்மம்</t>
  </si>
  <si>
    <t>8வது பதின்மம்</t>
  </si>
  <si>
    <t>9வது பதின்மம்</t>
  </si>
  <si>
    <t>10வது பதின்மம்</t>
  </si>
  <si>
    <t>வீட்டுத்துறைகள் ரீதியாக வருமானப் பங்கு,%</t>
  </si>
  <si>
    <t>மிகுந்த செல்வந்தர் 20%</t>
  </si>
  <si>
    <t>மிகுந்த வறியவர் 20%</t>
  </si>
  <si>
    <t>மத்தியதரம்  60%</t>
  </si>
  <si>
    <t>கினி குணகம், ஒரு மாத வருமானம்</t>
  </si>
  <si>
    <t>கினி குணகம் (வீட்டுத்துறைகள்)</t>
  </si>
  <si>
    <t>கினி குணகம் (ஒருவருக்கு)</t>
  </si>
  <si>
    <t>கினி குணகம் (வருமானம் பெறுவோர்)</t>
  </si>
  <si>
    <t>செலவினம், மாதமொன்றிற்கு ரூ.</t>
  </si>
  <si>
    <t>வீட்டுத்துறையொன்றிற்கு</t>
  </si>
  <si>
    <t>வீட்டுத்துறைச் செலவினப் பங்கு,  %</t>
  </si>
  <si>
    <t>உணவு</t>
  </si>
  <si>
    <t>தனிப்பட்ட கவனிப்பு மற்றும் சுகாதாரச் செலவினங்கள்</t>
  </si>
  <si>
    <t>போக்குவரத்து</t>
  </si>
  <si>
    <t>தொடர்பூட்டல்</t>
  </si>
  <si>
    <t>கலாச்சார நடவடிக்கைகள் மற்றும் பொழுதுபோக்குகள்</t>
  </si>
  <si>
    <t xml:space="preserve">குறுங்கால வீட்டுப்பாவனைப் பொருட்கள், </t>
  </si>
  <si>
    <t>மற்றும் பணிகள்</t>
  </si>
  <si>
    <t>புடவைகள், ஆடைகள் மற்றும் காலணி</t>
  </si>
  <si>
    <t>நீண்ட காலப் பாவனைப் பொருட்கள்</t>
  </si>
  <si>
    <t>ஏனைய நானாவிதச் செலவினங்கள்</t>
  </si>
  <si>
    <t>ஏனைய அரிய செலவினங்கள்</t>
  </si>
  <si>
    <t>மதுபானம், போதை மருந்து மற்றும் புகையிலை</t>
  </si>
  <si>
    <t>அட்டவணை 2.18</t>
  </si>
  <si>
    <t>பால் ரீதியாக, %</t>
  </si>
  <si>
    <t>வருமானம் பெறும் ஒருவருக்கு</t>
  </si>
  <si>
    <t>வீட்டுத்துறைச் செலவினப் பங்கு%</t>
  </si>
  <si>
    <t>அனைத்து உணவுகள்</t>
  </si>
  <si>
    <t>தானிய உணவு</t>
  </si>
  <si>
    <t>தயாரிக்கப்பட்ட உணவு</t>
  </si>
  <si>
    <t>தேங்காய்</t>
  </si>
  <si>
    <t>கொழுப்பு மற்றும் எண்ணெய்</t>
  </si>
  <si>
    <t>சீனி, சக்கரை மற்றும் வெல்லம்</t>
  </si>
  <si>
    <t>பழங்கள்</t>
  </si>
  <si>
    <t>அனைத்து உணவல்லா வகைகள்</t>
  </si>
  <si>
    <t>குறுங்கால வீட்டுப்பாவனைப் பொருட்கள் மற்றும் பணிகள்</t>
  </si>
  <si>
    <t>வீட்டுத்துறை வருமானம் மற்றும் செலவின அளவீடு 2016  மற்றும் 2019, தொகைமதிப்பு மற்றும் புள்ளிவிபரத் திணைக்களம்</t>
  </si>
  <si>
    <t>அட்டவணை 2.19</t>
  </si>
  <si>
    <t xml:space="preserve">பொதுக் கல்வி	</t>
  </si>
  <si>
    <r>
      <t>2023</t>
    </r>
    <r>
      <rPr>
        <vertAlign val="superscript"/>
        <sz val="11"/>
        <color rgb="FF231F20"/>
        <rFont val="Calibri"/>
        <family val="2"/>
        <scheme val="minor"/>
      </rPr>
      <t>(அ)</t>
    </r>
  </si>
  <si>
    <r>
      <t>2024</t>
    </r>
    <r>
      <rPr>
        <vertAlign val="superscript"/>
        <sz val="11"/>
        <color rgb="FF231F20"/>
        <rFont val="Calibri"/>
        <family val="2"/>
        <scheme val="minor"/>
      </rPr>
      <t>(ஆ)</t>
    </r>
  </si>
  <si>
    <t>பாடசாலைகளின் மொத்த எண்ணிக்கை</t>
  </si>
  <si>
    <t>அரச பாடசாலைகள்</t>
  </si>
  <si>
    <t>ஏனைய பாடசாலைகள்</t>
  </si>
  <si>
    <t>பிரிவெனாப் பாடசாலைகள்</t>
  </si>
  <si>
    <t>தனியார் மற்றும் விசேட பாடசாலைகள்</t>
  </si>
  <si>
    <r>
      <t xml:space="preserve">அரச பாடசாலைகளின்
வகைப்படுத்தல் </t>
    </r>
    <r>
      <rPr>
        <b/>
        <vertAlign val="superscript"/>
        <sz val="8"/>
        <color rgb="FF3358A6"/>
        <rFont val="Calibri"/>
        <family val="2"/>
        <scheme val="minor"/>
      </rPr>
      <t>(இ)</t>
    </r>
  </si>
  <si>
    <t>1ஏ மற்றும் பீ பாடசாலைகள்</t>
  </si>
  <si>
    <t>1சி பாடசாலைகள்</t>
  </si>
  <si>
    <t>வகை 2 பாடசாலைகள்</t>
  </si>
  <si>
    <t>வகை 3 பாடசாலைகள்</t>
  </si>
  <si>
    <t>மாணவர்களின் மொத்த எண்ணிக்கை</t>
  </si>
  <si>
    <t>ஆசிரியர்களின் மொத்த எண்ணிக்கை</t>
  </si>
  <si>
    <r>
      <t xml:space="preserve">புதிய அனுமதிகள் </t>
    </r>
    <r>
      <rPr>
        <b/>
        <vertAlign val="superscript"/>
        <sz val="8"/>
        <color rgb="FF3358A6"/>
        <rFont val="Calibri"/>
        <family val="2"/>
        <scheme val="minor"/>
      </rPr>
      <t>(ஈ)</t>
    </r>
  </si>
  <si>
    <t>மாணவர்/ஆசிரியர் விகிதம்</t>
  </si>
  <si>
    <r>
      <t>அனைத்துப் பாடசாலைகளும்</t>
    </r>
    <r>
      <rPr>
        <b/>
        <vertAlign val="superscript"/>
        <sz val="8"/>
        <color rgb="FF231F20"/>
        <rFont val="Calibri"/>
        <family val="2"/>
        <scheme val="minor"/>
      </rPr>
      <t>(உ)</t>
    </r>
  </si>
  <si>
    <t>1978இலிருந்தான பாடசாலைகளின் வகைப்படுத்தல் பின்வருமாறு:</t>
  </si>
  <si>
    <t xml:space="preserve">அரச பாடசாலைகள் மட்டும்	</t>
  </si>
  <si>
    <t>அரச பாடசாலைகள், பிரிவெனாப் பாடசாலைகள் மற்றும் தனியார் பாடசாலைகள் மட்டும் உட்பட.</t>
  </si>
  <si>
    <t>கல்வி அமைச்சு</t>
  </si>
  <si>
    <t>வி.கி. - விபரம் கிடைக்கவில்லை</t>
  </si>
  <si>
    <t xml:space="preserve">வி.கி. </t>
  </si>
  <si>
    <t xml:space="preserve">தரம் 1ஏ மற்றும் பீ - க.பொ.த. (உ/த) விஞ்ஞான வகுப்புக்களைக் கொண்ட பாடசாலைகள்	</t>
  </si>
  <si>
    <t>தரம் 1சி - க.பொ.த. (உÆத) கலை/ வர்த்தக வகுப்புக்களைக் கொண்ட/ விஞ்ஞான வகுப்புக்களைக் கொண்டிராத பாடசாலைகள்</t>
  </si>
  <si>
    <t>வகை 2 - ஆண்டு 11 வரையான வகுப்புக்களைக் கொண்ட பாடசாலைகள்</t>
  </si>
  <si>
    <t>வகை 3 - ஆண்டு 5 வரையான வகுப்புக்களைக் கொண்ட பாடசாலைகள்</t>
  </si>
  <si>
    <t>அட்டவணை 2.20</t>
  </si>
  <si>
    <t xml:space="preserve">மாகாணம் மற்றும் மாவட்ட அடிப்படையில் அரச பாடசாலை ஆசிரியர்கள் மற்றும் மாணவர்கள்	</t>
  </si>
  <si>
    <t>மாகாணம்/ மாவட்டம்</t>
  </si>
  <si>
    <t>ஆ</t>
  </si>
  <si>
    <t>மா</t>
  </si>
  <si>
    <t>சப்பிரகமுவா</t>
  </si>
  <si>
    <t xml:space="preserve">ஆ : ஆசிரியர்கள்	</t>
  </si>
  <si>
    <t>மா : மாணவர்கள்</t>
  </si>
  <si>
    <t xml:space="preserve">வி.கி. விபரம் கிடைக்கவில்லை	</t>
  </si>
  <si>
    <r>
      <rPr>
        <b/>
        <sz val="8"/>
        <color rgb="FF231F20"/>
        <rFont val="Calibri"/>
        <family val="2"/>
        <scheme val="minor"/>
      </rPr>
      <t>Western</t>
    </r>
  </si>
  <si>
    <r>
      <rPr>
        <sz val="8"/>
        <color rgb="FF231F20"/>
        <rFont val="Calibri"/>
        <family val="2"/>
        <scheme val="minor"/>
      </rPr>
      <t>Colombo</t>
    </r>
  </si>
  <si>
    <r>
      <rPr>
        <sz val="8"/>
        <color rgb="FF231F20"/>
        <rFont val="Calibri"/>
        <family val="2"/>
        <scheme val="minor"/>
      </rPr>
      <t>Gampaha</t>
    </r>
  </si>
  <si>
    <r>
      <rPr>
        <sz val="8"/>
        <color rgb="FF231F20"/>
        <rFont val="Calibri"/>
        <family val="2"/>
        <scheme val="minor"/>
      </rPr>
      <t>Kalutara</t>
    </r>
  </si>
  <si>
    <r>
      <rPr>
        <b/>
        <sz val="8"/>
        <color rgb="FF231F20"/>
        <rFont val="Calibri"/>
        <family val="2"/>
        <scheme val="minor"/>
      </rPr>
      <t>Central</t>
    </r>
  </si>
  <si>
    <r>
      <rPr>
        <sz val="8"/>
        <color rgb="FF231F20"/>
        <rFont val="Calibri"/>
        <family val="2"/>
        <scheme val="minor"/>
      </rPr>
      <t>Kandy</t>
    </r>
  </si>
  <si>
    <r>
      <rPr>
        <sz val="8"/>
        <color rgb="FF231F20"/>
        <rFont val="Calibri"/>
        <family val="2"/>
        <scheme val="minor"/>
      </rPr>
      <t>Matale</t>
    </r>
  </si>
  <si>
    <r>
      <rPr>
        <sz val="8"/>
        <color rgb="FF231F20"/>
        <rFont val="Calibri"/>
        <family val="2"/>
        <scheme val="minor"/>
      </rPr>
      <t>Nuwara Eliya</t>
    </r>
  </si>
  <si>
    <r>
      <rPr>
        <b/>
        <sz val="8"/>
        <color rgb="FF231F20"/>
        <rFont val="Calibri"/>
        <family val="2"/>
        <scheme val="minor"/>
      </rPr>
      <t>Southern</t>
    </r>
  </si>
  <si>
    <r>
      <rPr>
        <sz val="8"/>
        <color rgb="FF231F20"/>
        <rFont val="Calibri"/>
        <family val="2"/>
        <scheme val="minor"/>
      </rPr>
      <t>Galle</t>
    </r>
  </si>
  <si>
    <r>
      <rPr>
        <sz val="8"/>
        <color rgb="FF231F20"/>
        <rFont val="Calibri"/>
        <family val="2"/>
        <scheme val="minor"/>
      </rPr>
      <t>Matara</t>
    </r>
  </si>
  <si>
    <r>
      <rPr>
        <sz val="8"/>
        <color rgb="FF231F20"/>
        <rFont val="Calibri"/>
        <family val="2"/>
        <scheme val="minor"/>
      </rPr>
      <t>Hambantota</t>
    </r>
  </si>
  <si>
    <r>
      <rPr>
        <b/>
        <sz val="8"/>
        <color rgb="FF231F20"/>
        <rFont val="Calibri"/>
        <family val="2"/>
        <scheme val="minor"/>
      </rPr>
      <t>Northern</t>
    </r>
  </si>
  <si>
    <r>
      <rPr>
        <sz val="8"/>
        <color rgb="FF231F20"/>
        <rFont val="Calibri"/>
        <family val="2"/>
        <scheme val="minor"/>
      </rPr>
      <t>Jaffna</t>
    </r>
  </si>
  <si>
    <r>
      <rPr>
        <sz val="8"/>
        <color rgb="FF231F20"/>
        <rFont val="Calibri"/>
        <family val="2"/>
        <scheme val="minor"/>
      </rPr>
      <t>Kilinochchi</t>
    </r>
  </si>
  <si>
    <r>
      <rPr>
        <sz val="8"/>
        <color rgb="FF231F20"/>
        <rFont val="Calibri"/>
        <family val="2"/>
        <scheme val="minor"/>
      </rPr>
      <t>Mannar</t>
    </r>
  </si>
  <si>
    <r>
      <rPr>
        <sz val="8"/>
        <color rgb="FF231F20"/>
        <rFont val="Calibri"/>
        <family val="2"/>
        <scheme val="minor"/>
      </rPr>
      <t>Vavuniya</t>
    </r>
  </si>
  <si>
    <r>
      <rPr>
        <sz val="8"/>
        <color rgb="FF231F20"/>
        <rFont val="Calibri"/>
        <family val="2"/>
        <scheme val="minor"/>
      </rPr>
      <t>Mullaitivu</t>
    </r>
  </si>
  <si>
    <r>
      <rPr>
        <b/>
        <sz val="8"/>
        <color rgb="FF231F20"/>
        <rFont val="Calibri"/>
        <family val="2"/>
        <scheme val="minor"/>
      </rPr>
      <t>Eastern</t>
    </r>
  </si>
  <si>
    <r>
      <rPr>
        <sz val="8"/>
        <color rgb="FF231F20"/>
        <rFont val="Calibri"/>
        <family val="2"/>
        <scheme val="minor"/>
      </rPr>
      <t>Batticaloa</t>
    </r>
  </si>
  <si>
    <r>
      <rPr>
        <sz val="8"/>
        <color rgb="FF231F20"/>
        <rFont val="Calibri"/>
        <family val="2"/>
        <scheme val="minor"/>
      </rPr>
      <t>Ampara</t>
    </r>
  </si>
  <si>
    <r>
      <rPr>
        <sz val="8"/>
        <color rgb="FF231F20"/>
        <rFont val="Calibri"/>
        <family val="2"/>
        <scheme val="minor"/>
      </rPr>
      <t>Trincomalee</t>
    </r>
  </si>
  <si>
    <r>
      <rPr>
        <b/>
        <sz val="8"/>
        <color rgb="FF231F20"/>
        <rFont val="Calibri"/>
        <family val="2"/>
        <scheme val="minor"/>
      </rPr>
      <t>North Western</t>
    </r>
  </si>
  <si>
    <r>
      <rPr>
        <sz val="8"/>
        <color rgb="FF231F20"/>
        <rFont val="Calibri"/>
        <family val="2"/>
        <scheme val="minor"/>
      </rPr>
      <t>Kurunegala</t>
    </r>
  </si>
  <si>
    <r>
      <rPr>
        <sz val="8"/>
        <color rgb="FF231F20"/>
        <rFont val="Calibri"/>
        <family val="2"/>
        <scheme val="minor"/>
      </rPr>
      <t>Puttalam</t>
    </r>
  </si>
  <si>
    <r>
      <rPr>
        <b/>
        <sz val="8"/>
        <color rgb="FF231F20"/>
        <rFont val="Calibri"/>
        <family val="2"/>
        <scheme val="minor"/>
      </rPr>
      <t>North Central</t>
    </r>
  </si>
  <si>
    <r>
      <rPr>
        <sz val="8"/>
        <color rgb="FF231F20"/>
        <rFont val="Calibri"/>
        <family val="2"/>
        <scheme val="minor"/>
      </rPr>
      <t>Anuradhapura</t>
    </r>
  </si>
  <si>
    <r>
      <rPr>
        <sz val="8"/>
        <color rgb="FF231F20"/>
        <rFont val="Calibri"/>
        <family val="2"/>
        <scheme val="minor"/>
      </rPr>
      <t>Polonnaruwa</t>
    </r>
  </si>
  <si>
    <r>
      <rPr>
        <b/>
        <sz val="8"/>
        <color rgb="FF231F20"/>
        <rFont val="Calibri"/>
        <family val="2"/>
        <scheme val="minor"/>
      </rPr>
      <t>Uva</t>
    </r>
  </si>
  <si>
    <r>
      <rPr>
        <sz val="8"/>
        <color rgb="FF231F20"/>
        <rFont val="Calibri"/>
        <family val="2"/>
        <scheme val="minor"/>
      </rPr>
      <t>Badulla</t>
    </r>
  </si>
  <si>
    <r>
      <rPr>
        <sz val="8"/>
        <color rgb="FF231F20"/>
        <rFont val="Calibri"/>
        <family val="2"/>
        <scheme val="minor"/>
      </rPr>
      <t>Moneragala</t>
    </r>
  </si>
  <si>
    <r>
      <rPr>
        <b/>
        <sz val="8"/>
        <color rgb="FF231F20"/>
        <rFont val="Calibri"/>
        <family val="2"/>
        <scheme val="minor"/>
      </rPr>
      <t>Sabaragamuwa</t>
    </r>
  </si>
  <si>
    <r>
      <rPr>
        <sz val="8"/>
        <color rgb="FF231F20"/>
        <rFont val="Calibri"/>
        <family val="2"/>
        <scheme val="minor"/>
      </rPr>
      <t>Ratnapura</t>
    </r>
  </si>
  <si>
    <r>
      <rPr>
        <sz val="8"/>
        <color rgb="FF231F20"/>
        <rFont val="Calibri"/>
        <family val="2"/>
        <scheme val="minor"/>
      </rPr>
      <t>Kegalle</t>
    </r>
  </si>
  <si>
    <r>
      <rPr>
        <b/>
        <sz val="8"/>
        <color rgb="FF231F20"/>
        <rFont val="Calibri"/>
        <family val="2"/>
        <scheme val="minor"/>
      </rPr>
      <t>Total</t>
    </r>
  </si>
  <si>
    <r>
      <t>ஆண்டு2023</t>
    </r>
    <r>
      <rPr>
        <b/>
        <vertAlign val="superscript"/>
        <sz val="8"/>
        <rFont val="Calibri"/>
        <family val="2"/>
        <scheme val="minor"/>
      </rPr>
      <t>(அ)</t>
    </r>
  </si>
  <si>
    <r>
      <t>ஆண்டு 2024</t>
    </r>
    <r>
      <rPr>
        <b/>
        <vertAlign val="superscript"/>
        <sz val="8"/>
        <rFont val="Calibri"/>
        <family val="2"/>
        <scheme val="minor"/>
      </rPr>
      <t>(ஆ)</t>
    </r>
  </si>
  <si>
    <t>அட்டவணை 2.21</t>
  </si>
  <si>
    <t xml:space="preserve">மாணவர் குடித்தொகை அளவின்படி அரச பாடசாலைகள் 	</t>
  </si>
  <si>
    <t>3,500இற்கு மேல்</t>
  </si>
  <si>
    <t>அட்டவணை 2.22</t>
  </si>
  <si>
    <t xml:space="preserve">எண்ணிக்கை	</t>
  </si>
  <si>
    <t>பட்டதாரிகள்</t>
  </si>
  <si>
    <t>பயிற்றப்பட்டவர்கள்</t>
  </si>
  <si>
    <t>பயிற்றப்படாதவர்கள்</t>
  </si>
  <si>
    <t>பயிலுநர்கள்</t>
  </si>
  <si>
    <t>ஏனையோர்</t>
  </si>
  <si>
    <t>ஆண்டு 2023</t>
  </si>
  <si>
    <r>
      <rPr>
        <b/>
        <sz val="8"/>
        <rFont val="Calibri"/>
        <family val="2"/>
        <scheme val="minor"/>
      </rPr>
      <t>ஆண்டு</t>
    </r>
    <r>
      <rPr>
        <b/>
        <sz val="10"/>
        <rFont val="Calibri"/>
        <family val="2"/>
        <scheme val="minor"/>
      </rPr>
      <t xml:space="preserve"> 2024</t>
    </r>
    <r>
      <rPr>
        <b/>
        <vertAlign val="superscript"/>
        <sz val="10"/>
        <rFont val="Calibri"/>
        <family val="2"/>
        <scheme val="minor"/>
      </rPr>
      <t>(அ)</t>
    </r>
  </si>
  <si>
    <r>
      <rPr>
        <sz val="8"/>
        <color rgb="FF231F20"/>
        <rFont val="Calibri"/>
        <family val="2"/>
        <scheme val="minor"/>
      </rPr>
      <t>Killinochchi</t>
    </r>
  </si>
  <si>
    <t>அட்டவணை 2.23</t>
  </si>
  <si>
    <t>சிங்கள மொழி மூலம்</t>
  </si>
  <si>
    <t>தமிழ் மொழி மூலம்</t>
  </si>
  <si>
    <t>ஆங்கில மொழி மூலம்</t>
  </si>
  <si>
    <t>அனைத்து மாணவர்கள்</t>
  </si>
  <si>
    <t>அட்டவணை 2.24</t>
  </si>
  <si>
    <t xml:space="preserve">வகை, மாணவர்கள் மற்றும் ஆசிரியர்களின்படி அரச பாடசாலைகள்	</t>
  </si>
  <si>
    <t>வகுப்புக்களைக் கொண்டிருப்பதன் அடிப்படையில் பாடசாலைகளின் வகை</t>
  </si>
  <si>
    <t>பாடசாலைகள்</t>
  </si>
  <si>
    <t>மாணவர்கள்</t>
  </si>
  <si>
    <t xml:space="preserve">ஆசிரியர்கள்	</t>
  </si>
  <si>
    <t>ஆசிரியர் ஒருவருக்கான மாணவர்கள்</t>
  </si>
  <si>
    <t>எண்.</t>
  </si>
  <si>
    <t>ஆண்டு2023</t>
  </si>
  <si>
    <r>
      <t>ஆண்டு 2024</t>
    </r>
    <r>
      <rPr>
        <b/>
        <vertAlign val="superscript"/>
        <sz val="8"/>
        <color rgb="FF3358A6"/>
        <rFont val="Calibri"/>
        <family val="2"/>
        <scheme val="minor"/>
      </rPr>
      <t>(அ)</t>
    </r>
  </si>
  <si>
    <t>க.பொ.த. (உ/த) விஞ்ஞானம் (1ஏபீ)</t>
  </si>
  <si>
    <t>க.பொ.த. (உ/த) கலை/வர்த்தகம் (விஞ்ஞானம் தவிர்ந்த) (1சி)</t>
  </si>
  <si>
    <t>ஆண்டு 11 வரை (வகை 2)</t>
  </si>
  <si>
    <t>ஆண்டு 1 - 5 வரை அல்லது ஆண்டு 1 - 8 வரை (வகை 3)</t>
  </si>
  <si>
    <t>அனைத்து அரச பாடசாலைகள்</t>
  </si>
  <si>
    <t>க.பொ.த. (உ/த) கலை/ வர்த்தகம் (விஞ்ஞானம் தவிர்ந்த) (1சி)</t>
  </si>
  <si>
    <t>அட்டவணை 2.25</t>
  </si>
  <si>
    <t>ரூ.</t>
  </si>
  <si>
    <r>
      <rPr>
        <b/>
        <sz val="8"/>
        <color rgb="FF3358A6"/>
        <rFont val="Calibri"/>
        <family val="2"/>
        <scheme val="minor"/>
      </rPr>
      <t>அபேட்சகர்களின் செயலாற்றம் - க.பொ.த (சா/த)</t>
    </r>
    <r>
      <rPr>
        <b/>
        <vertAlign val="superscript"/>
        <sz val="8"/>
        <color rgb="FF3358A6"/>
        <rFont val="Calibri"/>
        <family val="2"/>
        <scheme val="minor"/>
      </rPr>
      <t xml:space="preserve">(அ)  </t>
    </r>
    <r>
      <rPr>
        <b/>
        <sz val="8"/>
        <color rgb="FF3358A6"/>
        <rFont val="Calibri"/>
        <family val="2"/>
        <scheme val="minor"/>
      </rPr>
      <t xml:space="preserve">மற்றும் க.பொ.த (உ/த)
</t>
    </r>
    <r>
      <rPr>
        <sz val="8"/>
        <color rgb="FF231F20"/>
        <rFont val="Calibri"/>
        <family val="2"/>
        <scheme val="minor"/>
      </rPr>
      <t xml:space="preserve">
</t>
    </r>
  </si>
  <si>
    <t xml:space="preserve">	விடயம்	</t>
  </si>
  <si>
    <t>க.பொ.த (சா/த) இற்குத் தோற்றிய பாடசாலைப் பரீட்சார்த்திகள்</t>
  </si>
  <si>
    <t>க.பொ.த (உ/த) இற்குத் தகுதிபெற்ற பரீட்சார்த்திகளின் சதவீதம்</t>
  </si>
  <si>
    <t>க.பொ.த (சா/த) இற்குத் தோற்றிய அனைத்துப் பரீட்சார்த்திகள்</t>
  </si>
  <si>
    <t>க.பொ.த (உ/த) இற்குத் தோற்றிய பாடசாலைப் பரீட்சார்த்திகள்</t>
  </si>
  <si>
    <t>பல்கலைக்கழகத்திற்கு நுழைவதற்கு தகுதிபெற்ற பாடசாலைப் பரீட்சார்த்திகள்</t>
  </si>
  <si>
    <t>பல்கலைக்கழகத்திற்கு நுழைவதற்கு தகுதிபெற்றவர்களின் சதவீதம்</t>
  </si>
  <si>
    <t>க.பொ.த (உ/த) இற்குத் தோற்றிய அனைத்துப் பரீட்சார்த்திகள்</t>
  </si>
  <si>
    <t>பல்கலைக்கழகத்திற்கு நுழைவதற்கு தகுதிபெற்ற அனைத்துப் பரீட்சார்த்திகள்</t>
  </si>
  <si>
    <t xml:space="preserve">ஐந்து அல்லது அதற்கு மேற்பட்ட பாடங்கள்	</t>
  </si>
  <si>
    <t xml:space="preserve">புதிய மற்றும் பழைய பாடவிதானங்கள் இரண்டையும் உள்ளடக்கிய பரீட்சார்த்திகள்	</t>
  </si>
  <si>
    <t>பரீட்சைத் திணைக்களம்</t>
  </si>
  <si>
    <r>
      <rPr>
        <sz val="10"/>
        <color rgb="FF231F20"/>
        <rFont val="Calibri"/>
        <family val="2"/>
        <scheme val="minor"/>
      </rPr>
      <t>235,550</t>
    </r>
    <r>
      <rPr>
        <vertAlign val="superscript"/>
        <sz val="10"/>
        <color rgb="FF231F20"/>
        <rFont val="Calibri"/>
        <family val="2"/>
        <scheme val="minor"/>
      </rPr>
      <t>(ஆ)</t>
    </r>
  </si>
  <si>
    <r>
      <rPr>
        <sz val="10"/>
        <color rgb="FF231F20"/>
        <rFont val="Calibri"/>
        <family val="2"/>
        <scheme val="minor"/>
      </rPr>
      <t>154,924</t>
    </r>
    <r>
      <rPr>
        <vertAlign val="superscript"/>
        <sz val="10"/>
        <color rgb="FF231F20"/>
        <rFont val="Calibri"/>
        <family val="2"/>
        <scheme val="minor"/>
      </rPr>
      <t>(ஆ)</t>
    </r>
  </si>
  <si>
    <r>
      <rPr>
        <sz val="10"/>
        <color rgb="FF231F20"/>
        <rFont val="Calibri"/>
        <family val="2"/>
        <scheme val="minor"/>
      </rPr>
      <t>65.77</t>
    </r>
    <r>
      <rPr>
        <vertAlign val="superscript"/>
        <sz val="10"/>
        <color rgb="FF231F20"/>
        <rFont val="Calibri"/>
        <family val="2"/>
        <scheme val="minor"/>
      </rPr>
      <t>(ஆ)</t>
    </r>
  </si>
  <si>
    <r>
      <rPr>
        <sz val="10"/>
        <color rgb="FF231F20"/>
        <rFont val="Calibri"/>
        <family val="2"/>
        <scheme val="minor"/>
      </rPr>
      <t>281,786</t>
    </r>
    <r>
      <rPr>
        <vertAlign val="superscript"/>
        <sz val="10"/>
        <color rgb="FF231F20"/>
        <rFont val="Calibri"/>
        <family val="2"/>
        <scheme val="minor"/>
      </rPr>
      <t>(ஆ)</t>
    </r>
  </si>
  <si>
    <r>
      <rPr>
        <sz val="10"/>
        <color rgb="FF231F20"/>
        <rFont val="Calibri"/>
        <family val="2"/>
        <scheme val="minor"/>
      </rPr>
      <t>181,126</t>
    </r>
    <r>
      <rPr>
        <vertAlign val="superscript"/>
        <sz val="10"/>
        <color rgb="FF231F20"/>
        <rFont val="Calibri"/>
        <family val="2"/>
        <scheme val="minor"/>
      </rPr>
      <t>(ஆ)</t>
    </r>
  </si>
  <si>
    <r>
      <rPr>
        <sz val="10"/>
        <color rgb="FF231F20"/>
        <rFont val="Calibri"/>
        <family val="2"/>
        <scheme val="minor"/>
      </rPr>
      <t>64.28</t>
    </r>
    <r>
      <rPr>
        <vertAlign val="superscript"/>
        <sz val="10"/>
        <color rgb="FF231F20"/>
        <rFont val="Calibri"/>
        <family val="2"/>
        <scheme val="minor"/>
      </rPr>
      <t>(ஆ)</t>
    </r>
  </si>
  <si>
    <r>
      <rPr>
        <sz val="10"/>
        <color rgb="FF231F20"/>
        <rFont val="Calibri"/>
        <family val="2"/>
        <scheme val="minor"/>
      </rPr>
      <t>301,771</t>
    </r>
    <r>
      <rPr>
        <vertAlign val="superscript"/>
        <sz val="10"/>
        <color rgb="FF231F20"/>
        <rFont val="Calibri"/>
        <family val="2"/>
        <scheme val="minor"/>
      </rPr>
      <t>(ஆ)</t>
    </r>
  </si>
  <si>
    <r>
      <rPr>
        <sz val="10"/>
        <color rgb="FF231F20"/>
        <rFont val="Calibri"/>
        <family val="2"/>
        <scheme val="minor"/>
      </rPr>
      <t>194,297</t>
    </r>
    <r>
      <rPr>
        <vertAlign val="superscript"/>
        <sz val="10"/>
        <color rgb="FF231F20"/>
        <rFont val="Calibri"/>
        <family val="2"/>
        <scheme val="minor"/>
      </rPr>
      <t>(ஆ)</t>
    </r>
  </si>
  <si>
    <r>
      <rPr>
        <sz val="10"/>
        <color rgb="FF231F20"/>
        <rFont val="Calibri"/>
        <family val="2"/>
        <scheme val="minor"/>
      </rPr>
      <t>64.39</t>
    </r>
    <r>
      <rPr>
        <vertAlign val="superscript"/>
        <sz val="10"/>
        <color rgb="FF231F20"/>
        <rFont val="Calibri"/>
        <family val="2"/>
        <scheme val="minor"/>
      </rPr>
      <t>(ஆ)</t>
    </r>
  </si>
  <si>
    <t xml:space="preserve">	02. பொருளாதார மற்றும் சமூக உட்கட்டமைப்பு</t>
  </si>
  <si>
    <t>அட்டவணை 2.26</t>
  </si>
  <si>
    <t xml:space="preserve">க.பொ.த. (சா/த) பரீட்சை பாடசாலைப் பரீட்சார்த்திகளின் செயலாற்றம் (முதல் முயற்சி) </t>
  </si>
  <si>
    <t>தோற்றியவர்களின் எண். (5அல்லது அதற்கு அதிகமான பாடங்கள்)</t>
  </si>
  <si>
    <t>க.பொ.த. (உ/த) இற்கு தகுதி பெற்றவர்கள்</t>
  </si>
  <si>
    <t xml:space="preserve">வட மத்திய </t>
  </si>
  <si>
    <t>(அ) புதிய மற்றும் பழைய பாடவிதானங்கள் இரண்டும் உட்பட</t>
  </si>
  <si>
    <r>
      <rPr>
        <sz val="11"/>
        <color rgb="FF231F20"/>
        <rFont val="Calibri"/>
        <family val="2"/>
        <scheme val="minor"/>
      </rPr>
      <t xml:space="preserve">2019 </t>
    </r>
    <r>
      <rPr>
        <vertAlign val="superscript"/>
        <sz val="11"/>
        <color rgb="FF231F20"/>
        <rFont val="Calibri"/>
        <family val="2"/>
        <scheme val="minor"/>
      </rPr>
      <t>(அ)</t>
    </r>
  </si>
  <si>
    <t>அட்டவணை 2.27</t>
  </si>
  <si>
    <t>தோற்றியவர்களின் எண்ணிக்கை</t>
  </si>
  <si>
    <t xml:space="preserve">பல்கலைக்கழகம் நுழையத் தகுதிபெற்றோர் </t>
  </si>
  <si>
    <t>க.பொ.த. (உ/த) பரீட்சை பாடசாலைப் பரீட்சார்த்திகளின் செயலாற்றம்	s</t>
  </si>
  <si>
    <t>அட்டவணை 2.28</t>
  </si>
  <si>
    <r>
      <t>2023</t>
    </r>
    <r>
      <rPr>
        <vertAlign val="superscript"/>
        <sz val="11"/>
        <color rgb="FF000000"/>
        <rFont val="Calibri"/>
        <family val="2"/>
        <scheme val="minor"/>
      </rPr>
      <t>(ஆ)</t>
    </r>
  </si>
  <si>
    <r>
      <t>பல்கலைக்கழகக் கல்வி</t>
    </r>
    <r>
      <rPr>
        <b/>
        <vertAlign val="superscript"/>
        <sz val="8"/>
        <color rgb="FF3358A6"/>
        <rFont val="Calibri"/>
        <family val="2"/>
        <scheme val="minor"/>
      </rPr>
      <t>(அ)</t>
    </r>
  </si>
  <si>
    <t>பல்கலைக்கழகங்களின் எண்ணிக்கை</t>
  </si>
  <si>
    <r>
      <t xml:space="preserve">ஏனைய உயர் கல்வி நிறுவனங்களின் எண்ணிக்கை </t>
    </r>
    <r>
      <rPr>
        <vertAlign val="superscript"/>
        <sz val="8"/>
        <color rgb="FF231F20"/>
        <rFont val="Calibri"/>
        <family val="2"/>
        <scheme val="minor"/>
      </rPr>
      <t>(இ)</t>
    </r>
  </si>
  <si>
    <r>
      <t>மாணவர்களின் எண்ணிக்கை</t>
    </r>
    <r>
      <rPr>
        <vertAlign val="superscript"/>
        <sz val="8"/>
        <color rgb="FF231F20"/>
        <rFont val="Calibri"/>
        <family val="2"/>
        <scheme val="minor"/>
      </rPr>
      <t xml:space="preserve">(உ) </t>
    </r>
    <r>
      <rPr>
        <sz val="8"/>
        <color rgb="FF231F20"/>
        <rFont val="Calibri"/>
        <family val="2"/>
        <scheme val="minor"/>
      </rPr>
      <t>(பட்டதாரி மாணவர்கள்)</t>
    </r>
  </si>
  <si>
    <t>பல்கலைக்கழகங்கள்</t>
  </si>
  <si>
    <t>நிறுவனங்கள்</t>
  </si>
  <si>
    <t>திறந்த பல்கலைக்கழகம்</t>
  </si>
  <si>
    <t>விரிவுரையாளர்களின் எண்ணிக்கை</t>
  </si>
  <si>
    <r>
      <t xml:space="preserve">அடிப்படைப் பட்டத்திற்கான  புதிய அனுமதிகள் </t>
    </r>
    <r>
      <rPr>
        <vertAlign val="superscript"/>
        <sz val="8"/>
        <color rgb="FF231F20"/>
        <rFont val="Calibri"/>
        <family val="2"/>
        <scheme val="minor"/>
      </rPr>
      <t>(ஏ)</t>
    </r>
  </si>
  <si>
    <t>கலைகள் மற்றும் கீழைத்தேச கற்கைகள் – பீ.ஏ./பீ.ஏ. சிறப்பு</t>
  </si>
  <si>
    <r>
      <t xml:space="preserve">பட்டதாரிகளின் எண்ணிக்கை </t>
    </r>
    <r>
      <rPr>
        <vertAlign val="superscript"/>
        <sz val="8"/>
        <color rgb="FF231F20"/>
        <rFont val="Calibri"/>
        <family val="2"/>
        <scheme val="minor"/>
      </rPr>
      <t>(ஔ)</t>
    </r>
  </si>
  <si>
    <t>வர்த்தகம் மற்றும் முகாமைத்துவக் கற்கைகள் – பி.எஸ்சி./பி.கொம்./பீ.பீ.ஏ</t>
  </si>
  <si>
    <t>சட்டம், எல்.எல்.பீ.</t>
  </si>
  <si>
    <t>விஞ்ஞானம் பீ.எஸ்சி.</t>
  </si>
  <si>
    <t>பொறியியல் பீ.எஸ்சி. (பொறி.)</t>
  </si>
  <si>
    <t>மருத்துவம் எம்.பீ.பீ.எஸ்.</t>
  </si>
  <si>
    <t>பல் மருத்துவம் பீ.டி.எஸ்.</t>
  </si>
  <si>
    <t>வேளாண்மை பீ.எஸ்.சி.</t>
  </si>
  <si>
    <t>கால்நடை விஞ்ஞானம் பீ.வி.எஸ்சி.</t>
  </si>
  <si>
    <t>கட்டடக்கலை மற்றும் கணியம்சார் அளவீடு பீ.எஸ்சி.</t>
  </si>
  <si>
    <t>கணனி விஞ்ஞானம்/ ஐரி/ஐசிரி/எம்ஐரி</t>
  </si>
  <si>
    <t>சுதேச மருத்துவம்</t>
  </si>
  <si>
    <t>துணை மருத்துவக் கற்கைகள்/ ஆரோக்கிய விஞ்ஞானம்</t>
  </si>
  <si>
    <r>
      <t xml:space="preserve">உயர் கல்வி மீதான செலவினம், ரூ.மில். </t>
    </r>
    <r>
      <rPr>
        <vertAlign val="superscript"/>
        <sz val="8"/>
        <color rgb="FF231F20"/>
        <rFont val="Calibri"/>
        <family val="2"/>
        <scheme val="minor"/>
      </rPr>
      <t>(ஞ)</t>
    </r>
  </si>
  <si>
    <t>மூலதனச் செலவினம்</t>
  </si>
  <si>
    <t>மீண்டெழும் செலவினம்</t>
  </si>
  <si>
    <r>
      <t xml:space="preserve">88,713 </t>
    </r>
    <r>
      <rPr>
        <vertAlign val="superscript"/>
        <sz val="10"/>
        <color rgb="FF231F20"/>
        <rFont val="Calibri"/>
        <family val="2"/>
        <scheme val="minor"/>
      </rPr>
      <t>(ஊ)</t>
    </r>
  </si>
  <si>
    <r>
      <t>28,908</t>
    </r>
    <r>
      <rPr>
        <vertAlign val="superscript"/>
        <sz val="10"/>
        <color rgb="FF231F20"/>
        <rFont val="Calibri"/>
        <family val="2"/>
        <scheme val="minor"/>
      </rPr>
      <t>(ஐ)(ஒ)</t>
    </r>
  </si>
  <si>
    <r>
      <t xml:space="preserve">11,614 </t>
    </r>
    <r>
      <rPr>
        <vertAlign val="superscript"/>
        <sz val="10"/>
        <color rgb="FF231F20"/>
        <rFont val="Calibri"/>
        <family val="2"/>
        <scheme val="minor"/>
      </rPr>
      <t>(க)</t>
    </r>
  </si>
  <si>
    <r>
      <t xml:space="preserve">24,198 </t>
    </r>
    <r>
      <rPr>
        <vertAlign val="superscript"/>
        <sz val="10"/>
        <color rgb="FF231F20"/>
        <rFont val="Calibri"/>
        <family val="2"/>
        <scheme val="minor"/>
      </rPr>
      <t>(ஓ)</t>
    </r>
  </si>
  <si>
    <r>
      <t>19</t>
    </r>
    <r>
      <rPr>
        <vertAlign val="superscript"/>
        <sz val="10"/>
        <color rgb="FF231F20"/>
        <rFont val="Calibri"/>
        <family val="2"/>
        <scheme val="minor"/>
      </rPr>
      <t>(ஈ)</t>
    </r>
  </si>
  <si>
    <r>
      <t>7,022</t>
    </r>
    <r>
      <rPr>
        <vertAlign val="superscript"/>
        <sz val="10"/>
        <color rgb="FF231F20"/>
        <rFont val="Calibri"/>
        <family val="2"/>
        <scheme val="minor"/>
      </rPr>
      <t>(எ)</t>
    </r>
  </si>
  <si>
    <r>
      <t>6,874</t>
    </r>
    <r>
      <rPr>
        <vertAlign val="superscript"/>
        <sz val="10"/>
        <color rgb="FF231F20"/>
        <rFont val="Calibri"/>
        <family val="2"/>
        <scheme val="minor"/>
      </rPr>
      <t>(எ)</t>
    </r>
  </si>
  <si>
    <r>
      <t xml:space="preserve">3,427 </t>
    </r>
    <r>
      <rPr>
        <vertAlign val="superscript"/>
        <sz val="8"/>
        <color rgb="FF231F20"/>
        <rFont val="Calibri"/>
        <family val="2"/>
        <scheme val="minor"/>
      </rPr>
      <t>(ங)</t>
    </r>
  </si>
  <si>
    <r>
      <t>1,314</t>
    </r>
    <r>
      <rPr>
        <vertAlign val="superscript"/>
        <sz val="10"/>
        <color rgb="FF231F20"/>
        <rFont val="Calibri"/>
        <family val="2"/>
        <scheme val="minor"/>
      </rPr>
      <t>(ச)</t>
    </r>
  </si>
  <si>
    <r>
      <t>77</t>
    </r>
    <r>
      <rPr>
        <vertAlign val="superscript"/>
        <sz val="10"/>
        <color rgb="FF231F20"/>
        <rFont val="Calibri"/>
        <family val="2"/>
        <scheme val="minor"/>
      </rPr>
      <t>(ச)</t>
    </r>
  </si>
  <si>
    <r>
      <t>369</t>
    </r>
    <r>
      <rPr>
        <vertAlign val="superscript"/>
        <sz val="10"/>
        <color rgb="FF231F20"/>
        <rFont val="Calibri"/>
        <family val="2"/>
        <scheme val="minor"/>
      </rPr>
      <t>(ச)</t>
    </r>
  </si>
  <si>
    <r>
      <t>731</t>
    </r>
    <r>
      <rPr>
        <vertAlign val="superscript"/>
        <sz val="10"/>
        <color rgb="FF231F20"/>
        <rFont val="Calibri"/>
        <family val="2"/>
        <scheme val="minor"/>
      </rPr>
      <t>(ச)</t>
    </r>
  </si>
  <si>
    <r>
      <t>687</t>
    </r>
    <r>
      <rPr>
        <vertAlign val="superscript"/>
        <sz val="10"/>
        <color rgb="FF231F20"/>
        <rFont val="Calibri"/>
        <family val="2"/>
        <scheme val="minor"/>
      </rPr>
      <t>(ச)</t>
    </r>
  </si>
  <si>
    <r>
      <t>n.a.</t>
    </r>
    <r>
      <rPr>
        <vertAlign val="superscript"/>
        <sz val="10"/>
        <color rgb="FF231F20"/>
        <rFont val="Calibri"/>
        <family val="2"/>
        <scheme val="minor"/>
      </rPr>
      <t>(ச)</t>
    </r>
  </si>
  <si>
    <r>
      <t>5</t>
    </r>
    <r>
      <rPr>
        <vertAlign val="superscript"/>
        <sz val="10"/>
        <color rgb="FF231F20"/>
        <rFont val="Calibri"/>
        <family val="2"/>
        <scheme val="minor"/>
      </rPr>
      <t xml:space="preserve"> (ங)</t>
    </r>
  </si>
  <si>
    <t>(எ)</t>
  </si>
  <si>
    <t>(ஐ)</t>
  </si>
  <si>
    <t>(ஒ)</t>
  </si>
  <si>
    <t>(ஓ)</t>
  </si>
  <si>
    <t>(ஔ)</t>
  </si>
  <si>
    <t>(க)</t>
  </si>
  <si>
    <t>(ங)</t>
  </si>
  <si>
    <t>(ச)</t>
  </si>
  <si>
    <t>(ஞ)</t>
  </si>
  <si>
    <t xml:space="preserve">இங்கே தரப்பட்டுள்ள தகவல்கள் பல்கலைக்கழக சட்டத்தின் கீழ் நிறுவப்பட்ட பல்கலைக்கழகங்கள் மற்றும் உயர் கல்வி நிறுவனங்களுடன் தொடர்பானவை மாத்திரமே. இவற்றிற்கு மேலதிகமாக, பாராளுமன்றத்தின் பல்வேறு சட்டங்களின் கீழ் நிறுவப்பட்ட புத்தஷரவாக்க பிட்ஜூ பல்கலைக்கழகம், இலங்கை பௌத்த மற்றும் பாளி பல்கலைக்கழகம், ஜெனரல் சேர் ஜோன் கொத்தலாவல பாதுகாப்புப் பல்கலைக்கழகம் மற்றும் தொழில்பயிற்சி தொழில்நுட்பப் பல்கலைக்கழகம் போன்ற பல்கலைக்கழகங்களும் காணப்படுகின்றன.	</t>
  </si>
  <si>
    <t>பல்கலைக்கழக மானியங்கள் ஆணைக்குழுவின் கீழ்வரும் பட்டப்பின் படிப்பு நிறுவனங்களையும் உயர் கல்வி நிறுவனங்களையும் உள்ளடக்குகிறது. இந்நிறுவனங்களில் சுதேச மருத்துவ நிறுவகம், கொழும்பு பல்கலைக்கழகத்தின் ஸ்கூல் ஒவ் கம்பியூட்டர், கம்பஹா விக்கிரமாராய்ச்சி ஆயுர்வேத நிறுவகம் மற்றும் சுவாமி விபுலானந்தர் அழகியற் கற்கை நிறுவகம் ஆகிய 4 நிறுவகங்கள் மாத்திரம் பல்கலைக்கழக மானிய ஆணைக்குழுவின் உள்ளெடுப்புக்களின் கீழ் பட்டப்படிப்பு நிகழ்ச்சித்திட்டத்திற்காக மாணவர்களை அனுமதிக்கிறது.</t>
  </si>
  <si>
    <t xml:space="preserve">கம்பஹா விக்கரமாராச்சி ஆயுர்வேத நிறுவகம் 2021.03.01 அன்று தொடக்கம் நடைமுறைக்கு வரும் வகையில் கம்பஹா விக்ரமாராச்சி சுதேச மருத்துவ பல்கலைக்கழகமென தரமுயர்த்தப்பட்டது.	</t>
  </si>
  <si>
    <t xml:space="preserve">வெளிவாரி பட்டப் பாட நெறிகள் நீங்கலாக.	</t>
  </si>
  <si>
    <t xml:space="preserve">2012ஆம் ஆண்டில் மாணவர்களின் புது உள்ளெடுப்பு (2011 உ/த) மாணவர்கள் அனுமதிக்கப்படாமை காரணமாக 2011ஆம் ஆண்டுடன் ஒப்பிடுகையில் மாணவர்களின் சேர்வு குறைந்து காணப்பட்டிருந்தது. இருப்பினும், இது ஓர் குறிப்பிடத்தக்க குறைவாகக் காணப்படவில்லை. ஏனெனில் 2012ஆம் ஆண்டில் கல்வி சார்ந்த மற்றும் கல்விசாரா ஊழியர்களின் போராட்டம் காரணமாக சில பல்கலைக்கழகங்களின் இறுதிப் பரீட்சைகள் மற்றும் கல்வி நடவடிக்கைகள் பூர்த்தி செய்திருக்கவில்லை.	</t>
  </si>
  <si>
    <t xml:space="preserve">திறந்த பல்கலைக்கழகங்கள் மற்றும் வெளிவாரி பட்ட பாடநெறிகள் நீங்கலாக	</t>
  </si>
  <si>
    <t xml:space="preserve">இசட் வெட்டுப்புள்ளியைக் கணக்கிடும் முறைசார்ந்த விடயங்களுக்கெதிராக உயர் நீதிமன்றத்தில் தொடுக்கப்பட்ட வழக்கின் காரணமாக வழமையான உள்ளெடுப்புக்களுக்குப் புறம்பாக அனுமதிக்கப்பட்ட 5,182 மாணவர்களையும் உள்ளடக்குகிறது. </t>
  </si>
  <si>
    <t xml:space="preserve">2012இன் அனுமதிகள் 2011 க.பொ.த. உயர்தரத்திலிருந்தான உள்ளெடுப்புக்களை உள்ளடக்கியிருந்ததெனினும் 2013இல் அனுமதிக்கப்பட்ட வேளையில் 2013இன் அனுமதிகள் 2014இன் முதற் காலாண்டில் அனுமதிக்கப்பட்ட பட்டதாரி மாணவர்களைக் காட்டுகிறது.	</t>
  </si>
  <si>
    <t xml:space="preserve">2013ஆம் ஆண்டுடன் தொடர்பான க.பொ.த (உ/த) - உள்ளெடுப்பு - 2012, 2014ஆம் ஆண்டின் 1ஆம் காலாண்டில் அனுமதிக்கப்பட்ட பட்டதாரி மாணவர்களின் எண்ணிக்கையினைக் காட்டுகிறது.	</t>
  </si>
  <si>
    <t xml:space="preserve">வெளிவாரி மற்றும் திறந்த பல்கலைக்கழகம் உட்பட	</t>
  </si>
  <si>
    <t xml:space="preserve">2012இல் கல்விசார் மற்றும் கல்விசாராத ஊழியர்களின் வேலை நிறுத்தம் காரணமாக பல பீடங்களில் இறுதிப் பரீட்சைகள் நடாத்தப்படாமையினால் 2012இல் பட்டதாரிகளின் எண்ணிக்கை குறைவடைந்தது.	</t>
  </si>
  <si>
    <t>சில பரீட்சைகளுக்கு பெறுபேறுகள் வெளியிடப்படவில்லை</t>
  </si>
  <si>
    <t>முக்கிய பரீட்சைகள் எதுவும் இடம்பெறவில்லை</t>
  </si>
  <si>
    <t>பல்கலைக்கழக கல்வி மீதான மொத்தச் செலவினம் உருவாக்கப்பட்ட வருமானம் மற்றும் ஏனைய செயற்றிட்டங்களிலிருந்தான செலவினம் உள்ளடங்கலாக உண்மையான செலவினத்தினைத் தருகின்றது.</t>
  </si>
  <si>
    <t xml:space="preserve">நிரந்தர ஊழியர்கள் மாத்திரம் </t>
  </si>
  <si>
    <t>பல்கலைக்கழக மானியங்கள் ஆணைக்குழு</t>
  </si>
  <si>
    <t>அட்டவணை 2.29</t>
  </si>
  <si>
    <r>
      <t>பல்கலைக்கழகக் கல்விக்கான மாணவர்களின் தகுதி, அனுமதி மற்றும் பதிவு</t>
    </r>
    <r>
      <rPr>
        <b/>
        <vertAlign val="superscript"/>
        <sz val="8"/>
        <color rgb="FF3358A6"/>
        <rFont val="Calibri"/>
        <family val="2"/>
        <scheme val="minor"/>
      </rPr>
      <t>(அ)</t>
    </r>
  </si>
  <si>
    <r>
      <t xml:space="preserve">தகுதிபெற்றோர் </t>
    </r>
    <r>
      <rPr>
        <vertAlign val="superscript"/>
        <sz val="8"/>
        <color rgb="FF231F20"/>
        <rFont val="Calibri"/>
        <family val="2"/>
        <scheme val="minor"/>
      </rPr>
      <t>(ஆ)</t>
    </r>
  </si>
  <si>
    <t>அனுமதிக்கப்பட்டோர்</t>
  </si>
  <si>
    <r>
      <rPr>
        <sz val="8"/>
        <color rgb="FF231F20"/>
        <rFont val="Calibri"/>
        <family val="2"/>
        <scheme val="minor"/>
      </rPr>
      <t>%</t>
    </r>
  </si>
  <si>
    <r>
      <t>தகுதிபெற்றோர்</t>
    </r>
    <r>
      <rPr>
        <vertAlign val="superscript"/>
        <sz val="8"/>
        <color rgb="FF231F20"/>
        <rFont val="Calibri"/>
        <family val="2"/>
        <scheme val="minor"/>
      </rPr>
      <t>(ஆ)</t>
    </r>
  </si>
  <si>
    <r>
      <t>அனுமதிக்கப்பட்டோர்</t>
    </r>
    <r>
      <rPr>
        <vertAlign val="superscript"/>
        <sz val="8"/>
        <color rgb="FF231F20"/>
        <rFont val="Calibri"/>
        <family val="2"/>
        <scheme val="minor"/>
      </rPr>
      <t>(இ)</t>
    </r>
  </si>
  <si>
    <r>
      <t xml:space="preserve">அனுமதிக்கப்பட்டோர் </t>
    </r>
    <r>
      <rPr>
        <vertAlign val="superscript"/>
        <sz val="8"/>
        <color rgb="FF231F20"/>
        <rFont val="Calibri"/>
        <family val="2"/>
        <scheme val="minor"/>
      </rPr>
      <t>(ஈ)</t>
    </r>
  </si>
  <si>
    <r>
      <t xml:space="preserve">அனுமதிக்கப்பட்டோர் </t>
    </r>
    <r>
      <rPr>
        <vertAlign val="superscript"/>
        <sz val="8"/>
        <color rgb="FF231F20"/>
        <rFont val="Calibri"/>
        <family val="2"/>
        <scheme val="minor"/>
      </rPr>
      <t>(ஊ)</t>
    </r>
  </si>
  <si>
    <r>
      <t>அனுமதிக்கப்பட்டோர்</t>
    </r>
    <r>
      <rPr>
        <vertAlign val="superscript"/>
        <sz val="8"/>
        <color rgb="FF231F20"/>
        <rFont val="Calibri"/>
        <family val="2"/>
        <scheme val="minor"/>
      </rPr>
      <t>(எ)</t>
    </r>
  </si>
  <si>
    <t>கலை</t>
  </si>
  <si>
    <t>வர்த்தகம்</t>
  </si>
  <si>
    <t>விஞ்ஞானம்</t>
  </si>
  <si>
    <r>
      <t>பொறியியல் தொழில்நுட்பவியல்</t>
    </r>
    <r>
      <rPr>
        <vertAlign val="superscript"/>
        <sz val="8"/>
        <color rgb="FF231F20"/>
        <rFont val="Calibri"/>
        <family val="2"/>
        <scheme val="minor"/>
      </rPr>
      <t>(ஏ)</t>
    </r>
  </si>
  <si>
    <r>
      <t>உயிரியல் முறைமை தொழில்நுட்பவியல்</t>
    </r>
    <r>
      <rPr>
        <vertAlign val="superscript"/>
        <sz val="8"/>
        <color rgb="FF231F20"/>
        <rFont val="Calibri"/>
        <family val="2"/>
        <scheme val="minor"/>
      </rPr>
      <t>(ஏ)</t>
    </r>
  </si>
  <si>
    <r>
      <t>ஏனையவை</t>
    </r>
    <r>
      <rPr>
        <vertAlign val="superscript"/>
        <sz val="8"/>
        <color rgb="FF231F20"/>
        <rFont val="Calibri"/>
        <family val="2"/>
        <scheme val="minor"/>
      </rPr>
      <t>(ஐ)</t>
    </r>
  </si>
  <si>
    <t>தொழில்நுட்பவியல்</t>
  </si>
  <si>
    <t xml:space="preserve">குறிப்பு: பட்டப்படிப்பு பதிவானது கலண்டர் ஆண்டினை அடிப்படையாகக் கொண்டதுடன் அனுமதியானது அவர்களது க.பொ.த (உ/த) பரீட்சையுடன் தொடர்பான கல்வியாண்டை அடிப்படையாகக் கொண்டது.	</t>
  </si>
  <si>
    <t>இங்கே தரப்பட்டுள்ள தகவல்கள் பல்கலைக்கழகச் சட்டத்தின் கீழ் நிறுவப்பட்ட பல்கலைக்கழகங்கள் மற்றும் உயர் கல்வி நிறுவனங்கள் தொடர்பானவை மாத்திரமே.</t>
  </si>
  <si>
    <t>தகுதியுடையவர்கள்' என்பது க.பொ.த (உ/த) பரீட்சையில் பல்கலைக்கழகங்களின் அனுமதிக்காக பல்கலைக்கழக மானியங்களின் ஆணைக்குழுவினால் விதிக்கப்பட்ட குறைந்தபட்சத் தேவைப்பாடுகளை பூர்த்தி செய்த அனைத்து பரீட்சார்த்திகளையும் குறிக்கிறது.</t>
  </si>
  <si>
    <t>வெளிநாட்டு உள்ளெடுப்பின் கீழ் அனுமதிக்கப்பட்ட 21 மாணவர்கள் மற்றும் ஆசிரியர்கள் உள்ளெடுப்பு நீங்கலாக.</t>
  </si>
  <si>
    <t>விசேட உள்ளெடுப்பின் (கல்வி தவிர்ந்த மற்றைய துறைகளில் சிறந்தவர்கள்), வெளிநாட்டு உள்ளெடுப்பின் கீழ் அனுமதிக்கப்பட்ட மாணவர்கள் (28), ஆசிரியர்கள் உள்ளெடுப்பு மற்றும் மேலதிகமாக அதிகரிக்கப்பட்ட மாணவர்களின் எண்ணிக்கை (510) நீங்கலாக.</t>
  </si>
  <si>
    <t>2015/2016 கல்வியாண்டிலிருந்து தொழில்நுட்பப் பாடநெறிகள் அறிமுகப்படுத்தப்பட்டன.</t>
  </si>
  <si>
    <t xml:space="preserve">ஏனையவை' என்பது 2011 க.பொ.த (உ/த) பரீட்சையிலிருந்து அறிமுகப்படுத்தப்பட்ட வேறுபட்டவகைப் பாடங்களின் இணைந்த தன்மையினைக் குறிக்கிறது.	</t>
  </si>
  <si>
    <t xml:space="preserve"> வெளிநாட்டு உள்ளெடுப்பு மற்றும் ஆசிரியர்கள் உள்ளெடுப்பின் கீழ் அனுமதிக்கப்பட்ட  45 மாணவர்கள் நீங்கலாக.	</t>
  </si>
  <si>
    <t>வெளிநாட்டு உள்ளெடுப்பின் கீழ் அனுமதிக்கப்பட்ட  22 மாணவர்கள் நீங்கலாக.</t>
  </si>
  <si>
    <t xml:space="preserve"> வெளிநாட்டு உள்ளெடுப்பின் கீழ் அனுமதிக்கப்பட்ட  26 மாணவர்கள் மற்றும் ஆசிரியர்கள் உள்ளெடுப்பின் அனுமதிக்கப்பட்ட  1 மாணவர் கீழ் நீங்கலாக.			</t>
  </si>
  <si>
    <t>அட்டவணை 2.30</t>
  </si>
  <si>
    <r>
      <rPr>
        <sz val="11"/>
        <color rgb="FF231F20"/>
        <rFont val="Calibri"/>
        <family val="2"/>
        <scheme val="minor"/>
      </rPr>
      <t xml:space="preserve">2019/2020 </t>
    </r>
    <r>
      <rPr>
        <vertAlign val="superscript"/>
        <sz val="11"/>
        <color rgb="FF231F20"/>
        <rFont val="Calibri"/>
        <family val="2"/>
        <scheme val="minor"/>
      </rPr>
      <t>(அ)</t>
    </r>
  </si>
  <si>
    <r>
      <rPr>
        <sz val="11"/>
        <color rgb="FF231F20"/>
        <rFont val="Calibri"/>
        <family val="2"/>
        <scheme val="minor"/>
      </rPr>
      <t xml:space="preserve">2020/2021 </t>
    </r>
    <r>
      <rPr>
        <vertAlign val="superscript"/>
        <sz val="11"/>
        <color rgb="FF231F20"/>
        <rFont val="Calibri"/>
        <family val="2"/>
        <scheme val="minor"/>
      </rPr>
      <t>(அ)</t>
    </r>
  </si>
  <si>
    <r>
      <t xml:space="preserve">சிறப்பு மற்றும் மேலதிக உள்ளெடுப்பு </t>
    </r>
    <r>
      <rPr>
        <b/>
        <vertAlign val="superscript"/>
        <sz val="8"/>
        <color rgb="FF231F20"/>
        <rFont val="Calibri"/>
        <family val="2"/>
        <scheme val="minor"/>
      </rPr>
      <t>(ஆ)</t>
    </r>
  </si>
  <si>
    <t xml:space="preserve">புதிய மற்றும் பழைய பாடவிதானங்கள் இரண்டையும் உள்ளடக்கிய அனுமதிகளின் எண்ணிக்கைகள்.	</t>
  </si>
  <si>
    <t xml:space="preserve">" சிறப்பு மற்றும் மேலதிக உள்ளெடுப்பு" என்பது மேன்முறையீட்டுக் குழுவின் விதந்துரைப்புக்களின் அடிப்படையில் கட்புலனற்ற மற்றும் மாற்றுத் திறனாளிகள், கல்வி தவிர்ந்த மற்றைய துறைகளில் சிறந்தவர்கள், ஆயுதப்படையினர், வெளிநாட்டவர்கள், ஆசிரியர்கள் போன்ற சிறப்பு வகையினரின் அடிப்படையில் அனுமதிக்கப்பட்ட மாணவர்கள் மற்றும் தெரிவின் அடிப்படையில் இடம்பெறாத மாவட்டங்களிலிருந்து யப்பானிய மொழி, ஆங்கிலம், வரலாறு போன்ற சிறப்புப் பாடங்களுக்காக தெரிவுசெய்யப்பட்டவர்கள் ஆகியோரைக் குறிக்கிறது. எவ்வாறாயினும், விசேட உள்ளெடுப்பின் கீழ் (கல்வி தவிர்ந்த மற்றைய துறைகளில் சிறந்தவர்கள்), அனுமதிக்கப்பட்ட மாணவர்கள் மற்றும் ஆசிரியர்கள் உள்ளெடுப்பு போன்றவை செயற்பாட்டிலுள்ளமையினாலும் அதேவேளை மேலதிகமாக அதிகரிக்கப்பட்ட மாணவர்களின் எண்ணிக்கை 510 உள்ளடங்கலாக 2019/20 ஆண்டுகளுக்கான அனுமதித் தரவுகள் இவ்வுள்ளெடுப்புக்களை நீக்குகின்றன.மேலும், 2020/21 விண்ணப்பத் தரவுகள் மருத்துவத்திற்கென மேலதிகமாக அதிகரிக்கப்பட்ட 109 எண்ணிக்கையை உள்ளடக்குகின்றன.	</t>
  </si>
  <si>
    <t>குறிப்பு: இங்கே தரப்பட்டுள்ள தகவல்கள் பல்கலைக்கழக சட்டத்தின் கீழ் நிறுவப்பட்ட பல்கலைக்கழகங்கள் மற்றும் உயர் கல்வி நிறுவனங்கள் என்பன தொடர்பானவற்றை மட்டுமே குறிக்கிறது.</t>
  </si>
  <si>
    <t>அட்டவணை 2.31</t>
  </si>
  <si>
    <t xml:space="preserve">கல்வியியல் பாடநெறி மற்றும் மாவட்ட ரீதியாக பல்கலைக்கழக அனுமதிகள் 	</t>
  </si>
  <si>
    <t xml:space="preserve">முகாமைத்துவம் மற்றும் வர்த்தகம்	</t>
  </si>
  <si>
    <t xml:space="preserve">சட்டம்	</t>
  </si>
  <si>
    <r>
      <t>விஞ்ஞானம்</t>
    </r>
    <r>
      <rPr>
        <vertAlign val="superscript"/>
        <sz val="8"/>
        <color rgb="FF000000"/>
        <rFont val="Calibri"/>
        <family val="2"/>
        <scheme val="minor"/>
      </rPr>
      <t>(ஆ)</t>
    </r>
  </si>
  <si>
    <t>மருத்துவம்</t>
  </si>
  <si>
    <t>கால்நடை விஞ்ஞானம்</t>
  </si>
  <si>
    <t>பல்மருத்துவம்</t>
  </si>
  <si>
    <t>வேளாண்மை</t>
  </si>
  <si>
    <t>பொறியியல்</t>
  </si>
  <si>
    <r>
      <t>கட்டடங்கள் கணிப்புசார்/ அளவீடு</t>
    </r>
    <r>
      <rPr>
        <vertAlign val="superscript"/>
        <sz val="8"/>
        <color rgb="FF000000"/>
        <rFont val="Calibri"/>
        <family val="2"/>
        <scheme val="minor"/>
      </rPr>
      <t>(இ)</t>
    </r>
  </si>
  <si>
    <r>
      <t xml:space="preserve">கணிணி விஞ்ஞானம் மற்றும் தகவல் தொழில்நுட்பம் </t>
    </r>
    <r>
      <rPr>
        <vertAlign val="superscript"/>
        <sz val="8"/>
        <color rgb="FF000000"/>
        <rFont val="Calibri"/>
        <family val="2"/>
        <scheme val="minor"/>
      </rPr>
      <t>(ஈ)</t>
    </r>
  </si>
  <si>
    <r>
      <t>ஏனைய கற்கை நெறிகள்</t>
    </r>
    <r>
      <rPr>
        <vertAlign val="superscript"/>
        <sz val="8"/>
        <color rgb="FF000000"/>
        <rFont val="Calibri"/>
        <family val="2"/>
        <scheme val="minor"/>
      </rPr>
      <t>(உ)</t>
    </r>
  </si>
  <si>
    <t>மொத்த விண்ணப்பங்கள்</t>
  </si>
  <si>
    <t>ஏ</t>
  </si>
  <si>
    <t>பீ</t>
  </si>
  <si>
    <r>
      <t>சிறப்பு மற்றும் மேலதிக உள்ளெடுப்பு</t>
    </r>
    <r>
      <rPr>
        <vertAlign val="superscript"/>
        <sz val="8"/>
        <color rgb="FF231F20"/>
        <rFont val="Calibri"/>
        <family val="2"/>
        <scheme val="minor"/>
      </rPr>
      <t>(ஏ)</t>
    </r>
  </si>
  <si>
    <t xml:space="preserve">கல்வி ஆண்டு 2019/20 (ஊ) (எ)  </t>
  </si>
  <si>
    <t xml:space="preserve">கல்வி ஆண்டு 2020/21 (ஊ) (எ)  </t>
  </si>
  <si>
    <t>கல்வி ஆண்டு 2022/23 (ஊ) (எ)</t>
  </si>
  <si>
    <t xml:space="preserve">ஏ - திறமை பீ - ஏனையவர்கள் (மாவட்ட அனுமதிப் பங்கின் அடிப்படையிலும் பின்தங்கிய மாவட்ட அனுமதிப் பங்கின் அடிப்படையிலும் அனுமதிக்கப்பட்ட மாணவர்கள்).	</t>
  </si>
  <si>
    <t>1. கலைகள் - கலைகள்/ சமூக விஞ்ஞானம் மற்றும் மானிடவியல், வெகுஜன ஊடகம்/கட்புல மற்றும் செயலாற்றக்கலை</t>
  </si>
  <si>
    <t>2. கலைகள் கற்கை நெறிகளுக்கான அனுமதி முற்றிலும் திறமை அடிப்படையிலானதாகும். எனினும் ஒவ்வொரு மாவட்டத்திலிருந்தும் தெரிவு செய்யப்படுபவர்களின் எண்ணிக்கை 1993/94இல் அல்லது 2002/03இல் அனுமதிக்கப்பட்டவர்களில் எது கூடுதலானதோ அதைவிட குறையாமல் இருப்பதனை கொள்கை உறுதிப்படுத்துகிறது. இச்சீராக்கம் ஏனைய கற்கைநெறிகளின் வகைக்குள் காட்டப்பட்டுள்ளது</t>
  </si>
  <si>
    <t>உயிரியல் விஞ்ஞானம், பௌதீக விஞ்ஞானம், உணவு விஞ்ஞானம், மீன்பிடி மற்றும் கடலியல் விஞ்ஞானம் மற்றும் உடற்கல்வி கற்கைநெறிகளை உள்ளடக்குகின்றது.</t>
  </si>
  <si>
    <t>வடிவமைப்பு, நகரம் மற்றும் நாடு திட்டமிடல், நில வடிவமைப்பு மற்றும் வசதிகள் முகாமைத்துவம் போன்ற கட்டடக்கலை பீடத்தில் நடத்தப்படும் மற்றைய அனைத்துப் பாடநெறிகளையும் உள்ளடக்குகிறது.</t>
  </si>
  <si>
    <r>
      <t>கலைகள்</t>
    </r>
    <r>
      <rPr>
        <vertAlign val="superscript"/>
        <sz val="8"/>
        <color rgb="FF000000"/>
        <rFont val="Calibri"/>
        <family val="2"/>
        <scheme val="minor"/>
      </rPr>
      <t>(அ)</t>
    </r>
  </si>
  <si>
    <t>முகாமைத்துவம் மற்றும் தகவல் தொழில்நுட்பம், தகவல் தொழில்நுட்பம், தகவல் மற்றும் தொடர்பூட்டல், தகவல் தொழில்நுட்பவியல் மற்றும் முகாமைத்துவம், செயற்கை நுண்ணறிவு, வியாபாரத் தகவல் முறைமைகள்,  மின்னனுவியல் மற்றும் கணிணி விஞ்ஞானம், கணக்கீட்டுத் தகவல் முறைமைகள் போன்றவற்றை உள்ளடக்குகிறது.</t>
  </si>
  <si>
    <t xml:space="preserve">ஏனைய பாடநெறிகள் - ஆடை வடிவமைப்பு, போக்குவரத்து மற்றும் ஏற்பாடுகள் முகாமைத்துவம், சுதேச மருத்துவம், துணை மருத்துவக் கற்கைகள். துணை மருத்துவக் கற்கைகளானது தாதியர் பயிற்சி, மருந்தாக்கல் கற்கைகள், மருத்துவ ஆய்வுகூட விஞ்ஞானம், கதிரியிக்கவியல், இயன் மருத்துவம் மற்றும் பேச்சு மற்றும் கேட்புப் பயிற்சி விஞ்ஞானம் என்பனவற்றை உள்ளடக்குகிறது.	</t>
  </si>
  <si>
    <t xml:space="preserve">புதிய மற்றும் பழைய பாடவிதானங்கள் இரண்டையும் உள்ளடக்கிய அனுமதிகளின் எண்ணிக்கைகள் 	</t>
  </si>
  <si>
    <t>"சிறப்பு மற்றும் மேலதிக உள்ளெடுப்பு" என்பது மேன்முறையீட்டுக்  குழுவின் விதந்துரைப்புக்களின் அடிப்படையில்  கட்புலனற்ற மற்றும் மாற்றுத்திறனாளிகள், கல்வி தவிர்ந்த மற்றைய துறைகளில் சிறந்தவர்கள், ஆயுதப்படையினர், வெளிநாட்டவர்கள், ஆசிரியர்கள் போன்ற சிறப்பு வகையினரின் அடிப்படையில் அனுமதிக்கப்பட்ட மாணவர்கள் மற்றும் தெரிவின் அடிப்படையில் இடம்பெறாத மாவட்டங்களிலிருந்து யப்பானிஸ், ஆங்கிலம், வரலாறு போன்ற சிறப்புப் பாடங்களுக்காக மேலதிகமாக உள்ளெடுக்கப்பட்ட மாணவர்கள்</t>
  </si>
  <si>
    <t xml:space="preserve">குறிப்பு: இங்கே தரப்பட்டுள்ள தகவல்கள் பல்கலைக்கழக சட்டத்தின் கீழ் நிறுவப்பட்ட பல்கலைக்கழகங்கள் மற்றும் உயர் கல்வி நிறுவனங்கள் என்பன தொடர்பானவற்றை மட்டும் குறிக்கிறது.	</t>
  </si>
  <si>
    <t xml:space="preserve">	02. பொருளாதார மற்றும் சமூக உட்கட்டமைப்பு		</t>
  </si>
  <si>
    <t>அட்டவணை 2.32</t>
  </si>
  <si>
    <t>இன ரீதியாக</t>
  </si>
  <si>
    <t xml:space="preserve">	கலைகள்</t>
  </si>
  <si>
    <t>முகாமைத்துவம் மற்றும் வர்த்தகம்</t>
  </si>
  <si>
    <t xml:space="preserve"> சட்டம்</t>
  </si>
  <si>
    <r>
      <t xml:space="preserve">விஞ்ஞானம் </t>
    </r>
    <r>
      <rPr>
        <vertAlign val="superscript"/>
        <sz val="8"/>
        <color rgb="FF231F20"/>
        <rFont val="Calibri"/>
        <family val="2"/>
        <scheme val="minor"/>
      </rPr>
      <t>(அ)</t>
    </r>
  </si>
  <si>
    <r>
      <t xml:space="preserve">கட்டடக்கலை/ கணியம்சார் அளவீடு </t>
    </r>
    <r>
      <rPr>
        <vertAlign val="superscript"/>
        <sz val="8"/>
        <color rgb="FF231F20"/>
        <rFont val="Calibri"/>
        <family val="2"/>
        <scheme val="minor"/>
      </rPr>
      <t>(ஆ)</t>
    </r>
  </si>
  <si>
    <r>
      <t xml:space="preserve">கணனி விஞ்ஞானம். எம்ஐடி/த.தொ/த.ம.தொ.தொ.
 </t>
    </r>
    <r>
      <rPr>
        <vertAlign val="superscript"/>
        <sz val="8"/>
        <color rgb="FF231F20"/>
        <rFont val="Calibri"/>
        <family val="2"/>
        <scheme val="minor"/>
      </rPr>
      <t>(இ)</t>
    </r>
  </si>
  <si>
    <r>
      <t xml:space="preserve">ஏனையவை </t>
    </r>
    <r>
      <rPr>
        <vertAlign val="superscript"/>
        <sz val="8"/>
        <color rgb="FF231F20"/>
        <rFont val="Calibri"/>
        <family val="2"/>
        <scheme val="minor"/>
      </rPr>
      <t>(ஈ)</t>
    </r>
  </si>
  <si>
    <t>சிங்களவர்</t>
  </si>
  <si>
    <t>தமிழர்</t>
  </si>
  <si>
    <t>சோனகர்</t>
  </si>
  <si>
    <r>
      <rPr>
        <sz val="10"/>
        <color rgb="FF231F20"/>
        <rFont val="Calibri"/>
        <family val="2"/>
        <scheme val="minor"/>
      </rPr>
      <t>2020/21</t>
    </r>
    <r>
      <rPr>
        <vertAlign val="superscript"/>
        <sz val="10"/>
        <color rgb="FF231F20"/>
        <rFont val="Calibri"/>
        <family val="2"/>
        <scheme val="minor"/>
      </rPr>
      <t>(உ)</t>
    </r>
  </si>
  <si>
    <r>
      <t>2021/22</t>
    </r>
    <r>
      <rPr>
        <vertAlign val="superscript"/>
        <sz val="10"/>
        <rFont val="Calibri"/>
        <family val="2"/>
        <scheme val="minor"/>
      </rPr>
      <t>(ஊ)</t>
    </r>
  </si>
  <si>
    <t>உயிரியல் விஞ்ஞானம், பௌதீக விஞ்ஞானம், நிலஅளவை விஞ்ஞானம், உணவு விஞ்ஞானம், மீன்பிடி மற்றும் கடல் விஞ்ஞானம், பௌதீகக்கல்வி பாடநெறிகளை உள்ளடக்குகிறது.</t>
  </si>
  <si>
    <t xml:space="preserve">வடிவமைப்பு, நகரம் மற்றும் நாடு திட்டமிடல், நிலவடிவமைப்பு மற்றும் வசதிகள் முகாமைத்துவம் போன்ற கட்டடக்கலைப்பீடத்தில் நடத்தப்படும் மற்றும் அனைத்து பாடநெறிகளையும் உள்ளடக்குகிறது.	</t>
  </si>
  <si>
    <t xml:space="preserve">ஏனைய கற்கைநெறிகள் - வர்த்தகம், நாகரிக ஆடை வடிவமைப்புÆ போக்குவரத்து மற்றும் ஏற்பாட்டு முகாமைத்துவம் மற்றும் தொழில்நுட்ப கற்கைநெறிகள், சுதேச மருத்துவம், இணைந்த சுகாதார விஞ்ஞானங்கள். இணைந்த சுகாதார விஞ்ஞானங்கள் தாதியர் பயிற்சி, மருந்தாக்கல் கற்கைகள், மருத்துவ ஆய்வுகூட விஞ்ஞானங்கள், கதிரியிக்கவியல், இயன் மருத்துவம் மற்றும் பேச்சு மற்றும் கேட்டல் பயிற்சி விஞ்ஞானங்கள், தொழில்சார் சிகிச்சை, ஆப்டோமெட்ரி, சுதேச மருந்தாக்கல் தொழில்நுட்பம் மற்றும், யோகா மற்றும் சித்த மருத்துவம் என்பவற்றை உள்ளடக்குகின்றது.	</t>
  </si>
  <si>
    <t>வெளிநாட்டு (44), ஆசிரியர்கள் (1) உள்ளெடுப்பு மற்றும் மருத்துவத்திற்காக மேலதிகமாக அதிகரிக்கப்பட்ட (109) வகைகளின் கீழ் அனுமதிக்கப்பட்ட 541 மாணவர்கள் நீங்கலாக</t>
  </si>
  <si>
    <t xml:space="preserve">வெளிநாட்டு (26), ஆசிரியர்கள் (1) உள்ளெடுப்பின்  கீழ் அனுமதிக்கப்பட்ட 27 மாணவர்களின் இன ரீதியான விபரங்கள் கிடைக்கப்பெறாததால் அம்மாணவர்கள் நீங்கலாக	</t>
  </si>
  <si>
    <t>அட்டவணை 2.33</t>
  </si>
  <si>
    <t>கற்கைநெறி</t>
  </si>
  <si>
    <r>
      <t>தொழில்நுட்பவியல் கல்லூரி</t>
    </r>
    <r>
      <rPr>
        <vertAlign val="superscript"/>
        <sz val="8"/>
        <color rgb="FF231F20"/>
        <rFont val="Calibri"/>
        <family val="2"/>
        <scheme val="minor"/>
      </rPr>
      <t>(அ)</t>
    </r>
  </si>
  <si>
    <t>உள்ளெடுப்பு</t>
  </si>
  <si>
    <t>பதிவு</t>
  </si>
  <si>
    <t xml:space="preserve">தொழில்நுட்பக் கல்லூரி	</t>
  </si>
  <si>
    <r>
      <t>உயர்தர டிப்ளோமா</t>
    </r>
    <r>
      <rPr>
        <vertAlign val="superscript"/>
        <sz val="8"/>
        <color rgb="FF231F20"/>
        <rFont val="Calibri"/>
        <family val="2"/>
        <scheme val="minor"/>
      </rPr>
      <t xml:space="preserve">(ஆ)  </t>
    </r>
    <r>
      <rPr>
        <sz val="8"/>
        <color rgb="FF231F20"/>
        <rFont val="Calibri"/>
        <family val="2"/>
        <scheme val="minor"/>
      </rPr>
      <t xml:space="preserve"> (தே.வா.தொ.க.த நிலை 5 மற்றும் 6)</t>
    </r>
  </si>
  <si>
    <t>தேசிய சான்றிதழ்</t>
  </si>
  <si>
    <t>தேசிய கைவினைச் (வர்த்தகம்) சான்றிதழ்</t>
  </si>
  <si>
    <t>குறுங்கால கற்கை நெறிகள் (பிரதானமாக சுயதொழிலினை நோக்காகக் கொண்டது)</t>
  </si>
  <si>
    <r>
      <t xml:space="preserve">தேசிய டிப்ளோமா </t>
    </r>
    <r>
      <rPr>
        <vertAlign val="superscript"/>
        <sz val="8"/>
        <color rgb="FF231F20"/>
        <rFont val="Calibri"/>
        <family val="2"/>
        <scheme val="minor"/>
      </rPr>
      <t>(ஆ)</t>
    </r>
  </si>
  <si>
    <t xml:space="preserve">ஏனைய நிறுவனங்களுக்கு வழங்கப்படும் குறுங்கால கற்கை நெறிகள்
</t>
  </si>
  <si>
    <r>
      <t>2024</t>
    </r>
    <r>
      <rPr>
        <vertAlign val="superscript"/>
        <sz val="10"/>
        <color rgb="FF000000"/>
        <rFont val="Calibri"/>
        <family val="2"/>
        <scheme val="minor"/>
      </rPr>
      <t>(இ)</t>
    </r>
  </si>
  <si>
    <t xml:space="preserve">தே.வா.தொ.க.த - தேசிய தொழிற்கல்வி தகைமை	</t>
  </si>
  <si>
    <t>2007இலிருந்து ஒன்பது தொழில்நுட்பக் கல்லூரிகள் 'தொழில்நுட்பவியல் கல்லூரிகளாக" தரமுயர்த்தப்பட்டன.</t>
  </si>
  <si>
    <t xml:space="preserve">தேசிய தொழிற்பயிற்சி தகைமைக் கட்டமைப்பில், அனைத்துத் தேசிய தொழிற்பயிற்சித் தகைமை தரம் 5 மற்றும் 6 பாடநெறிகள் தேசிய டிப்ளோமா பாடநெறிகளாகக் கருதப்படுகின்றன. 2018இலிருந்து ஆகவே, இவ்வறிக்கையினைத் தயாரிக்கும் நோக்கத்திற்காக, தேசிய தொழிற்பயிற்சித் தகைமை தரம் 6 பாடநெறிகள் 'உயர் டிப்ளோமா/ டிப்ளோமா(சி) (தேசிய தொழிற்பயிற்சி தகைமை 5 மற்றும் 6)' எனக் கருதப்படுவதுடன் தேசிய தொழிற்பயிற்சி தகைமை தரம் 5 பாடநெறிகள் 'தேசிய டிப்ளோமா' எனக் கருதப்படுகின்றன. </t>
  </si>
  <si>
    <t>தற்காலிகமானவை.</t>
  </si>
  <si>
    <t>குறிப்பு: பொதுவாக கல்வியாண்டு யூலையில் ஆரம்பித்து அடுத்த ஆண்டு யூனில் முடிவடையும். எனவே, இங்கு தரப்பட்டுள்ள மாணவர் புள்ளிவிபரங்கள் கல்வியாண்டைக் குறிக்கிறது.</t>
  </si>
  <si>
    <t>தொழில்நுட்பக் கல்வி மற்றும் பயிற்சித் திணைக்களம்</t>
  </si>
  <si>
    <t>அட்டவணை 2.34</t>
  </si>
  <si>
    <t xml:space="preserve">இலங்கையிலுள்ள நூலகங்கள் பற்றிய தகவல்கள்		</t>
  </si>
  <si>
    <r>
      <rPr>
        <sz val="11"/>
        <color rgb="FF231F20"/>
        <rFont val="Calibri"/>
        <family val="2"/>
        <scheme val="minor"/>
      </rPr>
      <t>2019</t>
    </r>
    <r>
      <rPr>
        <vertAlign val="superscript"/>
        <sz val="11"/>
        <color rgb="FF231F20"/>
        <rFont val="Calibri"/>
        <family val="2"/>
        <scheme val="minor"/>
      </rPr>
      <t>(அ)</t>
    </r>
  </si>
  <si>
    <t>பல்கலைக்கழக நூலகங்கள்</t>
  </si>
  <si>
    <t>பாடசாலை நூலகங்கள்</t>
  </si>
  <si>
    <t>பொது நூலகங்கள்</t>
  </si>
  <si>
    <t>பிரிவேனா நூலகங்கள்</t>
  </si>
  <si>
    <t>கல்வியியல் கல்லூரி நூலகங்கள்</t>
  </si>
  <si>
    <t>ஆசிரியர் பயிற்சிக் கல்லூரி நூலகங்கள்</t>
  </si>
  <si>
    <t>தொழில்நுட்பக் கல்லூரி நூலகங்கள்</t>
  </si>
  <si>
    <t>தொழில்நுட்பவியல் கல்லூரி நூலகங்கள்</t>
  </si>
  <si>
    <t>நூலகங்களின் மொத்த எண்ணிக்கை</t>
  </si>
  <si>
    <t>முறைசார்ந்த</t>
  </si>
  <si>
    <t>தற்காலிக</t>
  </si>
  <si>
    <t xml:space="preserve">நூலகங்கள் தொடர்பான புள்ளிவிபரக் கைநூல் - 2018 நிறுவனத்தின் ஆண்டுத் திட்டத்தின்படி தயாரிக்கப்பட்டது. ஆயினும்இ உண்மைத் தரவுகள் 2018 இலிருந்து சேகரிக்கப்பட்டுள்ளன.	</t>
  </si>
  <si>
    <t>தேசிய நூலகம் மற்றும் ஆவணப்படுத்தல் பணிகள் சபை</t>
  </si>
  <si>
    <t>அட்டவணை 2.35</t>
  </si>
  <si>
    <t xml:space="preserve">மாகாணங்களின்படி இலங்கையிலுள்ள நூலகம் </t>
  </si>
  <si>
    <t xml:space="preserve">பாடசாலை நூலகங்கள்  </t>
  </si>
  <si>
    <t xml:space="preserve">தேசிய கல்வியியல் கல்லூரி நூலகங்கள் 	</t>
  </si>
  <si>
    <t>தொழில்நுட்ப கல்லூரி நூலகங்கள்</t>
  </si>
  <si>
    <t>மேல் மாகாணம்</t>
  </si>
  <si>
    <t>மத்திய மாகாணம்</t>
  </si>
  <si>
    <t>தென் மாகாணம்</t>
  </si>
  <si>
    <t>வட மாகாணம்</t>
  </si>
  <si>
    <t>கிழக்கு மாகாணம்</t>
  </si>
  <si>
    <t>வடமேல் மாகாணம்</t>
  </si>
  <si>
    <t>வடமத்திய மாகாணம்</t>
  </si>
  <si>
    <t>ஊவா மாகாணம்</t>
  </si>
  <si>
    <t>சப்பிரகமுவ மாகாணம்</t>
  </si>
  <si>
    <t>அட்டவணை 2.36</t>
  </si>
  <si>
    <t>நாளாந்த உறுப்புரிமை</t>
  </si>
  <si>
    <t>ஆயுள்கால உறுப்புரிமை</t>
  </si>
  <si>
    <t>மூன்று மாத உறுப்புரிமை</t>
  </si>
  <si>
    <t>வருடாந்த உறுப்புரிமை</t>
  </si>
  <si>
    <t>தேசிய வாசிப்பு மாதத்தினைக் குறிக்கும் விதத்தில் வழங்கப்பட்ட இலவச உறுப்புரிமை</t>
  </si>
  <si>
    <t>மூத்த பிரசைகளுக்கான இலவச உறுப்புரிமை</t>
  </si>
  <si>
    <t>உறுப்பினர்களின் மொத்த எண்ணிக்கை</t>
  </si>
  <si>
    <t>பன்னாட்டு நியமங்கள் நூல் இலக்கங்கள்</t>
  </si>
  <si>
    <t>பன்னாட்டு நியமங்கள் தொடர் இலக்கங்கள்</t>
  </si>
  <si>
    <t>பன்னாட்டு நியமங்கள் சங்கீத இலக்கங்கள்</t>
  </si>
  <si>
    <t>வழங்கப்பட்ட ப.நி.நூ.இ., ப.நி.தொ.இ. மற்றும் ப.நி.ச.இ. எண்ணிக்கை</t>
  </si>
  <si>
    <t>அட்டவணை 2.37</t>
  </si>
  <si>
    <t xml:space="preserve">நலப் பணிகள்	</t>
  </si>
  <si>
    <t>மருத்துவமனைகள்</t>
  </si>
  <si>
    <t>ஆரம்ப நலப் பராமரிப்புப் பிரிவுகள்</t>
  </si>
  <si>
    <r>
      <t xml:space="preserve">மேற்கத்தைய மருத்துவம் </t>
    </r>
    <r>
      <rPr>
        <b/>
        <vertAlign val="superscript"/>
        <sz val="8"/>
        <color rgb="FF3358A6"/>
        <rFont val="Calibri"/>
        <family val="2"/>
        <scheme val="minor"/>
      </rPr>
      <t>(இ)</t>
    </r>
  </si>
  <si>
    <t>வைத்தியசாலைப் படுக்கைகள்</t>
  </si>
  <si>
    <t>மருத்துவத் தாதிகள்</t>
  </si>
  <si>
    <t>உடன் கவனிப்பாளர்கள்</t>
  </si>
  <si>
    <t>சிகிச்சையளிக்கப்பட்ட உள் நோயாளர்கள், ’000</t>
  </si>
  <si>
    <t>வெளிநோயாளர்களின் வருகைகள், ’000"</t>
  </si>
  <si>
    <r>
      <t xml:space="preserve">மருத்துவர்கள் </t>
    </r>
    <r>
      <rPr>
        <vertAlign val="superscript"/>
        <sz val="8"/>
        <color rgb="FF231F20"/>
        <rFont val="Calibri"/>
        <family val="2"/>
        <scheme val="minor"/>
      </rPr>
      <t>(உ)</t>
    </r>
  </si>
  <si>
    <t>மகப்பேற்று உதவியாளர்கள்</t>
  </si>
  <si>
    <t>குடும்பத் திட்டமிடல்</t>
  </si>
  <si>
    <t>புதிதாக ஏற்றுக்கொண்டோர் (எண்.)</t>
  </si>
  <si>
    <t>வாய்மூல மாத்திரைகள்</t>
  </si>
  <si>
    <t>மலடாக்கல்</t>
  </si>
  <si>
    <t>ஊசி மருந்தேற்றல்</t>
  </si>
  <si>
    <t>பொருத்தல் சாதனம்</t>
  </si>
  <si>
    <t xml:space="preserve">மொத்தச் செலவினம் </t>
  </si>
  <si>
    <r>
      <t>நலத்துறை, ரூ. மில்.</t>
    </r>
    <r>
      <rPr>
        <vertAlign val="superscript"/>
        <sz val="8"/>
        <color rgb="FF231F20"/>
        <rFont val="Calibri"/>
        <family val="2"/>
        <scheme val="minor"/>
      </rPr>
      <t>(ஏ)</t>
    </r>
  </si>
  <si>
    <r>
      <t xml:space="preserve">நடைமுறைச் செலவினம் </t>
    </r>
    <r>
      <rPr>
        <vertAlign val="superscript"/>
        <sz val="8"/>
        <color rgb="FF231F20"/>
        <rFont val="Calibri"/>
        <family val="2"/>
        <scheme val="minor"/>
      </rPr>
      <t>(ஏ)</t>
    </r>
  </si>
  <si>
    <r>
      <t xml:space="preserve">மூலதனச் செலவினம் </t>
    </r>
    <r>
      <rPr>
        <vertAlign val="superscript"/>
        <sz val="8"/>
        <color rgb="FF231F20"/>
        <rFont val="Calibri"/>
        <family val="2"/>
        <scheme val="minor"/>
      </rPr>
      <t>(ஏ)</t>
    </r>
  </si>
  <si>
    <t>மூலதனச் செலவினம் மருந்து மற்றும் மருந்தாக்கற் பொருட்களின் இறக்குமதிகள் (அரசு மற்றும் தனியார்), ரூ. மில்.</t>
  </si>
  <si>
    <t>அரச துறை</t>
  </si>
  <si>
    <t xml:space="preserve">2023ஆம் ஆண்டின் இறுதியிலுள்ளவாறு 	</t>
  </si>
  <si>
    <t>உதவி மருத்துவர்கள் உள்ளடங்கலாக</t>
  </si>
  <si>
    <t>பயிலுநர் மருத்துவ அலுவலர்கள் உள்ளடங்கலாக</t>
  </si>
  <si>
    <t xml:space="preserve">நிதி, பொருளாதார உறுதிப்பாடு மற்றும் தேசியக் கொள்கைகள் அமைச்சு 2019இல் இறைத்துறை புள்ளிவிபரங்களை மீள எடுத்துக்காட்டியதன் விளைவாக 2020ஆம் ஆண்டிற்கான வரவுசெலவுத்திட்டத்தில் அறிவிக்கப்பட்டதன்படி, 2020ஆம் ஆண்டின் தரவுகள் கிடைக்கப்பெறவில்லை. சொல்லப்பட்ட மீள் கூற்றிற்கு முன்னர் வெளியிடப்பட்ட 2019இற்கான சுகாதார செலவுகளுக்கான தரவுகள் மீள எடுத்துரைக்கப்பட்ட இறை தரவுகளை பிரதிபலிப்பதற்கு திருத்தப்படவில்லை.	</t>
  </si>
  <si>
    <t>வி.கி	விபரம் கிடைக்கவில்லை</t>
  </si>
  <si>
    <t>சுகாதார அமைச்சு</t>
  </si>
  <si>
    <t>குடும்பநலப் பணியகம்</t>
  </si>
  <si>
    <t>இலங்கைச் சுங்கம்</t>
  </si>
  <si>
    <t>நிதி, பொருளாதார உறுதிப்பாடு மற்றும் தேசிய கொள்கைகள் அமைச்சு</t>
  </si>
  <si>
    <r>
      <t>​கருப்பையக்க் கருத்தடை சாதனம் (ஐயுடி)</t>
    </r>
    <r>
      <rPr>
        <vertAlign val="superscript"/>
        <sz val="8"/>
        <color rgb="FF231F20"/>
        <rFont val="Calibri"/>
        <family val="2"/>
        <scheme val="minor"/>
      </rPr>
      <t>(எ)</t>
    </r>
  </si>
  <si>
    <t>கருப்பையக்க் கருத்தடை சாதனம் (ஐயுடி) முன்னர் கருத்தடை வளையம் என அறியப்பட்டது</t>
  </si>
  <si>
    <t>அட்டவணை 2.38</t>
  </si>
  <si>
    <t xml:space="preserve">தெரிந்தெடுக்கப்பட்ட பொது நலத்துறை ஆளணியினர்		</t>
  </si>
  <si>
    <t xml:space="preserve">  பதிவுசெய்த/ உதவி மருத்துவ அலுவலர்கள்</t>
  </si>
  <si>
    <r>
      <t>தாதிகள்</t>
    </r>
    <r>
      <rPr>
        <vertAlign val="superscript"/>
        <sz val="8"/>
        <color rgb="FF231F20"/>
        <rFont val="Calibri"/>
        <family val="2"/>
        <scheme val="minor"/>
      </rPr>
      <t>(இ)</t>
    </r>
  </si>
  <si>
    <t>பொது நலத் துறை</t>
  </si>
  <si>
    <t>மருத்துவமனை மகப்பேற்று உதவியாளர்கள்</t>
  </si>
  <si>
    <r>
      <t>மேற்பார்வைத் தாதிகள்</t>
    </r>
    <r>
      <rPr>
        <vertAlign val="superscript"/>
        <sz val="8"/>
        <color rgb="FF231F20"/>
        <rFont val="Calibri"/>
        <family val="2"/>
        <scheme val="minor"/>
      </rPr>
      <t>(ஈ)</t>
    </r>
  </si>
  <si>
    <r>
      <rPr>
        <sz val="8"/>
        <color rgb="FF231F20"/>
        <rFont val="Calibri"/>
        <family val="2"/>
        <scheme val="minor"/>
      </rPr>
      <t>பரிசோதகர்கள்</t>
    </r>
    <r>
      <rPr>
        <vertAlign val="superscript"/>
        <sz val="8"/>
        <rFont val="Calibri"/>
        <family val="2"/>
        <scheme val="minor"/>
      </rPr>
      <t>(உ)</t>
    </r>
  </si>
  <si>
    <r>
      <rPr>
        <sz val="8"/>
        <color rgb="FF231F20"/>
        <rFont val="Calibri"/>
        <family val="2"/>
        <scheme val="minor"/>
      </rPr>
      <t>மகப்பேற்று உதவியாளர்கள்</t>
    </r>
    <r>
      <rPr>
        <vertAlign val="superscript"/>
        <sz val="8"/>
        <rFont val="Calibri"/>
        <family val="2"/>
        <scheme val="minor"/>
      </rPr>
      <t xml:space="preserve"> (ஊ)</t>
    </r>
  </si>
  <si>
    <t xml:space="preserve">நிருவாகத்தரம் மற்றும் சிறப்பு மருத்துவ தரங்களிலுள்ள மருத்துவ அலுவலர்கள் உள்ளடங்கலாக	</t>
  </si>
  <si>
    <t>பிரதேச மற்றும் ஆலோசனை பல் மருத்துவ சிகிச்சை நிபுணர்களை உள்ளடக்குகிறது.</t>
  </si>
  <si>
    <t xml:space="preserve">மேற்பார்வையிடுகின்ற பொது சுகாதார மருத்துவ தாதிகள், பொது சுகாதார மருத்துவ தாதிகள் மற்றும் மாணவ தாதிகள் உட்பட		</t>
  </si>
  <si>
    <t xml:space="preserve">மேற்பார்வையிடுகின்ற பொது சுகாதார மேற்பார்வைத் தாதிகள் உட்பட	</t>
  </si>
  <si>
    <t xml:space="preserve">மேற்பார்வையிடுகின்ற பொது சுகாதார பரிசோதர்கள் உட்பட	</t>
  </si>
  <si>
    <t xml:space="preserve">மேற்பார்வையிடுகின்ற பொது சுகாதார மகப்பேற்று உதவியாளர்கள் உட்பட	</t>
  </si>
  <si>
    <t>மருத்துவப் புள்ளிவிபரப் பிரிவு, சுகாதார அமைச்சு</t>
  </si>
  <si>
    <r>
      <t>2020</t>
    </r>
    <r>
      <rPr>
        <vertAlign val="superscript"/>
        <sz val="10"/>
        <color rgb="FF000000"/>
        <rFont val="Calibri"/>
        <family val="2"/>
        <scheme val="minor"/>
      </rPr>
      <t>(எ)</t>
    </r>
  </si>
  <si>
    <r>
      <t>2021</t>
    </r>
    <r>
      <rPr>
        <vertAlign val="superscript"/>
        <sz val="10"/>
        <color rgb="FF000000"/>
        <rFont val="Calibri"/>
        <family val="2"/>
        <scheme val="minor"/>
      </rPr>
      <t>(எ)</t>
    </r>
  </si>
  <si>
    <r>
      <t>2022</t>
    </r>
    <r>
      <rPr>
        <vertAlign val="superscript"/>
        <sz val="10"/>
        <color rgb="FF000000"/>
        <rFont val="Calibri"/>
        <family val="2"/>
        <scheme val="minor"/>
      </rPr>
      <t>(ஏ)</t>
    </r>
  </si>
  <si>
    <r>
      <t>2023</t>
    </r>
    <r>
      <rPr>
        <vertAlign val="superscript"/>
        <sz val="10"/>
        <color rgb="FF000000"/>
        <rFont val="Calibri"/>
        <family val="2"/>
        <scheme val="minor"/>
      </rPr>
      <t>(ஏ)</t>
    </r>
  </si>
  <si>
    <r>
      <t>மருத்துவ அலுவலர்கள்</t>
    </r>
    <r>
      <rPr>
        <vertAlign val="superscript"/>
        <sz val="8"/>
        <color rgb="FF231F20"/>
        <rFont val="Calibri"/>
        <family val="2"/>
        <scheme val="minor"/>
      </rPr>
      <t xml:space="preserve"> (அ)</t>
    </r>
  </si>
  <si>
    <r>
      <t xml:space="preserve">பல் </t>
    </r>
    <r>
      <rPr>
        <vertAlign val="superscript"/>
        <sz val="8"/>
        <color rgb="FF231F20"/>
        <rFont val="Calibri"/>
        <family val="2"/>
        <scheme val="minor"/>
      </rPr>
      <t>(ஆ)</t>
    </r>
    <r>
      <rPr>
        <sz val="8"/>
        <color rgb="FF231F20"/>
        <rFont val="Calibri"/>
        <family val="2"/>
        <scheme val="minor"/>
      </rPr>
      <t xml:space="preserve">
மருத்துவர்கள்</t>
    </r>
  </si>
  <si>
    <t>வி.கி.</t>
  </si>
  <si>
    <t>அட்டவணை 2.39</t>
  </si>
  <si>
    <t xml:space="preserve">மாவட்ட ரீதியாக பொது நலத்துறை ஆளணியினர் </t>
  </si>
  <si>
    <t xml:space="preserve">பொது நலத் துறை	</t>
  </si>
  <si>
    <t>பதிவுசெய்த/உதவி மருத்துவ அலுவலர்கள்</t>
  </si>
  <si>
    <t>மருந்தாளர்</t>
  </si>
  <si>
    <t>மருந்து கொடுப்பவர்</t>
  </si>
  <si>
    <t>மருத்துவ தொழில்நுட்பவியலாளர்கள்</t>
  </si>
  <si>
    <t xml:space="preserve">கதிர்வீச்சு படப்பிடிப்பாளர் </t>
  </si>
  <si>
    <t>இயன் மருத்துவர்</t>
  </si>
  <si>
    <t>இசிஜி பதிவாளர்</t>
  </si>
  <si>
    <t>பாடசாலை பல் மருத்துவர்கள்</t>
  </si>
  <si>
    <r>
      <t xml:space="preserve">மருத்துவ அலுவலர்கள்  </t>
    </r>
    <r>
      <rPr>
        <vertAlign val="superscript"/>
        <sz val="8"/>
        <color rgb="FF231F20"/>
        <rFont val="Calibri"/>
        <family val="2"/>
        <scheme val="minor"/>
      </rPr>
      <t>(அ)</t>
    </r>
  </si>
  <si>
    <r>
      <t xml:space="preserve">பல் மருத்துவர்கள்  </t>
    </r>
    <r>
      <rPr>
        <vertAlign val="superscript"/>
        <sz val="8"/>
        <color rgb="FF231F20"/>
        <rFont val="Calibri"/>
        <family val="2"/>
        <scheme val="minor"/>
      </rPr>
      <t>(ஆ)</t>
    </r>
  </si>
  <si>
    <r>
      <rPr>
        <sz val="8"/>
        <color rgb="FF231F20"/>
        <rFont val="Calibri"/>
        <family val="2"/>
        <scheme val="minor"/>
      </rPr>
      <t xml:space="preserve">மேற்பார்வைத் தாதிகள் </t>
    </r>
    <r>
      <rPr>
        <vertAlign val="superscript"/>
        <sz val="8"/>
        <rFont val="Calibri"/>
        <family val="2"/>
        <scheme val="minor"/>
      </rPr>
      <t>(ஈ)</t>
    </r>
  </si>
  <si>
    <r>
      <t>பரிசோதகர்கள்</t>
    </r>
    <r>
      <rPr>
        <vertAlign val="superscript"/>
        <sz val="8"/>
        <color rgb="FF231F20"/>
        <rFont val="Calibri"/>
        <family val="2"/>
        <scheme val="minor"/>
      </rPr>
      <t>(உ)</t>
    </r>
  </si>
  <si>
    <r>
      <rPr>
        <sz val="8"/>
        <color rgb="FF231F20"/>
        <rFont val="Calibri"/>
        <family val="2"/>
        <scheme val="minor"/>
      </rPr>
      <t>மகப்பேற்று உதவியாளர்கள்</t>
    </r>
    <r>
      <rPr>
        <vertAlign val="superscript"/>
        <sz val="8"/>
        <rFont val="Calibri"/>
        <family val="2"/>
        <scheme val="minor"/>
      </rPr>
      <t>(ஊ)</t>
    </r>
  </si>
  <si>
    <r>
      <t>ஆண்டு 2021</t>
    </r>
    <r>
      <rPr>
        <b/>
        <vertAlign val="superscript"/>
        <sz val="8"/>
        <color rgb="FF3358A6"/>
        <rFont val="Calibri"/>
        <family val="2"/>
        <scheme val="minor"/>
      </rPr>
      <t>(எ)</t>
    </r>
  </si>
  <si>
    <r>
      <t>ஆண்டு2022</t>
    </r>
    <r>
      <rPr>
        <b/>
        <vertAlign val="superscript"/>
        <sz val="8"/>
        <color rgb="FF3358A6"/>
        <rFont val="Calibri"/>
        <family val="2"/>
        <scheme val="minor"/>
      </rPr>
      <t>(ஏ)</t>
    </r>
  </si>
  <si>
    <r>
      <t>ஆண்டு 2023</t>
    </r>
    <r>
      <rPr>
        <b/>
        <vertAlign val="superscript"/>
        <sz val="8"/>
        <color rgb="FF3358A6"/>
        <rFont val="Calibri"/>
        <family val="2"/>
        <scheme val="minor"/>
      </rPr>
      <t>(ஏ)</t>
    </r>
  </si>
  <si>
    <t>கல்முனை</t>
  </si>
  <si>
    <t>நிருவாகத்தரம் மற்றும் சிறப்பு மருத்துவ தரங்களிலுள்ள மருத்துவ அலுவலர்கள் உட்பட</t>
  </si>
  <si>
    <t>மேற்பார்வையிடுகின்ற பொது சுகாதார மேற்பார்வைத் தாதிகள் உட்பட</t>
  </si>
  <si>
    <t>மேற்பார்வையிடுகின்ற பொது சுகாதார பரிசோதர்கள் உட்பட</t>
  </si>
  <si>
    <t>மேற்பார்வையிடுகின்ற பொது சுகாதார மகப்பேற்று உதவியாளர்கள் உட்பட</t>
  </si>
  <si>
    <t>அட்டவணை 2.40</t>
  </si>
  <si>
    <r>
      <t>12</t>
    </r>
    <r>
      <rPr>
        <vertAlign val="superscript"/>
        <sz val="10"/>
        <color rgb="FF231F20"/>
        <rFont val="Calibri"/>
        <family val="2"/>
        <scheme val="minor"/>
      </rPr>
      <t>(இ)</t>
    </r>
  </si>
  <si>
    <r>
      <t>11</t>
    </r>
    <r>
      <rPr>
        <vertAlign val="superscript"/>
        <sz val="10"/>
        <color rgb="FF231F20"/>
        <rFont val="Calibri"/>
        <family val="2"/>
        <scheme val="minor"/>
      </rPr>
      <t>(இ)</t>
    </r>
  </si>
  <si>
    <r>
      <t>82</t>
    </r>
    <r>
      <rPr>
        <vertAlign val="superscript"/>
        <sz val="10"/>
        <color rgb="FF231F20"/>
        <rFont val="Calibri"/>
        <family val="2"/>
        <scheme val="minor"/>
      </rPr>
      <t>(இ)</t>
    </r>
  </si>
  <si>
    <r>
      <t>173</t>
    </r>
    <r>
      <rPr>
        <vertAlign val="superscript"/>
        <sz val="10"/>
        <color rgb="FF231F20"/>
        <rFont val="Calibri"/>
        <family val="2"/>
        <scheme val="minor"/>
      </rPr>
      <t>(இ)</t>
    </r>
  </si>
  <si>
    <r>
      <t>149</t>
    </r>
    <r>
      <rPr>
        <vertAlign val="superscript"/>
        <sz val="10"/>
        <color rgb="FF231F20"/>
        <rFont val="Calibri"/>
        <family val="2"/>
        <scheme val="minor"/>
      </rPr>
      <t>(இ)</t>
    </r>
  </si>
  <si>
    <r>
      <t>104</t>
    </r>
    <r>
      <rPr>
        <vertAlign val="superscript"/>
        <sz val="10"/>
        <color rgb="FF231F20"/>
        <rFont val="Calibri"/>
        <family val="2"/>
        <scheme val="minor"/>
      </rPr>
      <t>(இ)</t>
    </r>
  </si>
  <si>
    <r>
      <t>96</t>
    </r>
    <r>
      <rPr>
        <vertAlign val="superscript"/>
        <sz val="10"/>
        <color rgb="FF231F20"/>
        <rFont val="Calibri"/>
        <family val="2"/>
        <scheme val="minor"/>
      </rPr>
      <t>(இ)</t>
    </r>
  </si>
  <si>
    <r>
      <t>150</t>
    </r>
    <r>
      <rPr>
        <vertAlign val="superscript"/>
        <sz val="10"/>
        <color rgb="FF231F20"/>
        <rFont val="Calibri"/>
        <family val="2"/>
        <scheme val="minor"/>
      </rPr>
      <t>(இ)</t>
    </r>
  </si>
  <si>
    <r>
      <t>1.9</t>
    </r>
    <r>
      <rPr>
        <vertAlign val="superscript"/>
        <sz val="10"/>
        <color rgb="FF231F20"/>
        <rFont val="Calibri"/>
        <family val="2"/>
        <scheme val="minor"/>
      </rPr>
      <t>(ஈ)</t>
    </r>
  </si>
  <si>
    <r>
      <rPr>
        <sz val="10"/>
        <color rgb="FF231F20"/>
        <rFont val="Calibri"/>
        <family val="2"/>
        <scheme val="minor"/>
      </rPr>
      <t>3.0</t>
    </r>
    <r>
      <rPr>
        <vertAlign val="superscript"/>
        <sz val="10"/>
        <color rgb="FF231F20"/>
        <rFont val="Calibri"/>
        <family val="2"/>
        <scheme val="minor"/>
      </rPr>
      <t>(ஈ)</t>
    </r>
  </si>
  <si>
    <r>
      <rPr>
        <sz val="10"/>
        <color rgb="FF231F20"/>
        <rFont val="Calibri"/>
        <family val="2"/>
        <scheme val="minor"/>
      </rPr>
      <t>2.6</t>
    </r>
    <r>
      <rPr>
        <vertAlign val="superscript"/>
        <sz val="10"/>
        <color rgb="FF231F20"/>
        <rFont val="Calibri"/>
        <family val="2"/>
        <scheme val="minor"/>
      </rPr>
      <t>(ஈ)</t>
    </r>
  </si>
  <si>
    <r>
      <rPr>
        <sz val="10"/>
        <color rgb="FF231F20"/>
        <rFont val="Calibri"/>
        <family val="2"/>
        <scheme val="minor"/>
      </rPr>
      <t>0.1</t>
    </r>
    <r>
      <rPr>
        <vertAlign val="superscript"/>
        <sz val="10"/>
        <color rgb="FF231F20"/>
        <rFont val="Calibri"/>
        <family val="2"/>
        <scheme val="minor"/>
      </rPr>
      <t>(ஈ)</t>
    </r>
  </si>
  <si>
    <r>
      <t>339.8</t>
    </r>
    <r>
      <rPr>
        <vertAlign val="superscript"/>
        <sz val="10"/>
        <color rgb="FF231F20"/>
        <rFont val="Calibri"/>
        <family val="2"/>
        <scheme val="minor"/>
      </rPr>
      <t>(உ)</t>
    </r>
  </si>
  <si>
    <r>
      <t>96.0</t>
    </r>
    <r>
      <rPr>
        <vertAlign val="superscript"/>
        <sz val="10"/>
        <color rgb="FF231F20"/>
        <rFont val="Calibri"/>
        <family val="2"/>
        <scheme val="minor"/>
      </rPr>
      <t>(உ)</t>
    </r>
  </si>
  <si>
    <r>
      <rPr>
        <sz val="10"/>
        <color rgb="FF231F20"/>
        <rFont val="Calibri"/>
        <family val="2"/>
        <scheme val="minor"/>
      </rPr>
      <t>317.8</t>
    </r>
    <r>
      <rPr>
        <vertAlign val="superscript"/>
        <sz val="10"/>
        <color rgb="FF231F20"/>
        <rFont val="Calibri"/>
        <family val="2"/>
        <scheme val="minor"/>
      </rPr>
      <t>(உ)</t>
    </r>
  </si>
  <si>
    <r>
      <t>416.1</t>
    </r>
    <r>
      <rPr>
        <vertAlign val="superscript"/>
        <sz val="10"/>
        <color rgb="FF231F20"/>
        <rFont val="Calibri"/>
        <family val="2"/>
        <scheme val="minor"/>
      </rPr>
      <t>(உ)</t>
    </r>
  </si>
  <si>
    <t>பாலியல் ரீதியாகப் பரவும் நோய்கள்</t>
  </si>
  <si>
    <t>பரிசோதிக்கப்பட்ட நோயாளர்கள், ’000</t>
  </si>
  <si>
    <t>நோய் கண்டறியப்பட்டவர்கள், ’000</t>
  </si>
  <si>
    <t>ஆளணியினரின் தொகை - மருத்துவர்கள்</t>
  </si>
  <si>
    <t xml:space="preserve">                                         ஏனையோர்</t>
  </si>
  <si>
    <t>செலவினம், ரூ. மில்.</t>
  </si>
  <si>
    <t>மலேரியா</t>
  </si>
  <si>
    <t>தொழுநோய்</t>
  </si>
  <si>
    <t>சுவாச நோய்கள்</t>
  </si>
  <si>
    <r>
      <t xml:space="preserve">ஆளணியினரின் தொகை - மருத்துவர்கள் </t>
    </r>
    <r>
      <rPr>
        <vertAlign val="superscript"/>
        <sz val="10"/>
        <color rgb="FF231F20"/>
        <rFont val="Calibri"/>
        <family val="2"/>
        <scheme val="minor"/>
      </rPr>
      <t>(ஊ)</t>
    </r>
  </si>
  <si>
    <t xml:space="preserve">                                                           ஏனையோர்(ஊ)</t>
  </si>
  <si>
    <t>யானைக்கால் நோய்</t>
  </si>
  <si>
    <t xml:space="preserve">திருத்தப்பட்டது.		</t>
  </si>
  <si>
    <t>அரச நிதியிடல் மாத்திரம் உட்பட</t>
  </si>
  <si>
    <t>பிரச்சார அலுவலர்கள் மட்டும் உட்பட.</t>
  </si>
  <si>
    <t>பிராந்திய மருத்துவ அலுவலர்கள் உட்பட.</t>
  </si>
  <si>
    <t xml:space="preserve">வி.கி. - விபரம் கிடைக்கவில்லை		</t>
  </si>
  <si>
    <t>தரவுகள் சுகாதார அமைச்சின் மலேரியா தடுப்புப் பிரச்சாரத்துடன் மாத்திரம் தொடா்புடையவையாகும்</t>
  </si>
  <si>
    <t>தரவுகள் கொழும்பு மத்திய  தொழுநோய் மருத்துவமனையுடன் மாத்திரம் தொடா்புடையவையாகும்</t>
  </si>
  <si>
    <t>பாலியல் ரீதியாக பரவும் நோய்கள்/எயிட்ஸ் கட்டுப்பாட்டு நிகழ்ச்சித்திட்டம்</t>
  </si>
  <si>
    <t>மலேரியா தடுப்புப் பிரச்சாரம்</t>
  </si>
  <si>
    <t>தொழுநோய் தடுப்புப் பிரச்சாரம்</t>
  </si>
  <si>
    <t>சுவாச நோய்களுக்கான தேசிய நிகழ்ச்சித்திட்டம்</t>
  </si>
  <si>
    <t>யானைக்கால் நோய்க்கெதிரான பிரச்சாரம்</t>
  </si>
  <si>
    <r>
      <t>15</t>
    </r>
    <r>
      <rPr>
        <vertAlign val="superscript"/>
        <sz val="10"/>
        <color rgb="FF231F20"/>
        <rFont val="Calibri"/>
        <family val="2"/>
        <scheme val="minor"/>
      </rPr>
      <t>(எ)</t>
    </r>
  </si>
  <si>
    <r>
      <t>16</t>
    </r>
    <r>
      <rPr>
        <vertAlign val="superscript"/>
        <sz val="10"/>
        <color rgb="FF231F20"/>
        <rFont val="Calibri"/>
        <family val="2"/>
        <scheme val="minor"/>
      </rPr>
      <t>(எ)</t>
    </r>
  </si>
  <si>
    <t>அட்டவணை 2.41</t>
  </si>
  <si>
    <t>பிரதான அஞ்சல் அலுவலகங்கள் (எண்.)</t>
  </si>
  <si>
    <t>துணை அஞ்சல் அலுவலகங்கள் (எண்.)</t>
  </si>
  <si>
    <t>முகவர் அஞ்சல் அலுவலகங்கள் (எண்.)</t>
  </si>
  <si>
    <t>விநியோகிக்கப்படும் பகுதிகள் (எண்.)</t>
  </si>
  <si>
    <t>அஞ்சல் அலுவலகமொன்றினால் பணி வழங்கப்படும் பரப்பளவு (சதுர கி.மீ.)</t>
  </si>
  <si>
    <t>அஞ்சல் அலுவலகமொன்றினால் பணி வழங்கப்படும் குடித்தொகை</t>
  </si>
  <si>
    <t>குடியிருப்பாளரொருவருக்கான கடிதங்கள்</t>
  </si>
  <si>
    <t>உள்நாட்டு அஞ்சல், ’000</t>
  </si>
  <si>
    <t>கடிதங்கள்</t>
  </si>
  <si>
    <t>அஞ்சல் அட்டைகள்</t>
  </si>
  <si>
    <t>பத்திரிகைகள் மற்றும் அச்சடிக்கப்பட்ட விடயங்கள்</t>
  </si>
  <si>
    <t>விரைவு</t>
  </si>
  <si>
    <t>காப்புறுதி செய்யப்பட்டவை</t>
  </si>
  <si>
    <t>பதிவு செய்யப்பட்டவை</t>
  </si>
  <si>
    <t>பொதிகள்</t>
  </si>
  <si>
    <t>பொதிகள் (சாதாரணம்) செலுத்தப்பட்டது</t>
  </si>
  <si>
    <t>பொதிகள் (சாதாரணம்) ஏனையவை</t>
  </si>
  <si>
    <t>வெளிநாட்டு அஞ்சல் (வெளிச்செல்லல்), ’000</t>
  </si>
  <si>
    <t>கடல் வழி</t>
  </si>
  <si>
    <t>சிறிய உறைகள்/ பொதிகள்</t>
  </si>
  <si>
    <t>வான் வழி</t>
  </si>
  <si>
    <t>வான்மடல்</t>
  </si>
  <si>
    <t>வெளிநாட்டு அஞ்சல் (உள்வருகை), ’000</t>
  </si>
  <si>
    <t>மதிப்பிடப்பட்ட பெறுமதி</t>
  </si>
  <si>
    <t>அஞ்சல் திணைக்களம்</t>
  </si>
  <si>
    <r>
      <t>12</t>
    </r>
    <r>
      <rPr>
        <vertAlign val="superscript"/>
        <sz val="10"/>
        <color rgb="FF231F20"/>
        <rFont val="Calibri"/>
        <family val="2"/>
        <scheme val="minor"/>
      </rPr>
      <t>(அ)</t>
    </r>
  </si>
  <si>
    <r>
      <t>148</t>
    </r>
    <r>
      <rPr>
        <vertAlign val="superscript"/>
        <sz val="10"/>
        <color rgb="FF231F20"/>
        <rFont val="Calibri"/>
        <family val="2"/>
        <scheme val="minor"/>
      </rPr>
      <t>(அ)</t>
    </r>
  </si>
  <si>
    <r>
      <rPr>
        <sz val="10"/>
        <color rgb="FF231F20"/>
        <rFont val="Calibri"/>
        <family val="2"/>
        <scheme val="minor"/>
      </rPr>
      <t>1,607</t>
    </r>
    <r>
      <rPr>
        <vertAlign val="superscript"/>
        <sz val="10"/>
        <color rgb="FF231F20"/>
        <rFont val="Calibri"/>
        <family val="2"/>
        <scheme val="minor"/>
      </rPr>
      <t>(அ)</t>
    </r>
  </si>
  <si>
    <t>அட்டவணை 2.42</t>
  </si>
  <si>
    <t>பொருத்தப்பட்ட தொடர்பூட்டல் பணிகள்</t>
  </si>
  <si>
    <t>வாடிக்கையாளர் தளம் (’000)</t>
  </si>
  <si>
    <t>கம்பி வழித் தொலைபேசிப் பணிகள் (’000)</t>
  </si>
  <si>
    <t>கம்பியல்லா பொருத்தப்பட்ட தொலைபேசிகள் (’000)</t>
  </si>
  <si>
    <t>வாடிக்கையாளர் வளர்ச்சி வீதம்</t>
  </si>
  <si>
    <r>
      <t>தொலைபேசி அடர்த்தி</t>
    </r>
    <r>
      <rPr>
        <vertAlign val="superscript"/>
        <sz val="10"/>
        <color rgb="FF231F20"/>
        <rFont val="Calibri"/>
        <family val="2"/>
        <scheme val="minor"/>
      </rPr>
      <t xml:space="preserve"> (இ)</t>
    </r>
    <r>
      <rPr>
        <sz val="10"/>
        <color rgb="FF231F20"/>
        <rFont val="Calibri"/>
        <family val="2"/>
        <scheme val="minor"/>
      </rPr>
      <t xml:space="preserve">  (ஒவ்வொரு 100 ஆட்களுக்குமான தொலைபேசிகள்)</t>
    </r>
  </si>
  <si>
    <t>ஏனைய பணிகள்                                                    </t>
  </si>
  <si>
    <t>செல்லூலர் தொலைபேசிகள் (’000)</t>
  </si>
  <si>
    <t>ஒவ்வொரு 100 ஆட்களுக்குமான செலூலர் தொலைபேசிகள்</t>
  </si>
  <si>
    <t>பொதுக் கட்டண தொலைபேசி கூண்டுகள்</t>
  </si>
  <si>
    <r>
      <t xml:space="preserve">இணையதள இணைப்புக்கள் </t>
    </r>
    <r>
      <rPr>
        <vertAlign val="superscript"/>
        <sz val="8"/>
        <color rgb="FF231F20"/>
        <rFont val="Calibri"/>
        <family val="2"/>
        <scheme val="minor"/>
      </rPr>
      <t>(ஈ)</t>
    </r>
  </si>
  <si>
    <t>பொருத்தப்பட்ட கம்பிவழிப் பணிகள் மற்றும் பொருத்தப்பட்ட கம்பியல்லாப் பணிகளை மட்டும் உள்ளடக்குகிறது.</t>
  </si>
  <si>
    <t>செல்லிடத் தொலைபேசி இணையத்தள இணைப்புக்கள் உட்பட.</t>
  </si>
  <si>
    <t>இலங்கை தொலைத்தொடர்பூட்டல் ஒழுங்குமுறைப்படுத்தல் ஆணைக்குழு</t>
  </si>
  <si>
    <t xml:space="preserve">இலங்கை மத்திய வங்கி </t>
  </si>
  <si>
    <t>வி.கி</t>
  </si>
  <si>
    <r>
      <t>2023</t>
    </r>
    <r>
      <rPr>
        <vertAlign val="superscript"/>
        <sz val="11"/>
        <color rgb="FF000000"/>
        <rFont val="Calibri"/>
        <family val="2"/>
        <scheme val="minor"/>
      </rPr>
      <t xml:space="preserve"> (அ)</t>
    </r>
  </si>
  <si>
    <r>
      <t>2024</t>
    </r>
    <r>
      <rPr>
        <vertAlign val="superscript"/>
        <sz val="11"/>
        <color rgb="FF231F20"/>
        <rFont val="Calibri"/>
        <family val="2"/>
        <scheme val="minor"/>
      </rPr>
      <t xml:space="preserve"> (ஆ)</t>
    </r>
  </si>
  <si>
    <t>அட்டவணை 2.43</t>
  </si>
  <si>
    <t xml:space="preserve">வெகுசன ஊடகம்	</t>
  </si>
  <si>
    <r>
      <t>2024</t>
    </r>
    <r>
      <rPr>
        <vertAlign val="superscript"/>
        <sz val="11"/>
        <color rgb="FF231F20"/>
        <rFont val="Calibri"/>
        <family val="2"/>
        <scheme val="minor"/>
      </rPr>
      <t>(அ)</t>
    </r>
  </si>
  <si>
    <t>நாளாந்த செய்தித்தாள்கள்</t>
  </si>
  <si>
    <t>சிங்களம்</t>
  </si>
  <si>
    <t>தமிழ்</t>
  </si>
  <si>
    <t>ஆங்கிலம்</t>
  </si>
  <si>
    <t>வாராந்த செய்தித்தாள்கள்</t>
  </si>
  <si>
    <r>
      <t>செய்தித்தாள்கள்</t>
    </r>
    <r>
      <rPr>
        <b/>
        <vertAlign val="superscript"/>
        <sz val="8"/>
        <color rgb="FF231F20"/>
        <rFont val="Calibri"/>
        <family val="2"/>
        <scheme val="minor"/>
      </rPr>
      <t>(ஆ)</t>
    </r>
  </si>
  <si>
    <t>தொலைக்காட்சி அலைவரிசைகளின் எண்ணிக்கை</t>
  </si>
  <si>
    <t>வானொலிகள்</t>
  </si>
  <si>
    <t>வானொலிப் பணிகளின் எண்ணிக்கை</t>
  </si>
  <si>
    <t xml:space="preserve">தற்காலிகமானவை.	</t>
  </si>
  <si>
    <t xml:space="preserve">தேசிய செய்தித்தாள்கள் மட்டும்	</t>
  </si>
  <si>
    <t>வெகுசன ஊடக அமைச்சு</t>
  </si>
  <si>
    <t>இலங்கை பத்திரிகையாளர் பேரவை</t>
  </si>
  <si>
    <t>அட்டவணை 2.44</t>
  </si>
  <si>
    <r>
      <t>2024</t>
    </r>
    <r>
      <rPr>
        <vertAlign val="superscript"/>
        <sz val="11"/>
        <color rgb="FF000000"/>
        <rFont val="Calibri"/>
        <family val="2"/>
        <scheme val="minor"/>
      </rPr>
      <t>(அ)</t>
    </r>
  </si>
  <si>
    <t>இளம்பராயக் குற்றவாளிகளுக்கான பயிற்சிப் பாடசாலைகள்</t>
  </si>
  <si>
    <t>அனுமதி</t>
  </si>
  <si>
    <t>சராசரி நாளாந்த குடித்தொகை</t>
  </si>
  <si>
    <t>குற்றத்தின்படி சிறைச்சாலை அனுமதி</t>
  </si>
  <si>
    <t>கொலை</t>
  </si>
  <si>
    <t>கொலை எத்தனம்</t>
  </si>
  <si>
    <t>மரணம் விளைவிக்கும் குற்றம்</t>
  </si>
  <si>
    <t>மரணம் விளைவிக்கும் குற்றத்தைப் புரிய எத்தனித்தமை</t>
  </si>
  <si>
    <t>கடத்தல்</t>
  </si>
  <si>
    <t>கற்பழிப்பு</t>
  </si>
  <si>
    <t>சிறிய மற்றும் கடுமையான உடலூறுகள்</t>
  </si>
  <si>
    <t>வன்முறை நிர்ப்பந்தம் மற்றும் பயமுறுத்தல்</t>
  </si>
  <si>
    <t>சட்டத்திற்கு மாறான உடலுறவு மற்றும் அதற்கான எத்தனிப்பு</t>
  </si>
  <si>
    <t>தற்கொலை முயற்சி மற்றும் தற்கொலைக்குத் தூண்டுதல்</t>
  </si>
  <si>
    <t>திருட்டு மற்றும் கொள்ளை</t>
  </si>
  <si>
    <t>அத்துமீறல், வீடுடைத்தல் மற்றும் வீடுடைப்பதற்கான கருவிகளை வைத்திருத்தல்</t>
  </si>
  <si>
    <t>கப்பம் மற்றும் சூறையாடல்</t>
  </si>
  <si>
    <t>ஏமாற்றுதல் மற்றும் நம்பிக்கையைத் தகர்த்தல்</t>
  </si>
  <si>
    <t>களவு</t>
  </si>
  <si>
    <t>ஏனைய குற்றங்கள்</t>
  </si>
  <si>
    <t>தண்டனைக் காலத்தினைப் பொறுத்து சிறைச்சாலைக்கான அனுமதிகள்</t>
  </si>
  <si>
    <t>ஒரு மாதத்திற்குக் குறைந்த</t>
  </si>
  <si>
    <t>ஒரு மாதத்திலிருந்து ஆறு மாதங்கள்</t>
  </si>
  <si>
    <t>ஆறு மாதங்களிலிருந்து ஒரு ஆண்டு</t>
  </si>
  <si>
    <t>ஒரு ஆண்டிலிருந்து இரண்டு ஆண்டுகள்</t>
  </si>
  <si>
    <t>இரண்டு ஆண்டுகளிலிருந்து ஐந்து ஆண்டுகள்</t>
  </si>
  <si>
    <t>ஐந்து ஆண்டுகளிலிருந்து பத்து ஆண்டுகள்</t>
  </si>
  <si>
    <t>பத்தாண்டுகளுக்கு மேல் மற்றும் மரண தண்டனைகள்</t>
  </si>
  <si>
    <t>மரண தண்டனைகள்</t>
  </si>
  <si>
    <t>மரண தண்டனை</t>
  </si>
  <si>
    <t>சிறைத் தண்டனையாக மாற்றப்பட்ட மரண தண்டனைகள்</t>
  </si>
  <si>
    <t>மரண தண்டனையை அல்லது மரண தண்டனையை மாற்றுவதற்கான இறுதித் தீர்மானத்தை எதிர்பார்த்திருப்பவர்கள்</t>
  </si>
  <si>
    <t>அனுமதி வீதம் (ஒவ்வொரு 100,000 குடித்தொகைக்கு)</t>
  </si>
  <si>
    <t>சிறைச்சாலைகள் திணைக்களம்</t>
  </si>
  <si>
    <t>அட்டவணை 2.45</t>
  </si>
  <si>
    <t xml:space="preserve">மாவட்ட ரீதியாக சிறைக்கைதிகள்	</t>
  </si>
  <si>
    <t>வயதுத் தொகுதிகளின்படி சிறைக்கைதிகள்</t>
  </si>
  <si>
    <t>16 வயதிற்குக் கீழ்</t>
  </si>
  <si>
    <t>16 - 40 வயது வரை</t>
  </si>
  <si>
    <t>41 - 60 வயது வரை</t>
  </si>
  <si>
    <t>60 வயதிற்கு மேல்</t>
  </si>
  <si>
    <t>கல்வித் தகுதிகளின்படி சிறைக்கைதிகள்</t>
  </si>
  <si>
    <t>பாடசாலை செல்லாதோர்</t>
  </si>
  <si>
    <t>தரம் 1 - 5</t>
  </si>
  <si>
    <t>தரம் 5 சித்தியடைந்தோர்</t>
  </si>
  <si>
    <t>தரம் 8 சித்தியடைந்தோர்</t>
  </si>
  <si>
    <t>க.பொ.த. (உ/த) சித்தியடைந்தோர்</t>
  </si>
  <si>
    <t>திருமண நிலையின்படி சிறைக்கைதிகள்</t>
  </si>
  <si>
    <t>ஒருபோதும் திருமணம் செய்யாதோர்</t>
  </si>
  <si>
    <t>திருமணமானோர்</t>
  </si>
  <si>
    <t>விதவைகள்</t>
  </si>
  <si>
    <t>விவாகரத்துப்பெற்றோர்</t>
  </si>
  <si>
    <t>சட்ட ரீதியாகப் பிரிந்திருப்போர்</t>
  </si>
  <si>
    <t>இன ரீதியாக சிறைக்கைதிகள்</t>
  </si>
  <si>
    <t>மலாயர்</t>
  </si>
  <si>
    <t>பறங்கியர்</t>
  </si>
  <si>
    <t>மத ரீதியாக சிறைக்கைதிகள்</t>
  </si>
  <si>
    <t>பௌத்தர்கள்</t>
  </si>
  <si>
    <t>இந்துக்கள்</t>
  </si>
  <si>
    <t>முஸ்லீம்கள்</t>
  </si>
  <si>
    <t>ரோமன் கத்தோலிக்கம்</t>
  </si>
  <si>
    <t>ஏனைய கிறிஸ்தவர்கள்</t>
  </si>
  <si>
    <t>குற்றத்தீர்ப்பளிக்கப்பட்ட மொத்த சிறைக்கைதிகள்</t>
  </si>
  <si>
    <r>
      <t>565</t>
    </r>
    <r>
      <rPr>
        <vertAlign val="superscript"/>
        <sz val="10"/>
        <color rgb="FF231F20"/>
        <rFont val="Calibri"/>
        <family val="2"/>
        <scheme val="minor"/>
      </rPr>
      <t>(ஈ)</t>
    </r>
  </si>
  <si>
    <r>
      <t xml:space="preserve">2024 </t>
    </r>
    <r>
      <rPr>
        <vertAlign val="superscript"/>
        <sz val="11"/>
        <color rgb="FF231F20"/>
        <rFont val="Calibri"/>
        <family val="2"/>
        <scheme val="minor"/>
      </rPr>
      <t>(அ)</t>
    </r>
    <r>
      <rPr>
        <sz val="11"/>
        <color rgb="FF231F20"/>
        <rFont val="Calibri"/>
        <family val="2"/>
        <scheme val="minor"/>
      </rPr>
      <t xml:space="preserve"> </t>
    </r>
  </si>
  <si>
    <r>
      <t>2024</t>
    </r>
    <r>
      <rPr>
        <vertAlign val="superscript"/>
        <sz val="11"/>
        <color rgb="FF000000"/>
        <rFont val="Calibri"/>
        <family val="2"/>
        <scheme val="minor"/>
      </rPr>
      <t>(இ)</t>
    </r>
  </si>
  <si>
    <r>
      <t>19,979</t>
    </r>
    <r>
      <rPr>
        <vertAlign val="superscript"/>
        <sz val="10"/>
        <color rgb="FF000000"/>
        <rFont val="Calibri"/>
        <family val="2"/>
        <scheme val="minor"/>
      </rPr>
      <t>(ஆ)</t>
    </r>
  </si>
  <si>
    <r>
      <t>20,123</t>
    </r>
    <r>
      <rPr>
        <vertAlign val="superscript"/>
        <sz val="10"/>
        <color rgb="FF000000"/>
        <rFont val="Calibri"/>
        <family val="2"/>
        <scheme val="minor"/>
      </rPr>
      <t>(ஆ)</t>
    </r>
  </si>
  <si>
    <r>
      <t>20,021</t>
    </r>
    <r>
      <rPr>
        <vertAlign val="superscript"/>
        <sz val="10"/>
        <color rgb="FF000000"/>
        <rFont val="Calibri"/>
        <family val="2"/>
        <scheme val="minor"/>
      </rPr>
      <t>(ஆ)</t>
    </r>
  </si>
  <si>
    <r>
      <t>19,862</t>
    </r>
    <r>
      <rPr>
        <vertAlign val="superscript"/>
        <sz val="10"/>
        <color rgb="FF231F20"/>
        <rFont val="Calibri"/>
        <family val="2"/>
        <scheme val="minor"/>
      </rPr>
      <t>(ஆ)</t>
    </r>
  </si>
  <si>
    <r>
      <t>20,096</t>
    </r>
    <r>
      <rPr>
        <vertAlign val="superscript"/>
        <sz val="10"/>
        <color rgb="FF000000"/>
        <rFont val="Calibri"/>
        <family val="2"/>
        <scheme val="minor"/>
      </rPr>
      <t>(ஆ)</t>
    </r>
  </si>
  <si>
    <r>
      <t>20,062</t>
    </r>
    <r>
      <rPr>
        <vertAlign val="superscript"/>
        <sz val="10"/>
        <color rgb="FF000000"/>
        <rFont val="Calibri"/>
        <family val="2"/>
        <scheme val="minor"/>
      </rPr>
      <t>(ஆ)</t>
    </r>
  </si>
  <si>
    <r>
      <t>18,562</t>
    </r>
    <r>
      <rPr>
        <vertAlign val="superscript"/>
        <sz val="10"/>
        <color rgb="FF000000"/>
        <rFont val="Calibri"/>
        <family val="2"/>
        <scheme val="minor"/>
      </rPr>
      <t>(ஆ)</t>
    </r>
  </si>
  <si>
    <r>
      <t>10,787</t>
    </r>
    <r>
      <rPr>
        <vertAlign val="superscript"/>
        <sz val="10"/>
        <color rgb="FF000000"/>
        <rFont val="Calibri"/>
        <family val="2"/>
        <scheme val="minor"/>
      </rPr>
      <t>(ஆ)</t>
    </r>
  </si>
  <si>
    <r>
      <t>9,053</t>
    </r>
    <r>
      <rPr>
        <vertAlign val="superscript"/>
        <sz val="10"/>
        <color rgb="FF000000"/>
        <rFont val="Calibri"/>
        <family val="2"/>
        <scheme val="minor"/>
      </rPr>
      <t>(ஆ)</t>
    </r>
  </si>
  <si>
    <r>
      <t xml:space="preserve">9,807 </t>
    </r>
    <r>
      <rPr>
        <vertAlign val="superscript"/>
        <sz val="10"/>
        <color rgb="FF000000"/>
        <rFont val="Calibri"/>
        <family val="2"/>
        <scheme val="minor"/>
      </rPr>
      <t>(ஆ)</t>
    </r>
  </si>
  <si>
    <r>
      <t>12,864</t>
    </r>
    <r>
      <rPr>
        <vertAlign val="superscript"/>
        <sz val="10"/>
        <color rgb="FF000000"/>
        <rFont val="Calibri"/>
        <family val="2"/>
        <scheme val="minor"/>
      </rPr>
      <t>(ஆ)</t>
    </r>
  </si>
  <si>
    <r>
      <t>14,790</t>
    </r>
    <r>
      <rPr>
        <vertAlign val="superscript"/>
        <sz val="10"/>
        <color rgb="FF000000"/>
        <rFont val="Calibri"/>
        <family val="2"/>
        <scheme val="minor"/>
      </rPr>
      <t>(ஆ)</t>
    </r>
  </si>
  <si>
    <r>
      <t>779,604</t>
    </r>
    <r>
      <rPr>
        <vertAlign val="superscript"/>
        <sz val="10"/>
        <color rgb="FF000000"/>
        <rFont val="Calibri"/>
        <family val="2"/>
        <scheme val="minor"/>
      </rPr>
      <t>(ஆ)</t>
    </r>
  </si>
  <si>
    <r>
      <t>465,858</t>
    </r>
    <r>
      <rPr>
        <vertAlign val="superscript"/>
        <sz val="10"/>
        <color rgb="FF000000"/>
        <rFont val="Calibri"/>
        <family val="2"/>
        <scheme val="minor"/>
      </rPr>
      <t>(ஆ)</t>
    </r>
  </si>
  <si>
    <r>
      <t>398,490</t>
    </r>
    <r>
      <rPr>
        <vertAlign val="superscript"/>
        <sz val="10"/>
        <color rgb="FF000000"/>
        <rFont val="Calibri"/>
        <family val="2"/>
        <scheme val="minor"/>
      </rPr>
      <t>(ஆ)</t>
    </r>
  </si>
  <si>
    <r>
      <t>429,282</t>
    </r>
    <r>
      <rPr>
        <vertAlign val="superscript"/>
        <sz val="10"/>
        <color rgb="FF000000"/>
        <rFont val="Calibri"/>
        <family val="2"/>
        <scheme val="minor"/>
      </rPr>
      <t>(ஆ)</t>
    </r>
  </si>
  <si>
    <r>
      <t>564,312</t>
    </r>
    <r>
      <rPr>
        <vertAlign val="superscript"/>
        <sz val="10"/>
        <color rgb="FF000000"/>
        <rFont val="Calibri"/>
        <family val="2"/>
        <scheme val="minor"/>
      </rPr>
      <t>(ஆ)</t>
    </r>
  </si>
  <si>
    <r>
      <t>648,936</t>
    </r>
    <r>
      <rPr>
        <vertAlign val="superscript"/>
        <sz val="10"/>
        <color rgb="FF000000"/>
        <rFont val="Calibri"/>
        <family val="2"/>
        <scheme val="minor"/>
      </rPr>
      <t>(ஆ)</t>
    </r>
  </si>
  <si>
    <r>
      <t>1,085.2</t>
    </r>
    <r>
      <rPr>
        <vertAlign val="superscript"/>
        <sz val="10"/>
        <color rgb="FF000000"/>
        <rFont val="Calibri"/>
        <family val="2"/>
        <scheme val="minor"/>
      </rPr>
      <t>(ஆ)</t>
    </r>
  </si>
  <si>
    <r>
      <t>381.0</t>
    </r>
    <r>
      <rPr>
        <vertAlign val="superscript"/>
        <sz val="10"/>
        <color rgb="FF000000"/>
        <rFont val="Calibri"/>
        <family val="2"/>
        <scheme val="minor"/>
      </rPr>
      <t>(ஆ)</t>
    </r>
  </si>
  <si>
    <r>
      <t>364.1</t>
    </r>
    <r>
      <rPr>
        <vertAlign val="superscript"/>
        <sz val="10"/>
        <color rgb="FF000000"/>
        <rFont val="Calibri"/>
        <family val="2"/>
        <scheme val="minor"/>
      </rPr>
      <t>(ஆ)</t>
    </r>
  </si>
  <si>
    <r>
      <t>425.4</t>
    </r>
    <r>
      <rPr>
        <vertAlign val="superscript"/>
        <sz val="10"/>
        <color rgb="FF000000"/>
        <rFont val="Calibri"/>
        <family val="2"/>
        <scheme val="minor"/>
      </rPr>
      <t>(ஆ)</t>
    </r>
  </si>
  <si>
    <r>
      <t>748.9</t>
    </r>
    <r>
      <rPr>
        <vertAlign val="superscript"/>
        <sz val="10"/>
        <color rgb="FF000000"/>
        <rFont val="Calibri"/>
        <family val="2"/>
        <scheme val="minor"/>
      </rPr>
      <t>(ஆ)</t>
    </r>
  </si>
  <si>
    <r>
      <t>861.7</t>
    </r>
    <r>
      <rPr>
        <vertAlign val="superscript"/>
        <sz val="10"/>
        <color rgb="FF000000"/>
        <rFont val="Calibri"/>
        <family val="2"/>
        <scheme val="minor"/>
      </rPr>
      <t>(ஆ)</t>
    </r>
  </si>
  <si>
    <r>
      <t>54,443</t>
    </r>
    <r>
      <rPr>
        <vertAlign val="superscript"/>
        <sz val="10"/>
        <color rgb="FF000000"/>
        <rFont val="Calibri"/>
        <family val="2"/>
        <scheme val="minor"/>
      </rPr>
      <t>(ஆ)</t>
    </r>
  </si>
  <si>
    <r>
      <t>18,548</t>
    </r>
    <r>
      <rPr>
        <vertAlign val="superscript"/>
        <sz val="10"/>
        <color rgb="FF000000"/>
        <rFont val="Calibri"/>
        <family val="2"/>
        <scheme val="minor"/>
      </rPr>
      <t>(ஆ)</t>
    </r>
  </si>
  <si>
    <r>
      <t>16,292</t>
    </r>
    <r>
      <rPr>
        <vertAlign val="superscript"/>
        <sz val="10"/>
        <color rgb="FF000000"/>
        <rFont val="Calibri"/>
        <family val="2"/>
        <scheme val="minor"/>
      </rPr>
      <t>(ஆ)</t>
    </r>
  </si>
  <si>
    <r>
      <t>19,234</t>
    </r>
    <r>
      <rPr>
        <vertAlign val="superscript"/>
        <sz val="10"/>
        <color rgb="FF000000"/>
        <rFont val="Calibri"/>
        <family val="2"/>
        <scheme val="minor"/>
      </rPr>
      <t>(ஆ)</t>
    </r>
  </si>
  <si>
    <r>
      <t>30,574</t>
    </r>
    <r>
      <rPr>
        <vertAlign val="superscript"/>
        <sz val="10"/>
        <color rgb="FF000000"/>
        <rFont val="Calibri"/>
        <family val="2"/>
        <scheme val="minor"/>
      </rPr>
      <t>(ஆ)</t>
    </r>
  </si>
  <si>
    <r>
      <t>35,187</t>
    </r>
    <r>
      <rPr>
        <vertAlign val="superscript"/>
        <sz val="10"/>
        <color rgb="FF000000"/>
        <rFont val="Calibri"/>
        <family val="2"/>
        <scheme val="minor"/>
      </rPr>
      <t>(ஆ)</t>
    </r>
  </si>
  <si>
    <r>
      <rPr>
        <b/>
        <sz val="8"/>
        <color rgb="FF3358A6"/>
        <rFont val="Calibri"/>
        <family val="2"/>
        <scheme val="minor"/>
      </rPr>
      <t>ஆண்டு</t>
    </r>
    <r>
      <rPr>
        <b/>
        <sz val="10"/>
        <color rgb="FF3358A6"/>
        <rFont val="Calibri"/>
        <family val="2"/>
        <scheme val="minor"/>
      </rPr>
      <t xml:space="preserve"> </t>
    </r>
    <r>
      <rPr>
        <b/>
        <sz val="8"/>
        <color rgb="FF3358A6"/>
        <rFont val="Calibri"/>
        <family val="2"/>
        <scheme val="minor"/>
      </rPr>
      <t>2021</t>
    </r>
  </si>
  <si>
    <t>குறிப்பு: இங்கே தரப்பட்டுள்ள தகவல்கள் பல்கலைக்கழக சட்டத்தின் கீழ் நிறுவப்பட்ட பல்கலைக்கழகங்கள் மற்றும் உயர் கல்வி நிறுவனங்கள் என்பன தொடர்பானவற்றை மட்டும் குறிக்கிறது.</t>
  </si>
  <si>
    <r>
      <rPr>
        <sz val="11"/>
        <color rgb="FF231F20"/>
        <rFont val="Calibri"/>
        <family val="2"/>
        <scheme val="minor"/>
      </rPr>
      <t>2021</t>
    </r>
    <r>
      <rPr>
        <vertAlign val="superscript"/>
        <sz val="11"/>
        <color rgb="FF231F20"/>
        <rFont val="Calibri"/>
        <family val="2"/>
        <scheme val="minor"/>
      </rPr>
      <t>(அ)</t>
    </r>
  </si>
  <si>
    <r>
      <t>619</t>
    </r>
    <r>
      <rPr>
        <vertAlign val="superscript"/>
        <sz val="10"/>
        <color rgb="FF000000"/>
        <rFont val="Calibri"/>
        <family val="2"/>
        <scheme val="minor"/>
      </rPr>
      <t xml:space="preserve"> (ஈ)</t>
    </r>
  </si>
  <si>
    <r>
      <t>545</t>
    </r>
    <r>
      <rPr>
        <vertAlign val="superscript"/>
        <sz val="10"/>
        <color rgb="FF000000"/>
        <rFont val="Calibri"/>
        <family val="2"/>
        <scheme val="minor"/>
      </rPr>
      <t xml:space="preserve"> (ஈ)</t>
    </r>
  </si>
  <si>
    <r>
      <t>22,383</t>
    </r>
    <r>
      <rPr>
        <vertAlign val="superscript"/>
        <sz val="10"/>
        <color rgb="FF000000"/>
        <rFont val="Calibri"/>
        <family val="2"/>
        <scheme val="minor"/>
      </rPr>
      <t xml:space="preserve"> (ஈ)</t>
    </r>
  </si>
  <si>
    <r>
      <t>89,786</t>
    </r>
    <r>
      <rPr>
        <vertAlign val="superscript"/>
        <sz val="10"/>
        <color rgb="FF000000"/>
        <rFont val="Calibri"/>
        <family val="2"/>
        <scheme val="minor"/>
      </rPr>
      <t xml:space="preserve"> (ஈ)</t>
    </r>
  </si>
  <si>
    <r>
      <t>39,257</t>
    </r>
    <r>
      <rPr>
        <vertAlign val="superscript"/>
        <sz val="10"/>
        <color rgb="FF000000"/>
        <rFont val="Calibri"/>
        <family val="2"/>
        <scheme val="minor"/>
      </rPr>
      <t xml:space="preserve"> (ஈ)</t>
    </r>
  </si>
  <si>
    <r>
      <t>7,740</t>
    </r>
    <r>
      <rPr>
        <vertAlign val="superscript"/>
        <sz val="10"/>
        <color rgb="FF000000"/>
        <rFont val="Calibri"/>
        <family val="2"/>
        <scheme val="minor"/>
      </rPr>
      <t xml:space="preserve"> (ஈ)</t>
    </r>
  </si>
  <si>
    <r>
      <t>8,582</t>
    </r>
    <r>
      <rPr>
        <vertAlign val="superscript"/>
        <sz val="10"/>
        <color rgb="FF000000"/>
        <rFont val="Calibri"/>
        <family val="2"/>
        <scheme val="minor"/>
      </rPr>
      <t xml:space="preserve"> (ஈ)</t>
    </r>
  </si>
  <si>
    <r>
      <t>20,446</t>
    </r>
    <r>
      <rPr>
        <vertAlign val="superscript"/>
        <sz val="10"/>
        <color rgb="FF000000"/>
        <rFont val="Calibri"/>
        <family val="2"/>
        <scheme val="minor"/>
      </rPr>
      <t>(உ)</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</si>
</sst>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
    <numFmt numFmtId="166" formatCode="_(* #,##0_);_(* \(#,##0\);_(* &quot;-&quot;??_);_(@_)"/>
    <numFmt numFmtId="167" formatCode="[$-409]General"/>
    <numFmt numFmtId="168" formatCode="0.0000"/>
  </numFmts>
  <fonts count="86" x14ac:knownFonts="1">
    <font>
      <sz val="10"/>
      <color rgb="FF000000"/>
      <name val="Times New Roman"/>
      <charset val="204"/>
    </font>
    <font>
      <sz val="11"/>
      <name val="Calibri"/>
      <family val="2"/>
      <scheme val="minor"/>
    </font>
    <font>
      <sz val="11"/>
      <color rgb="FF231F20"/>
      <name val="Calibri"/>
      <family val="2"/>
      <scheme val="minor"/>
    </font>
    <font>
      <sz val="11"/>
      <color rgb="FF000000"/>
      <name val="Calibri"/>
      <family val="2"/>
      <scheme val="minor"/>
    </font>
    <font>
      <vertAlign val="superscript"/>
      <sz val="11"/>
      <color rgb="FF231F20"/>
      <name val="Calibri"/>
      <family val="2"/>
      <scheme val="minor"/>
    </font>
    <font>
      <b/>
      <sz val="11"/>
      <color rgb="FF000000"/>
      <name val="Calibri"/>
      <family val="2"/>
      <scheme val="minor"/>
    </font>
    <font>
      <b/>
      <sz val="11"/>
      <name val="Calibri"/>
      <family val="2"/>
      <scheme val="minor"/>
    </font>
    <font>
      <b/>
      <sz val="11"/>
      <color rgb="FF3358A6"/>
      <name val="Calibri"/>
      <family val="2"/>
      <scheme val="minor"/>
    </font>
    <font>
      <b/>
      <vertAlign val="superscript"/>
      <sz val="11"/>
      <color rgb="FF3358A6"/>
      <name val="Calibri"/>
      <family val="2"/>
      <scheme val="minor"/>
    </font>
    <font>
      <b/>
      <sz val="10"/>
      <color rgb="FF000000"/>
      <name val="Times New Roman"/>
      <family val="1"/>
    </font>
    <font>
      <sz val="10"/>
      <color rgb="FF000000"/>
      <name val="Calibri"/>
      <family val="2"/>
      <scheme val="minor"/>
    </font>
    <font>
      <sz val="8"/>
      <name val="Times New Roman"/>
      <family val="1"/>
    </font>
    <font>
      <sz val="10"/>
      <name val="Calibri"/>
      <family val="2"/>
      <scheme val="minor"/>
    </font>
    <font>
      <sz val="8"/>
      <name val="Times New Roman"/>
      <family val="1"/>
    </font>
    <font>
      <vertAlign val="superscript"/>
      <sz val="11"/>
      <color rgb="FF000000"/>
      <name val="Calibri"/>
      <family val="2"/>
      <scheme val="minor"/>
    </font>
    <font>
      <sz val="10"/>
      <color rgb="FF000000"/>
      <name val="Times New Roman"/>
      <family val="1"/>
    </font>
    <font>
      <sz val="11"/>
      <color rgb="FF000000"/>
      <name val="Calibri"/>
      <family val="2"/>
    </font>
    <font>
      <sz val="11"/>
      <color rgb="FF9C0006"/>
      <name val="Calibri"/>
      <family val="2"/>
      <scheme val="minor"/>
    </font>
    <font>
      <sz val="12"/>
      <color rgb="FF000000"/>
      <name val="Calibri"/>
      <family val="2"/>
    </font>
    <font>
      <b/>
      <sz val="12"/>
      <color theme="0"/>
      <name val="Calibri"/>
      <family val="2"/>
    </font>
    <font>
      <sz val="10"/>
      <color theme="1"/>
      <name val="Calibri"/>
      <family val="2"/>
      <scheme val="minor"/>
    </font>
    <font>
      <vertAlign val="superscript"/>
      <sz val="10"/>
      <color rgb="FF000000"/>
      <name val="Calibri"/>
      <family val="2"/>
      <scheme val="minor"/>
    </font>
    <font>
      <sz val="10"/>
      <color rgb="FF231F20"/>
      <name val="Calibri"/>
      <family val="2"/>
      <scheme val="minor"/>
    </font>
    <font>
      <b/>
      <sz val="10"/>
      <color rgb="FF231F20"/>
      <name val="Calibri"/>
      <family val="2"/>
      <scheme val="minor"/>
    </font>
    <font>
      <vertAlign val="superscript"/>
      <sz val="10"/>
      <color rgb="FF231F20"/>
      <name val="Calibri"/>
      <family val="2"/>
      <scheme val="minor"/>
    </font>
    <font>
      <b/>
      <sz val="10"/>
      <color rgb="FF000000"/>
      <name val="Calibri"/>
      <family val="2"/>
      <scheme val="minor"/>
    </font>
    <font>
      <b/>
      <sz val="10"/>
      <name val="Calibri"/>
      <family val="2"/>
      <scheme val="minor"/>
    </font>
    <font>
      <b/>
      <sz val="10"/>
      <color rgb="FF3358A6"/>
      <name val="Calibri"/>
      <family val="2"/>
      <scheme val="minor"/>
    </font>
    <font>
      <i/>
      <sz val="10"/>
      <color rgb="FF000000"/>
      <name val="Calibri"/>
      <family val="2"/>
      <scheme val="minor"/>
    </font>
    <font>
      <sz val="10"/>
      <color rgb="FF9C0006"/>
      <name val="Calibri"/>
      <family val="2"/>
      <scheme val="minor"/>
    </font>
    <font>
      <b/>
      <vertAlign val="superscript"/>
      <sz val="10"/>
      <color rgb="FF231F20"/>
      <name val="Calibri"/>
      <family val="2"/>
      <scheme val="minor"/>
    </font>
    <font>
      <b/>
      <vertAlign val="superscript"/>
      <sz val="10"/>
      <name val="Calibri"/>
      <family val="2"/>
      <scheme val="minor"/>
    </font>
    <font>
      <vertAlign val="superscript"/>
      <sz val="10"/>
      <name val="Calibri"/>
      <family val="2"/>
      <scheme val="minor"/>
    </font>
    <font>
      <i/>
      <sz val="10"/>
      <name val="Calibri"/>
      <family val="2"/>
      <scheme val="minor"/>
    </font>
    <font>
      <sz val="11"/>
      <color rgb="FF000000"/>
      <name val="Times New Roman"/>
      <family val="1"/>
    </font>
    <font>
      <vertAlign val="superscript"/>
      <sz val="11"/>
      <name val="Calibri"/>
      <family val="2"/>
      <scheme val="minor"/>
    </font>
    <font>
      <sz val="12"/>
      <color rgb="FF000000"/>
      <name val="Calibri"/>
      <family val="2"/>
      <scheme val="minor"/>
    </font>
    <font>
      <sz val="12"/>
      <name val="Calibri"/>
      <family val="2"/>
      <scheme val="minor"/>
    </font>
    <font>
      <sz val="12"/>
      <color rgb="FF231F20"/>
      <name val="Calibri"/>
      <family val="2"/>
      <scheme val="minor"/>
    </font>
    <font>
      <u/>
      <sz val="10"/>
      <color theme="10"/>
      <name val="Times New Roman"/>
      <family val="1"/>
    </font>
    <font>
      <b/>
      <sz val="12"/>
      <color rgb="FF000000"/>
      <name val="Calibri"/>
      <family val="2"/>
    </font>
    <font>
      <b/>
      <sz val="11"/>
      <color rgb="FF000000"/>
      <name val="Calibri"/>
      <family val="2"/>
    </font>
    <font>
      <sz val="11"/>
      <color indexed="8"/>
      <name val="Times New Roman"/>
      <family val="1"/>
    </font>
    <font>
      <b/>
      <sz val="11"/>
      <color indexed="8"/>
      <name val="Times New Roman"/>
      <family val="1"/>
    </font>
    <font>
      <u/>
      <sz val="10"/>
      <color theme="10"/>
      <name val="Calibri"/>
      <family val="2"/>
    </font>
    <font>
      <b/>
      <sz val="8"/>
      <color rgb="FF231F20"/>
      <name val="Calibri"/>
      <family val="2"/>
      <scheme val="minor"/>
    </font>
    <font>
      <b/>
      <sz val="10"/>
      <color theme="0"/>
      <name val="Calibri"/>
      <family val="2"/>
    </font>
    <font>
      <sz val="10"/>
      <color rgb="FF000000"/>
      <name val="Calibri"/>
      <family val="2"/>
    </font>
    <font>
      <b/>
      <sz val="8"/>
      <color rgb="FF3358A6"/>
      <name val="Calibri"/>
      <family val="2"/>
      <scheme val="minor"/>
    </font>
    <font>
      <sz val="8"/>
      <color rgb="FF000000"/>
      <name val="Calibri"/>
      <family val="2"/>
      <scheme val="minor"/>
    </font>
    <font>
      <sz val="8"/>
      <color rgb="FF231F20"/>
      <name val="Calibri"/>
      <family val="2"/>
      <scheme val="minor"/>
    </font>
    <font>
      <sz val="8"/>
      <name val="Calibri"/>
      <family val="2"/>
      <scheme val="minor"/>
    </font>
    <font>
      <vertAlign val="superscript"/>
      <sz val="10"/>
      <color rgb="FF000000"/>
      <name val="Baamini"/>
    </font>
    <font>
      <vertAlign val="superscript"/>
      <sz val="10"/>
      <color rgb="FF231F20"/>
      <name val="Baamini"/>
    </font>
    <font>
      <i/>
      <sz val="8"/>
      <color rgb="FF231F20"/>
      <name val="Calibri"/>
      <family val="2"/>
      <scheme val="minor"/>
    </font>
    <font>
      <b/>
      <sz val="8"/>
      <color theme="0"/>
      <name val="Calibri"/>
      <family val="2"/>
    </font>
    <font>
      <sz val="8"/>
      <color rgb="FF000000"/>
      <name val="Calibri"/>
      <family val="2"/>
    </font>
    <font>
      <b/>
      <sz val="10"/>
      <color rgb="FF3358A6"/>
      <name val="Baamini"/>
    </font>
    <font>
      <b/>
      <vertAlign val="superscript"/>
      <sz val="10"/>
      <color rgb="FF3358A6"/>
      <name val="Baamini"/>
    </font>
    <font>
      <b/>
      <sz val="10"/>
      <name val="Baamini"/>
    </font>
    <font>
      <b/>
      <sz val="8"/>
      <name val="Calibri"/>
      <family val="2"/>
      <scheme val="minor"/>
    </font>
    <font>
      <b/>
      <sz val="11"/>
      <color rgb="FF3358A6"/>
      <name val="Baamini"/>
    </font>
    <font>
      <i/>
      <sz val="8"/>
      <color rgb="FF000000"/>
      <name val="Calibri"/>
      <family val="2"/>
      <scheme val="minor"/>
    </font>
    <font>
      <b/>
      <sz val="8"/>
      <color theme="0"/>
      <name val="Baamini"/>
    </font>
    <font>
      <b/>
      <sz val="8"/>
      <color rgb="FF3358A6"/>
      <name val="Baamini"/>
    </font>
    <font>
      <sz val="8"/>
      <name val="Baamini"/>
    </font>
    <font>
      <sz val="8"/>
      <color rgb="FF231F20"/>
      <name val="Baamini"/>
    </font>
    <font>
      <b/>
      <vertAlign val="superscript"/>
      <sz val="8"/>
      <color rgb="FF3358A6"/>
      <name val="Baamini"/>
    </font>
    <font>
      <vertAlign val="superscript"/>
      <sz val="8"/>
      <color rgb="FF231F20"/>
      <name val="Baamini"/>
    </font>
    <font>
      <sz val="9"/>
      <name val="Calibri"/>
      <family val="2"/>
      <scheme val="minor"/>
    </font>
    <font>
      <sz val="9"/>
      <color rgb="FF231F20"/>
      <name val="Calibri"/>
      <family val="2"/>
      <scheme val="minor"/>
    </font>
    <font>
      <vertAlign val="superscript"/>
      <sz val="8"/>
      <color rgb="FF231F20"/>
      <name val="Calibri"/>
      <family val="2"/>
      <scheme val="minor"/>
    </font>
    <font>
      <b/>
      <sz val="8"/>
      <color theme="4" tint="-0.249977111117893"/>
      <name val="Calibri"/>
      <family val="2"/>
      <scheme val="minor"/>
    </font>
    <font>
      <b/>
      <vertAlign val="superscript"/>
      <sz val="8"/>
      <color theme="4" tint="-0.249977111117893"/>
      <name val="Calibri"/>
      <family val="2"/>
      <scheme val="minor"/>
    </font>
    <font>
      <i/>
      <sz val="8"/>
      <name val="Calibri"/>
      <family val="2"/>
      <scheme val="minor"/>
    </font>
    <font>
      <b/>
      <vertAlign val="superscript"/>
      <sz val="8"/>
      <color rgb="FF3358A6"/>
      <name val="Calibri"/>
      <family val="2"/>
      <scheme val="minor"/>
    </font>
    <font>
      <vertAlign val="superscript"/>
      <sz val="8"/>
      <color rgb="FF000000"/>
      <name val="Calibri"/>
      <family val="2"/>
      <scheme val="minor"/>
    </font>
    <font>
      <sz val="8"/>
      <color theme="1"/>
      <name val="Calibri"/>
      <family val="2"/>
      <scheme val="minor"/>
    </font>
    <font>
      <b/>
      <sz val="8"/>
      <color theme="1"/>
      <name val="Calibri"/>
      <family val="2"/>
      <scheme val="minor"/>
    </font>
    <font>
      <b/>
      <sz val="8"/>
      <color rgb="FF000000"/>
      <name val="Calibri"/>
      <family val="2"/>
      <scheme val="minor"/>
    </font>
    <font>
      <b/>
      <vertAlign val="superscript"/>
      <sz val="8"/>
      <color rgb="FF231F20"/>
      <name val="Calibri"/>
      <family val="2"/>
      <scheme val="minor"/>
    </font>
    <font>
      <i/>
      <sz val="8"/>
      <color rgb="FF231F20"/>
      <name val="Baamini"/>
    </font>
    <font>
      <b/>
      <vertAlign val="superscript"/>
      <sz val="8"/>
      <name val="Calibri"/>
      <family val="2"/>
      <scheme val="minor"/>
    </font>
    <font>
      <vertAlign val="superscript"/>
      <sz val="8"/>
      <name val="Calibri"/>
      <family val="2"/>
      <scheme val="minor"/>
    </font>
    <font>
      <b/>
      <u/>
      <sz val="8"/>
      <color rgb="FF3358A6"/>
      <name val="Calibri"/>
      <family val="2"/>
      <scheme val="minor"/>
    </font>
    <font>
      <sz val="8"/>
      <color rgb="FF000000"/>
      <name val="Baamini"/>
    </font>
  </fonts>
  <fills count="5">
    <fill>
      <patternFill patternType="none"/>
    </fill>
    <fill>
      <patternFill patternType="gray125"/>
    </fill>
    <fill>
      <patternFill patternType="solid">
        <fgColor theme="7" tint="0.59999389629810485"/>
        <bgColor indexed="64"/>
      </patternFill>
    </fill>
    <fill>
      <patternFill patternType="solid">
        <fgColor rgb="FFFFC7CE"/>
      </patternFill>
    </fill>
    <fill>
      <patternFill patternType="solid">
        <fgColor theme="7" tint="-0.499984740745262"/>
        <bgColor indexed="64"/>
      </patternFill>
    </fill>
  </fills>
  <borders count="37">
    <border>
      <left/>
      <right/>
      <top/>
      <bottom/>
      <diagonal/>
    </border>
    <border>
      <left/>
      <right/>
      <top style="thin">
        <color rgb="FF3358A6"/>
      </top>
      <bottom style="thin">
        <color rgb="FF3358A6"/>
      </bottom>
      <diagonal/>
    </border>
    <border>
      <left/>
      <right/>
      <top style="thin">
        <color rgb="FF3358A6"/>
      </top>
      <bottom/>
      <diagonal/>
    </border>
    <border>
      <left/>
      <right/>
      <top/>
      <bottom style="thin">
        <color rgb="FF3358A6"/>
      </bottom>
      <diagonal/>
    </border>
    <border>
      <left/>
      <right/>
      <top/>
      <bottom style="thin">
        <color rgb="FF4863AC"/>
      </bottom>
      <diagonal/>
    </border>
    <border>
      <left/>
      <right/>
      <top/>
      <bottom style="thin">
        <color indexed="64"/>
      </bottom>
      <diagonal/>
    </border>
    <border>
      <left/>
      <right/>
      <top style="thin">
        <color indexed="64"/>
      </top>
      <bottom style="thin">
        <color indexed="64"/>
      </bottom>
      <diagonal/>
    </border>
    <border>
      <left/>
      <right/>
      <top/>
      <bottom style="thin">
        <color theme="1"/>
      </bottom>
      <diagonal/>
    </border>
    <border>
      <left/>
      <right/>
      <top style="thin">
        <color theme="1"/>
      </top>
      <bottom style="thin">
        <color theme="1"/>
      </bottom>
      <diagonal/>
    </border>
    <border>
      <left/>
      <right/>
      <top style="thin">
        <color rgb="FF3358A6"/>
      </top>
      <bottom style="thin">
        <color theme="1"/>
      </bottom>
      <diagonal/>
    </border>
    <border>
      <left/>
      <right/>
      <top style="thin">
        <color rgb="FF3358A6"/>
      </top>
      <bottom style="thin">
        <color indexed="64"/>
      </bottom>
      <diagonal/>
    </border>
    <border>
      <left style="thin">
        <color indexed="64"/>
      </left>
      <right/>
      <top/>
      <bottom/>
      <diagonal/>
    </border>
    <border>
      <left style="thin">
        <color indexed="64"/>
      </left>
      <right/>
      <top style="thin">
        <color rgb="FF3358A6"/>
      </top>
      <bottom/>
      <diagonal/>
    </border>
    <border>
      <left style="thin">
        <color indexed="64"/>
      </left>
      <right/>
      <top/>
      <bottom style="thin">
        <color rgb="FF4863AC"/>
      </bottom>
      <diagonal/>
    </border>
    <border>
      <left style="thin">
        <color indexed="64"/>
      </left>
      <right/>
      <top style="thin">
        <color rgb="FF3358A6"/>
      </top>
      <bottom style="thin">
        <color rgb="FF3358A6"/>
      </bottom>
      <diagonal/>
    </border>
    <border>
      <left/>
      <right style="thin">
        <color indexed="64"/>
      </right>
      <top/>
      <bottom/>
      <diagonal/>
    </border>
    <border>
      <left/>
      <right style="thin">
        <color indexed="64"/>
      </right>
      <top/>
      <bottom style="thin">
        <color rgb="FF3358A6"/>
      </bottom>
      <diagonal/>
    </border>
    <border>
      <left/>
      <right style="thin">
        <color indexed="64"/>
      </right>
      <top style="thin">
        <color rgb="FF3358A6"/>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rgb="FF3358A6"/>
      </top>
      <bottom style="thin">
        <color rgb="FF3358A6"/>
      </bottom>
      <diagonal/>
    </border>
    <border>
      <left/>
      <right style="thin">
        <color indexed="64"/>
      </right>
      <top/>
      <bottom style="thin">
        <color indexed="64"/>
      </bottom>
      <diagonal/>
    </border>
    <border>
      <left/>
      <right style="thin">
        <color indexed="64"/>
      </right>
      <top style="thin">
        <color rgb="FF3358A6"/>
      </top>
      <bottom style="thin">
        <color indexed="64"/>
      </bottom>
      <diagonal/>
    </border>
    <border>
      <left style="thin">
        <color indexed="64"/>
      </left>
      <right/>
      <top style="thin">
        <color rgb="FF3358A6"/>
      </top>
      <bottom style="thin">
        <color indexed="64"/>
      </bottom>
      <diagonal/>
    </border>
    <border>
      <left style="thin">
        <color indexed="64"/>
      </left>
      <right style="thin">
        <color indexed="64"/>
      </right>
      <top style="thin">
        <color rgb="FF3358A6"/>
      </top>
      <bottom/>
      <diagonal/>
    </border>
    <border>
      <left style="thin">
        <color indexed="64"/>
      </left>
      <right style="thin">
        <color indexed="64"/>
      </right>
      <top/>
      <bottom style="thin">
        <color indexed="64"/>
      </bottom>
      <diagonal/>
    </border>
    <border>
      <left style="thin">
        <color indexed="64"/>
      </left>
      <right style="thin">
        <color indexed="64"/>
      </right>
      <top/>
      <bottom style="thin">
        <color rgb="FF3358A6"/>
      </bottom>
      <diagonal/>
    </border>
    <border>
      <left/>
      <right style="thin">
        <color indexed="64"/>
      </right>
      <top style="thin">
        <color indexed="64"/>
      </top>
      <bottom style="thin">
        <color rgb="FF3358A6"/>
      </bottom>
      <diagonal/>
    </border>
    <border>
      <left/>
      <right/>
      <top style="thin">
        <color indexed="64"/>
      </top>
      <bottom style="thin">
        <color rgb="FF3358A6"/>
      </bottom>
      <diagonal/>
    </border>
    <border>
      <left style="thin">
        <color indexed="64"/>
      </left>
      <right/>
      <top style="thin">
        <color indexed="64"/>
      </top>
      <bottom style="thin">
        <color rgb="FF3358A6"/>
      </bottom>
      <diagonal/>
    </border>
    <border>
      <left/>
      <right/>
      <top/>
      <bottom style="thin">
        <color theme="4"/>
      </bottom>
      <diagonal/>
    </border>
    <border>
      <left/>
      <right style="thin">
        <color indexed="64"/>
      </right>
      <top/>
      <bottom style="thin">
        <color rgb="FF4863AC"/>
      </bottom>
      <diagonal/>
    </border>
    <border>
      <left style="thin">
        <color indexed="64"/>
      </left>
      <right/>
      <top/>
      <bottom style="thin">
        <color indexed="64"/>
      </bottom>
      <diagonal/>
    </border>
    <border>
      <left style="thin">
        <color indexed="64"/>
      </left>
      <right style="thin">
        <color indexed="64"/>
      </right>
      <top style="thin">
        <color rgb="FF3358A6"/>
      </top>
      <bottom style="thin">
        <color rgb="FF3358A6"/>
      </bottom>
      <diagonal/>
    </border>
  </borders>
  <cellStyleXfs count="7">
    <xf numFmtId="0" fontId="0" fillId="0" borderId="0"/>
    <xf numFmtId="43" fontId="15" fillId="0" borderId="0" applyFont="0" applyFill="0" applyBorder="0" applyAlignment="0" applyProtection="0"/>
    <xf numFmtId="0" fontId="17" fillId="3" borderId="0" applyNumberFormat="0" applyBorder="0" applyAlignment="0" applyProtection="0"/>
    <xf numFmtId="167" fontId="16" fillId="0" borderId="0" applyBorder="0" applyProtection="0"/>
    <xf numFmtId="43" fontId="15" fillId="0" borderId="0" applyFont="0" applyFill="0" applyBorder="0" applyAlignment="0" applyProtection="0"/>
    <xf numFmtId="0" fontId="15" fillId="0" borderId="0"/>
    <xf numFmtId="0" fontId="39" fillId="0" borderId="0" applyNumberFormat="0" applyFill="0" applyBorder="0" applyAlignment="0" applyProtection="0"/>
  </cellStyleXfs>
  <cellXfs count="662">
    <xf numFmtId="0" fontId="0" fillId="0" borderId="0" xfId="0" applyAlignment="1">
      <alignment horizontal="left" vertical="top"/>
    </xf>
    <xf numFmtId="0" fontId="18" fillId="4" borderId="0" xfId="0" applyFont="1" applyFill="1" applyAlignment="1" applyProtection="1">
      <alignment horizontal="left" vertical="top"/>
      <protection locked="0"/>
    </xf>
    <xf numFmtId="0" fontId="18"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3" fillId="0" borderId="0" xfId="0" applyFont="1" applyAlignment="1" applyProtection="1">
      <alignment horizontal="center" vertical="top"/>
      <protection locked="0"/>
    </xf>
    <xf numFmtId="1" fontId="22" fillId="0" borderId="0" xfId="0" applyNumberFormat="1" applyFont="1" applyAlignment="1" applyProtection="1">
      <alignment horizontal="left" vertical="top" shrinkToFit="1"/>
      <protection locked="0"/>
    </xf>
    <xf numFmtId="3" fontId="22" fillId="0" borderId="0" xfId="0" applyNumberFormat="1" applyFont="1" applyAlignment="1" applyProtection="1">
      <alignment horizontal="right" vertical="top" shrinkToFit="1"/>
      <protection locked="0"/>
    </xf>
    <xf numFmtId="0" fontId="10" fillId="0" borderId="0" xfId="0" applyFont="1" applyAlignment="1" applyProtection="1">
      <alignment horizontal="left" vertical="top"/>
      <protection locked="0"/>
    </xf>
    <xf numFmtId="1" fontId="22" fillId="0" borderId="0" xfId="0" applyNumberFormat="1" applyFont="1" applyAlignment="1" applyProtection="1">
      <alignment horizontal="right" vertical="top" shrinkToFit="1"/>
      <protection locked="0"/>
    </xf>
    <xf numFmtId="3" fontId="22" fillId="0" borderId="0" xfId="0" applyNumberFormat="1" applyFont="1" applyAlignment="1" applyProtection="1">
      <alignment horizontal="right" vertical="top" wrapText="1"/>
      <protection locked="0"/>
    </xf>
    <xf numFmtId="3" fontId="10" fillId="0" borderId="0" xfId="0" applyNumberFormat="1" applyFont="1" applyAlignment="1" applyProtection="1">
      <alignment horizontal="right" vertical="top" wrapText="1"/>
      <protection locked="0"/>
    </xf>
    <xf numFmtId="0" fontId="10" fillId="0" borderId="0" xfId="0" applyFont="1" applyAlignment="1" applyProtection="1">
      <alignment horizontal="left" vertical="top" wrapText="1"/>
      <protection locked="0"/>
    </xf>
    <xf numFmtId="3" fontId="10" fillId="0" borderId="0" xfId="0" applyNumberFormat="1" applyFont="1" applyAlignment="1" applyProtection="1">
      <alignment horizontal="left" vertical="top"/>
      <protection locked="0"/>
    </xf>
    <xf numFmtId="3" fontId="22" fillId="0" borderId="0" xfId="0" applyNumberFormat="1" applyFont="1" applyAlignment="1" applyProtection="1">
      <alignment horizontal="left" vertical="top" shrinkToFit="1"/>
      <protection locked="0"/>
    </xf>
    <xf numFmtId="0" fontId="22" fillId="0" borderId="0" xfId="0" applyFont="1" applyAlignment="1" applyProtection="1">
      <alignment horizontal="left" vertical="top"/>
      <protection locked="0"/>
    </xf>
    <xf numFmtId="0" fontId="10" fillId="0" borderId="0" xfId="0" applyFont="1" applyAlignment="1" applyProtection="1">
      <alignment horizontal="left"/>
      <protection locked="0"/>
    </xf>
    <xf numFmtId="0" fontId="25" fillId="0" borderId="0" xfId="0" applyFont="1" applyAlignment="1" applyProtection="1">
      <alignment horizontal="left" vertical="center"/>
      <protection locked="0"/>
    </xf>
    <xf numFmtId="0" fontId="25"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4" fontId="25" fillId="0" borderId="0" xfId="0" applyNumberFormat="1" applyFont="1" applyAlignment="1" applyProtection="1">
      <alignment horizontal="center" vertical="center"/>
      <protection locked="0"/>
    </xf>
    <xf numFmtId="3" fontId="22" fillId="0" borderId="0" xfId="0" applyNumberFormat="1" applyFont="1" applyAlignment="1" applyProtection="1">
      <alignment horizontal="right" vertical="top" shrinkToFit="1"/>
      <protection hidden="1"/>
    </xf>
    <xf numFmtId="0" fontId="3" fillId="0" borderId="0" xfId="0" applyFont="1" applyAlignment="1" applyProtection="1">
      <alignment horizontal="left" vertical="top"/>
      <protection locked="0"/>
    </xf>
    <xf numFmtId="0" fontId="27" fillId="0" borderId="0" xfId="0" applyFont="1" applyAlignment="1" applyProtection="1">
      <alignment horizontal="center" wrapText="1"/>
      <protection locked="0"/>
    </xf>
    <xf numFmtId="0" fontId="26" fillId="0" borderId="0" xfId="0" applyFont="1" applyAlignment="1" applyProtection="1">
      <alignment wrapText="1"/>
      <protection locked="0"/>
    </xf>
    <xf numFmtId="0" fontId="26" fillId="0" borderId="0" xfId="0" applyFont="1" applyAlignment="1" applyProtection="1">
      <alignment horizontal="left" vertical="top" wrapText="1"/>
      <protection locked="0"/>
    </xf>
    <xf numFmtId="166" fontId="23" fillId="0" borderId="0" xfId="1" applyNumberFormat="1" applyFont="1" applyAlignment="1" applyProtection="1">
      <alignment horizontal="right" vertical="top" shrinkToFit="1"/>
      <protection locked="0"/>
    </xf>
    <xf numFmtId="166" fontId="23" fillId="0" borderId="0" xfId="1" applyNumberFormat="1" applyFont="1" applyAlignment="1" applyProtection="1">
      <alignment vertical="top" shrinkToFit="1"/>
      <protection locked="0"/>
    </xf>
    <xf numFmtId="0" fontId="12" fillId="0" borderId="0" xfId="0" applyFont="1" applyAlignment="1" applyProtection="1">
      <alignment horizontal="left" vertical="top" wrapText="1"/>
      <protection locked="0"/>
    </xf>
    <xf numFmtId="166" fontId="22" fillId="0" borderId="0" xfId="1" applyNumberFormat="1" applyFont="1" applyAlignment="1" applyProtection="1">
      <alignment horizontal="right" vertical="top" shrinkToFit="1"/>
      <protection locked="0"/>
    </xf>
    <xf numFmtId="166" fontId="22" fillId="0" borderId="0" xfId="1" applyNumberFormat="1" applyFont="1" applyAlignment="1" applyProtection="1">
      <alignment horizontal="left" vertical="top" shrinkToFit="1"/>
      <protection locked="0"/>
    </xf>
    <xf numFmtId="166" fontId="12" fillId="0" borderId="0" xfId="1" applyNumberFormat="1" applyFont="1" applyAlignment="1" applyProtection="1">
      <alignment horizontal="right" vertical="top" wrapText="1"/>
      <protection locked="0"/>
    </xf>
    <xf numFmtId="166" fontId="26" fillId="0" borderId="0" xfId="1" applyNumberFormat="1" applyFont="1" applyAlignment="1" applyProtection="1">
      <alignment horizontal="right" vertical="top" wrapText="1"/>
      <protection locked="0"/>
    </xf>
    <xf numFmtId="166" fontId="10" fillId="0" borderId="0" xfId="0" applyNumberFormat="1" applyFont="1" applyAlignment="1" applyProtection="1">
      <alignment horizontal="left" vertical="top"/>
      <protection locked="0"/>
    </xf>
    <xf numFmtId="0" fontId="22" fillId="0" borderId="0" xfId="0" applyFont="1" applyAlignment="1" applyProtection="1">
      <alignment horizontal="left" vertical="top" wrapText="1"/>
      <protection locked="0"/>
    </xf>
    <xf numFmtId="1" fontId="10" fillId="0" borderId="0" xfId="0" applyNumberFormat="1" applyFont="1" applyAlignment="1" applyProtection="1">
      <alignment horizontal="left" vertical="top"/>
      <protection locked="0"/>
    </xf>
    <xf numFmtId="0" fontId="10" fillId="0" borderId="0" xfId="0" applyFont="1" applyAlignment="1" applyProtection="1">
      <alignment horizontal="left" wrapText="1"/>
      <protection locked="0"/>
    </xf>
    <xf numFmtId="0" fontId="12" fillId="0" borderId="0" xfId="0" applyFont="1" applyAlignment="1" applyProtection="1">
      <alignment horizontal="left" vertical="top"/>
      <protection locked="0"/>
    </xf>
    <xf numFmtId="0" fontId="28" fillId="0" borderId="0" xfId="0" applyFont="1" applyAlignment="1" applyProtection="1">
      <alignment horizontal="left" vertical="top"/>
      <protection locked="0"/>
    </xf>
    <xf numFmtId="166" fontId="23" fillId="0" borderId="0" xfId="1" applyNumberFormat="1" applyFont="1" applyAlignment="1" applyProtection="1">
      <alignment horizontal="right" vertical="top" shrinkToFit="1"/>
      <protection hidden="1"/>
    </xf>
    <xf numFmtId="166" fontId="23" fillId="0" borderId="0" xfId="1" applyNumberFormat="1" applyFont="1" applyAlignment="1" applyProtection="1">
      <alignment vertical="top" shrinkToFit="1"/>
      <protection hidden="1"/>
    </xf>
    <xf numFmtId="166" fontId="23" fillId="0" borderId="0" xfId="1" applyNumberFormat="1" applyFont="1" applyAlignment="1" applyProtection="1">
      <alignment horizontal="left" vertical="top" shrinkToFit="1"/>
      <protection hidden="1"/>
    </xf>
    <xf numFmtId="166" fontId="22" fillId="0" borderId="0" xfId="1" applyNumberFormat="1" applyFont="1" applyAlignment="1" applyProtection="1">
      <alignment horizontal="right" vertical="top" shrinkToFit="1"/>
      <protection hidden="1"/>
    </xf>
    <xf numFmtId="0" fontId="12" fillId="0" borderId="0" xfId="0" applyFont="1" applyAlignment="1" applyProtection="1">
      <alignment wrapText="1"/>
      <protection locked="0"/>
    </xf>
    <xf numFmtId="1" fontId="22" fillId="0" borderId="0" xfId="0" applyNumberFormat="1" applyFont="1" applyAlignment="1" applyProtection="1">
      <alignment shrinkToFit="1"/>
      <protection locked="0"/>
    </xf>
    <xf numFmtId="3" fontId="22" fillId="0" borderId="0" xfId="0" applyNumberFormat="1" applyFont="1" applyAlignment="1" applyProtection="1">
      <alignment shrinkToFit="1"/>
      <protection locked="0"/>
    </xf>
    <xf numFmtId="1" fontId="22" fillId="0" borderId="0" xfId="0" applyNumberFormat="1" applyFont="1" applyAlignment="1" applyProtection="1">
      <alignment horizontal="right" shrinkToFit="1"/>
      <protection locked="0"/>
    </xf>
    <xf numFmtId="0" fontId="12" fillId="0" borderId="0" xfId="0" applyFont="1" applyAlignment="1" applyProtection="1">
      <alignment horizontal="right" wrapText="1"/>
      <protection locked="0"/>
    </xf>
    <xf numFmtId="3" fontId="23" fillId="0" borderId="0" xfId="0" applyNumberFormat="1" applyFont="1" applyAlignment="1" applyProtection="1">
      <alignment shrinkToFit="1"/>
      <protection locked="0"/>
    </xf>
    <xf numFmtId="3" fontId="10" fillId="0" borderId="0" xfId="0" applyNumberFormat="1" applyFont="1" applyAlignment="1" applyProtection="1">
      <alignment horizontal="right" wrapText="1"/>
      <protection locked="0"/>
    </xf>
    <xf numFmtId="3" fontId="25" fillId="0" borderId="0" xfId="0" applyNumberFormat="1" applyFont="1" applyAlignment="1" applyProtection="1">
      <alignment horizontal="right" wrapText="1"/>
      <protection locked="0"/>
    </xf>
    <xf numFmtId="0" fontId="10" fillId="0" borderId="0" xfId="0" applyFont="1" applyAlignment="1" applyProtection="1">
      <alignment horizontal="center" wrapText="1"/>
      <protection locked="0"/>
    </xf>
    <xf numFmtId="0" fontId="28" fillId="0" borderId="0" xfId="0" applyFont="1" applyAlignment="1" applyProtection="1">
      <alignment vertical="top"/>
      <protection locked="0"/>
    </xf>
    <xf numFmtId="1" fontId="2" fillId="2" borderId="1" xfId="0" applyNumberFormat="1" applyFont="1" applyFill="1" applyBorder="1" applyAlignment="1" applyProtection="1">
      <alignment horizontal="center" shrinkToFit="1"/>
      <protection locked="0"/>
    </xf>
    <xf numFmtId="0" fontId="3" fillId="2" borderId="1" xfId="0" applyFont="1" applyFill="1" applyBorder="1" applyAlignment="1" applyProtection="1">
      <alignment horizontal="center"/>
      <protection locked="0"/>
    </xf>
    <xf numFmtId="0" fontId="10" fillId="0" borderId="2" xfId="0" applyFont="1" applyBorder="1" applyAlignment="1" applyProtection="1">
      <alignment horizontal="right"/>
      <protection locked="0"/>
    </xf>
    <xf numFmtId="0" fontId="10" fillId="0" borderId="0" xfId="0" applyFont="1" applyAlignment="1" applyProtection="1">
      <alignment horizontal="right"/>
      <protection locked="0"/>
    </xf>
    <xf numFmtId="0" fontId="12" fillId="0" borderId="0" xfId="0" applyFont="1" applyAlignment="1" applyProtection="1">
      <alignment horizontal="left" indent="1"/>
      <protection locked="0"/>
    </xf>
    <xf numFmtId="0" fontId="12" fillId="0" borderId="0" xfId="0" applyFont="1" applyAlignment="1" applyProtection="1">
      <alignment horizontal="right"/>
      <protection locked="0"/>
    </xf>
    <xf numFmtId="3" fontId="22" fillId="0" borderId="0" xfId="0" applyNumberFormat="1" applyFont="1" applyAlignment="1" applyProtection="1">
      <alignment horizontal="right" shrinkToFit="1"/>
      <protection locked="0"/>
    </xf>
    <xf numFmtId="0" fontId="26" fillId="0" borderId="0" xfId="0" applyFont="1" applyAlignment="1" applyProtection="1">
      <alignment horizontal="left"/>
      <protection locked="0"/>
    </xf>
    <xf numFmtId="3" fontId="23" fillId="0" borderId="3" xfId="0" applyNumberFormat="1" applyFont="1" applyBorder="1" applyAlignment="1" applyProtection="1">
      <alignment horizontal="right" shrinkToFit="1"/>
      <protection locked="0"/>
    </xf>
    <xf numFmtId="1" fontId="23" fillId="0" borderId="3" xfId="0" applyNumberFormat="1" applyFont="1" applyBorder="1" applyAlignment="1" applyProtection="1">
      <alignment horizontal="right" shrinkToFit="1"/>
      <protection locked="0"/>
    </xf>
    <xf numFmtId="0" fontId="28" fillId="0" borderId="0" xfId="0" applyFont="1" applyAlignment="1" applyProtection="1">
      <alignment horizontal="left"/>
      <protection locked="0"/>
    </xf>
    <xf numFmtId="0" fontId="28" fillId="0" borderId="0" xfId="0" applyFont="1" applyAlignment="1" applyProtection="1">
      <alignment horizontal="left" vertical="top" wrapText="1"/>
      <protection locked="0"/>
    </xf>
    <xf numFmtId="0" fontId="3" fillId="2" borderId="2" xfId="0" applyFont="1" applyFill="1" applyBorder="1" applyAlignment="1" applyProtection="1">
      <alignment horizontal="center"/>
      <protection locked="0"/>
    </xf>
    <xf numFmtId="0" fontId="3" fillId="0" borderId="0" xfId="0" applyFont="1" applyProtection="1">
      <protection locked="0"/>
    </xf>
    <xf numFmtId="0" fontId="12" fillId="0" borderId="2" xfId="0" applyFont="1" applyBorder="1" applyProtection="1">
      <protection locked="0"/>
    </xf>
    <xf numFmtId="3" fontId="22" fillId="0" borderId="2" xfId="0" applyNumberFormat="1" applyFont="1" applyBorder="1" applyAlignment="1" applyProtection="1">
      <alignment shrinkToFit="1"/>
      <protection locked="0"/>
    </xf>
    <xf numFmtId="1" fontId="22" fillId="0" borderId="2" xfId="0" applyNumberFormat="1" applyFont="1" applyBorder="1" applyAlignment="1" applyProtection="1">
      <alignment shrinkToFit="1"/>
      <protection locked="0"/>
    </xf>
    <xf numFmtId="3" fontId="22" fillId="0" borderId="17" xfId="0" applyNumberFormat="1" applyFont="1" applyBorder="1" applyAlignment="1" applyProtection="1">
      <alignment shrinkToFit="1"/>
      <protection locked="0"/>
    </xf>
    <xf numFmtId="0" fontId="10" fillId="0" borderId="0" xfId="0" applyFont="1" applyProtection="1">
      <protection locked="0"/>
    </xf>
    <xf numFmtId="0" fontId="12" fillId="0" borderId="0" xfId="0" applyFont="1" applyProtection="1">
      <protection locked="0"/>
    </xf>
    <xf numFmtId="3" fontId="22" fillId="0" borderId="15" xfId="0" applyNumberFormat="1" applyFont="1" applyBorder="1" applyAlignment="1" applyProtection="1">
      <alignment shrinkToFit="1"/>
      <protection locked="0"/>
    </xf>
    <xf numFmtId="1" fontId="22" fillId="0" borderId="15" xfId="0" applyNumberFormat="1" applyFont="1" applyBorder="1" applyAlignment="1" applyProtection="1">
      <alignment shrinkToFit="1"/>
      <protection locked="0"/>
    </xf>
    <xf numFmtId="3" fontId="23" fillId="0" borderId="3" xfId="0" applyNumberFormat="1" applyFont="1" applyBorder="1" applyAlignment="1" applyProtection="1">
      <alignment shrinkToFit="1"/>
      <protection locked="0"/>
    </xf>
    <xf numFmtId="1" fontId="23" fillId="0" borderId="3" xfId="0" applyNumberFormat="1" applyFont="1" applyBorder="1" applyAlignment="1" applyProtection="1">
      <alignment shrinkToFit="1"/>
      <protection locked="0"/>
    </xf>
    <xf numFmtId="3" fontId="23" fillId="0" borderId="16" xfId="0" applyNumberFormat="1" applyFont="1" applyBorder="1" applyAlignment="1" applyProtection="1">
      <alignment shrinkToFit="1"/>
      <protection locked="0"/>
    </xf>
    <xf numFmtId="0" fontId="10" fillId="0" borderId="0" xfId="0" applyFont="1" applyAlignment="1" applyProtection="1">
      <alignment wrapText="1"/>
      <protection locked="0"/>
    </xf>
    <xf numFmtId="0" fontId="1" fillId="2" borderId="1" xfId="0" applyFont="1" applyFill="1" applyBorder="1" applyAlignment="1" applyProtection="1">
      <alignment horizontal="center"/>
      <protection locked="0"/>
    </xf>
    <xf numFmtId="0" fontId="10" fillId="0" borderId="2" xfId="0" applyFont="1" applyBorder="1" applyAlignment="1" applyProtection="1">
      <alignment horizontal="left"/>
      <protection locked="0"/>
    </xf>
    <xf numFmtId="0" fontId="22" fillId="0" borderId="0" xfId="0" applyFont="1" applyAlignment="1" applyProtection="1">
      <alignment horizontal="left" indent="1"/>
      <protection locked="0"/>
    </xf>
    <xf numFmtId="3" fontId="23" fillId="0" borderId="0" xfId="0" applyNumberFormat="1" applyFont="1" applyAlignment="1" applyProtection="1">
      <alignment horizontal="right" shrinkToFit="1"/>
      <protection locked="0"/>
    </xf>
    <xf numFmtId="0" fontId="26" fillId="0" borderId="0" xfId="0" applyFont="1" applyAlignment="1" applyProtection="1">
      <alignment horizontal="left" indent="1"/>
      <protection locked="0"/>
    </xf>
    <xf numFmtId="1" fontId="23" fillId="0" borderId="0" xfId="0" applyNumberFormat="1" applyFont="1" applyAlignment="1" applyProtection="1">
      <alignment horizontal="right" shrinkToFit="1"/>
      <protection locked="0"/>
    </xf>
    <xf numFmtId="0" fontId="12" fillId="0" borderId="0" xfId="0" applyFont="1" applyAlignment="1" applyProtection="1">
      <alignment horizontal="left" indent="2"/>
      <protection locked="0"/>
    </xf>
    <xf numFmtId="0" fontId="26" fillId="0" borderId="0" xfId="0" applyFont="1" applyAlignment="1" applyProtection="1">
      <alignment horizontal="right"/>
      <protection locked="0"/>
    </xf>
    <xf numFmtId="0" fontId="6" fillId="2" borderId="0" xfId="0" applyFont="1" applyFill="1" applyAlignment="1" applyProtection="1">
      <alignment horizontal="center"/>
      <protection locked="0"/>
    </xf>
    <xf numFmtId="0" fontId="3" fillId="2" borderId="1" xfId="0" applyFont="1" applyFill="1" applyBorder="1" applyAlignment="1" applyProtection="1">
      <alignment horizontal="center" wrapText="1"/>
      <protection locked="0"/>
    </xf>
    <xf numFmtId="0" fontId="22" fillId="0" borderId="0" xfId="0" applyFont="1" applyAlignment="1" applyProtection="1">
      <alignment horizontal="right"/>
      <protection locked="0"/>
    </xf>
    <xf numFmtId="0" fontId="12" fillId="0" borderId="3" xfId="0" applyFont="1" applyBorder="1" applyAlignment="1" applyProtection="1">
      <alignment horizontal="left" indent="1"/>
      <protection locked="0"/>
    </xf>
    <xf numFmtId="1" fontId="22" fillId="0" borderId="3" xfId="0" applyNumberFormat="1" applyFont="1" applyBorder="1" applyAlignment="1" applyProtection="1">
      <alignment horizontal="right" shrinkToFit="1"/>
      <protection locked="0"/>
    </xf>
    <xf numFmtId="0" fontId="36" fillId="0" borderId="0" xfId="0" applyFont="1" applyAlignment="1" applyProtection="1">
      <alignment horizontal="left" vertical="top"/>
      <protection locked="0"/>
    </xf>
    <xf numFmtId="0" fontId="2" fillId="2" borderId="1" xfId="0" applyFont="1" applyFill="1" applyBorder="1" applyAlignment="1" applyProtection="1">
      <alignment horizontal="center"/>
      <protection locked="0"/>
    </xf>
    <xf numFmtId="164" fontId="22" fillId="0" borderId="0" xfId="0" applyNumberFormat="1" applyFont="1" applyAlignment="1" applyProtection="1">
      <alignment horizontal="right" shrinkToFit="1"/>
      <protection locked="0"/>
    </xf>
    <xf numFmtId="0" fontId="22" fillId="0" borderId="0" xfId="0" applyFont="1" applyAlignment="1" applyProtection="1">
      <alignment horizontal="left" vertical="center" wrapText="1" indent="1"/>
      <protection locked="0"/>
    </xf>
    <xf numFmtId="1" fontId="22" fillId="0" borderId="2" xfId="0" applyNumberFormat="1" applyFont="1" applyBorder="1" applyAlignment="1" applyProtection="1">
      <alignment horizontal="right" shrinkToFit="1"/>
      <protection locked="0"/>
    </xf>
    <xf numFmtId="0" fontId="22" fillId="0" borderId="0" xfId="0" applyFont="1" applyProtection="1">
      <protection locked="0"/>
    </xf>
    <xf numFmtId="0" fontId="10" fillId="0" borderId="0" xfId="0" applyFont="1" applyAlignment="1" applyProtection="1">
      <alignment horizontal="right" wrapText="1"/>
      <protection locked="0"/>
    </xf>
    <xf numFmtId="0" fontId="22" fillId="0" borderId="0" xfId="0" applyFont="1" applyAlignment="1" applyProtection="1">
      <alignment horizontal="left" indent="2"/>
      <protection locked="0"/>
    </xf>
    <xf numFmtId="0" fontId="22" fillId="0" borderId="0" xfId="0" applyFont="1" applyAlignment="1" applyProtection="1">
      <alignment horizontal="left"/>
      <protection locked="0"/>
    </xf>
    <xf numFmtId="0" fontId="22" fillId="0" borderId="0" xfId="0" applyFont="1" applyAlignment="1" applyProtection="1">
      <alignment horizontal="right" wrapText="1"/>
      <protection locked="0"/>
    </xf>
    <xf numFmtId="0" fontId="12" fillId="0" borderId="3" xfId="0" applyFont="1" applyBorder="1" applyAlignment="1" applyProtection="1">
      <alignment horizontal="left" indent="2"/>
      <protection locked="0"/>
    </xf>
    <xf numFmtId="3" fontId="22" fillId="0" borderId="3" xfId="0" applyNumberFormat="1" applyFont="1" applyBorder="1" applyAlignment="1" applyProtection="1">
      <alignment horizontal="right" shrinkToFit="1"/>
      <protection locked="0"/>
    </xf>
    <xf numFmtId="0" fontId="0" fillId="0" borderId="0" xfId="0" applyAlignment="1" applyProtection="1">
      <alignment horizontal="center" vertical="top"/>
      <protection locked="0"/>
    </xf>
    <xf numFmtId="165" fontId="22" fillId="0" borderId="0" xfId="0" applyNumberFormat="1" applyFont="1" applyAlignment="1" applyProtection="1">
      <alignment horizontal="right" shrinkToFit="1"/>
      <protection locked="0"/>
    </xf>
    <xf numFmtId="4" fontId="10" fillId="0" borderId="0" xfId="0" applyNumberFormat="1" applyFont="1" applyAlignment="1" applyProtection="1">
      <alignment horizontal="left" vertical="top"/>
      <protection locked="0"/>
    </xf>
    <xf numFmtId="168" fontId="20" fillId="0" borderId="0" xfId="0" applyNumberFormat="1" applyFont="1" applyAlignment="1" applyProtection="1">
      <alignment horizontal="right"/>
      <protection locked="0"/>
    </xf>
    <xf numFmtId="2" fontId="29" fillId="0" borderId="0" xfId="2" applyNumberFormat="1" applyFont="1" applyFill="1" applyBorder="1" applyAlignment="1" applyProtection="1">
      <alignment horizontal="right" vertical="top"/>
      <protection locked="0"/>
    </xf>
    <xf numFmtId="164" fontId="10" fillId="0" borderId="0" xfId="0" applyNumberFormat="1" applyFont="1" applyAlignment="1" applyProtection="1">
      <alignment horizontal="right" vertical="top"/>
      <protection locked="0"/>
    </xf>
    <xf numFmtId="164" fontId="22" fillId="0" borderId="3" xfId="0" applyNumberFormat="1" applyFont="1" applyBorder="1" applyAlignment="1" applyProtection="1">
      <alignment horizontal="right" shrinkToFit="1"/>
      <protection locked="0"/>
    </xf>
    <xf numFmtId="0" fontId="8" fillId="2" borderId="0" xfId="0" applyFont="1" applyFill="1" applyAlignment="1" applyProtection="1">
      <alignment horizontal="center"/>
      <protection locked="0"/>
    </xf>
    <xf numFmtId="0" fontId="3" fillId="2" borderId="0" xfId="0" applyFont="1" applyFill="1" applyAlignment="1" applyProtection="1">
      <alignment horizontal="center"/>
      <protection locked="0"/>
    </xf>
    <xf numFmtId="0" fontId="3" fillId="2" borderId="3" xfId="0" applyFont="1" applyFill="1" applyBorder="1" applyAlignment="1" applyProtection="1">
      <alignment horizontal="center"/>
      <protection locked="0"/>
    </xf>
    <xf numFmtId="0" fontId="34" fillId="0" borderId="0" xfId="0" applyFont="1" applyAlignment="1" applyProtection="1">
      <alignment horizontal="center" vertical="top"/>
      <protection locked="0"/>
    </xf>
    <xf numFmtId="0" fontId="2" fillId="2" borderId="1" xfId="0" applyFont="1" applyFill="1" applyBorder="1" applyAlignment="1" applyProtection="1">
      <alignment horizontal="center" wrapText="1"/>
      <protection locked="0"/>
    </xf>
    <xf numFmtId="0" fontId="3" fillId="0" borderId="0" xfId="0" applyFont="1" applyAlignment="1" applyProtection="1">
      <alignment horizontal="center" vertical="top" wrapText="1"/>
      <protection locked="0"/>
    </xf>
    <xf numFmtId="0" fontId="26" fillId="0" borderId="0" xfId="0" applyFont="1" applyProtection="1">
      <protection locked="0"/>
    </xf>
    <xf numFmtId="3" fontId="22" fillId="0" borderId="5" xfId="0" applyNumberFormat="1" applyFont="1" applyBorder="1" applyAlignment="1" applyProtection="1">
      <alignment shrinkToFit="1"/>
      <protection locked="0"/>
    </xf>
    <xf numFmtId="1" fontId="22" fillId="0" borderId="5" xfId="0" applyNumberFormat="1" applyFont="1" applyBorder="1" applyAlignment="1" applyProtection="1">
      <alignment shrinkToFit="1"/>
      <protection locked="0"/>
    </xf>
    <xf numFmtId="0" fontId="0" fillId="0" borderId="0" xfId="0" applyAlignment="1" applyProtection="1">
      <alignment horizontal="center"/>
      <protection locked="0"/>
    </xf>
    <xf numFmtId="0" fontId="10" fillId="0" borderId="0" xfId="0" applyFont="1" applyAlignment="1" applyProtection="1">
      <alignment horizontal="center"/>
      <protection locked="0"/>
    </xf>
    <xf numFmtId="3" fontId="22" fillId="0" borderId="2" xfId="0" applyNumberFormat="1" applyFont="1" applyBorder="1" applyAlignment="1" applyProtection="1">
      <alignment horizontal="right" shrinkToFit="1"/>
      <protection locked="0"/>
    </xf>
    <xf numFmtId="0" fontId="10" fillId="0" borderId="2" xfId="0" applyFont="1" applyBorder="1" applyAlignment="1" applyProtection="1">
      <alignment horizontal="right" wrapText="1"/>
      <protection locked="0"/>
    </xf>
    <xf numFmtId="0" fontId="1" fillId="2" borderId="0" xfId="0" applyFont="1" applyFill="1" applyAlignment="1" applyProtection="1">
      <alignment horizontal="center" vertical="center" wrapText="1"/>
      <protection locked="0"/>
    </xf>
    <xf numFmtId="0" fontId="3" fillId="2" borderId="0" xfId="0" applyFont="1" applyFill="1" applyAlignment="1" applyProtection="1">
      <alignment horizontal="center" wrapText="1"/>
      <protection locked="0"/>
    </xf>
    <xf numFmtId="0" fontId="0" fillId="0" borderId="0" xfId="0" applyAlignment="1" applyProtection="1">
      <alignment horizontal="left" vertical="top" wrapText="1"/>
      <protection locked="0"/>
    </xf>
    <xf numFmtId="0" fontId="12" fillId="0" borderId="2" xfId="0" applyFont="1" applyBorder="1" applyAlignment="1" applyProtection="1">
      <alignment horizontal="right"/>
      <protection locked="0"/>
    </xf>
    <xf numFmtId="0" fontId="12" fillId="0" borderId="3" xfId="0" applyFont="1" applyBorder="1" applyAlignment="1" applyProtection="1">
      <alignment horizontal="center" wrapText="1"/>
      <protection locked="0"/>
    </xf>
    <xf numFmtId="0" fontId="12" fillId="0" borderId="3" xfId="0" applyFont="1" applyBorder="1" applyAlignment="1" applyProtection="1">
      <alignment horizontal="center" vertical="center" wrapText="1"/>
      <protection locked="0"/>
    </xf>
    <xf numFmtId="0" fontId="10" fillId="0" borderId="3" xfId="0" applyFont="1" applyBorder="1" applyAlignment="1" applyProtection="1">
      <alignment horizontal="center" wrapText="1"/>
      <protection locked="0"/>
    </xf>
    <xf numFmtId="0" fontId="22" fillId="0" borderId="3" xfId="0" applyFont="1" applyBorder="1" applyAlignment="1" applyProtection="1">
      <alignment horizontal="center" wrapText="1"/>
      <protection locked="0"/>
    </xf>
    <xf numFmtId="0" fontId="3" fillId="2" borderId="1" xfId="0" applyFont="1" applyFill="1" applyBorder="1" applyAlignment="1" applyProtection="1">
      <alignment horizontal="left"/>
      <protection locked="0"/>
    </xf>
    <xf numFmtId="0" fontId="10" fillId="0" borderId="3" xfId="0" applyFont="1" applyBorder="1" applyAlignment="1" applyProtection="1">
      <alignment horizontal="left"/>
      <protection locked="0"/>
    </xf>
    <xf numFmtId="0" fontId="10" fillId="0" borderId="0" xfId="0" applyFont="1" applyAlignment="1" applyProtection="1">
      <alignment horizontal="left" vertical="center" wrapText="1"/>
      <protection locked="0"/>
    </xf>
    <xf numFmtId="0" fontId="7" fillId="0" borderId="0" xfId="0" applyFont="1" applyProtection="1">
      <protection locked="0"/>
    </xf>
    <xf numFmtId="0" fontId="12" fillId="0" borderId="0" xfId="0" applyFont="1" applyAlignment="1" applyProtection="1">
      <alignment horizontal="right" vertical="top"/>
      <protection locked="0"/>
    </xf>
    <xf numFmtId="0" fontId="23" fillId="0" borderId="0" xfId="0" applyFont="1" applyProtection="1">
      <protection locked="0"/>
    </xf>
    <xf numFmtId="0" fontId="10" fillId="0" borderId="0" xfId="0" applyFont="1" applyAlignment="1" applyProtection="1">
      <alignment horizontal="left" vertical="top" indent="3"/>
      <protection locked="0"/>
    </xf>
    <xf numFmtId="0" fontId="10" fillId="0" borderId="0" xfId="0" applyFont="1" applyAlignment="1" applyProtection="1">
      <alignment horizontal="left" vertical="top" wrapText="1" indent="3"/>
      <protection locked="0"/>
    </xf>
    <xf numFmtId="3" fontId="23" fillId="0" borderId="2" xfId="0" applyNumberFormat="1" applyFont="1" applyBorder="1" applyAlignment="1" applyProtection="1">
      <alignment shrinkToFit="1"/>
      <protection locked="0"/>
    </xf>
    <xf numFmtId="1" fontId="23" fillId="0" borderId="0" xfId="0" applyNumberFormat="1" applyFont="1" applyAlignment="1" applyProtection="1">
      <alignment shrinkToFit="1"/>
      <protection locked="0"/>
    </xf>
    <xf numFmtId="0" fontId="1" fillId="2" borderId="23" xfId="0" applyFont="1" applyFill="1" applyBorder="1" applyAlignment="1" applyProtection="1">
      <alignment horizontal="center"/>
      <protection locked="0"/>
    </xf>
    <xf numFmtId="164" fontId="22" fillId="0" borderId="2" xfId="0" applyNumberFormat="1" applyFont="1" applyBorder="1" applyAlignment="1" applyProtection="1">
      <alignment shrinkToFit="1"/>
      <protection locked="0"/>
    </xf>
    <xf numFmtId="3" fontId="22" fillId="0" borderId="12" xfId="0" applyNumberFormat="1" applyFont="1" applyBorder="1" applyAlignment="1" applyProtection="1">
      <alignment shrinkToFit="1"/>
      <protection locked="0"/>
    </xf>
    <xf numFmtId="164" fontId="22" fillId="0" borderId="0" xfId="0" applyNumberFormat="1" applyFont="1" applyAlignment="1" applyProtection="1">
      <alignment shrinkToFit="1"/>
      <protection locked="0"/>
    </xf>
    <xf numFmtId="3" fontId="22" fillId="0" borderId="11" xfId="0" applyNumberFormat="1" applyFont="1" applyBorder="1" applyAlignment="1" applyProtection="1">
      <alignment shrinkToFit="1"/>
      <protection locked="0"/>
    </xf>
    <xf numFmtId="1" fontId="22" fillId="0" borderId="11" xfId="0" applyNumberFormat="1" applyFont="1" applyBorder="1" applyAlignment="1" applyProtection="1">
      <alignment shrinkToFit="1"/>
      <protection locked="0"/>
    </xf>
    <xf numFmtId="164" fontId="23" fillId="0" borderId="0" xfId="0" applyNumberFormat="1" applyFont="1" applyAlignment="1" applyProtection="1">
      <alignment shrinkToFit="1"/>
      <protection locked="0"/>
    </xf>
    <xf numFmtId="3" fontId="23" fillId="0" borderId="11" xfId="0" applyNumberFormat="1" applyFont="1" applyBorder="1" applyAlignment="1" applyProtection="1">
      <alignment shrinkToFit="1"/>
      <protection locked="0"/>
    </xf>
    <xf numFmtId="0" fontId="10" fillId="0" borderId="5" xfId="0" applyFont="1" applyBorder="1" applyProtection="1">
      <protection locked="0"/>
    </xf>
    <xf numFmtId="3" fontId="23" fillId="0" borderId="5" xfId="0" applyNumberFormat="1" applyFont="1" applyBorder="1" applyAlignment="1" applyProtection="1">
      <alignment shrinkToFit="1"/>
      <protection locked="0"/>
    </xf>
    <xf numFmtId="164" fontId="23" fillId="0" borderId="5" xfId="0" applyNumberFormat="1" applyFont="1" applyBorder="1" applyAlignment="1" applyProtection="1">
      <alignment shrinkToFit="1"/>
      <protection locked="0"/>
    </xf>
    <xf numFmtId="3" fontId="23" fillId="0" borderId="35" xfId="0" applyNumberFormat="1" applyFont="1" applyBorder="1" applyAlignment="1" applyProtection="1">
      <alignment shrinkToFit="1"/>
      <protection locked="0"/>
    </xf>
    <xf numFmtId="164" fontId="23" fillId="0" borderId="24" xfId="0" applyNumberFormat="1" applyFont="1" applyBorder="1" applyAlignment="1" applyProtection="1">
      <alignment shrinkToFit="1"/>
      <protection locked="0"/>
    </xf>
    <xf numFmtId="0" fontId="12" fillId="0" borderId="0" xfId="0" applyFont="1" applyAlignment="1" applyProtection="1">
      <alignment horizontal="left" vertical="top" wrapText="1" indent="2"/>
      <protection locked="0"/>
    </xf>
    <xf numFmtId="2" fontId="22" fillId="0" borderId="2" xfId="0" applyNumberFormat="1" applyFont="1" applyBorder="1" applyAlignment="1" applyProtection="1">
      <alignment shrinkToFit="1"/>
      <protection locked="0"/>
    </xf>
    <xf numFmtId="2" fontId="22" fillId="0" borderId="15" xfId="0" applyNumberFormat="1" applyFont="1" applyBorder="1" applyAlignment="1" applyProtection="1">
      <alignment shrinkToFit="1"/>
      <protection locked="0"/>
    </xf>
    <xf numFmtId="2" fontId="22" fillId="0" borderId="0" xfId="0" applyNumberFormat="1" applyFont="1" applyAlignment="1" applyProtection="1">
      <alignment shrinkToFit="1"/>
      <protection locked="0"/>
    </xf>
    <xf numFmtId="3" fontId="23" fillId="0" borderId="4" xfId="0" applyNumberFormat="1" applyFont="1" applyBorder="1" applyAlignment="1" applyProtection="1">
      <alignment shrinkToFit="1"/>
      <protection locked="0"/>
    </xf>
    <xf numFmtId="2" fontId="23" fillId="0" borderId="4" xfId="0" applyNumberFormat="1" applyFont="1" applyBorder="1" applyAlignment="1" applyProtection="1">
      <alignment shrinkToFit="1"/>
      <protection locked="0"/>
    </xf>
    <xf numFmtId="3" fontId="23" fillId="0" borderId="13" xfId="0" applyNumberFormat="1" applyFont="1" applyBorder="1" applyAlignment="1" applyProtection="1">
      <alignment shrinkToFit="1"/>
      <protection locked="0"/>
    </xf>
    <xf numFmtId="4" fontId="23" fillId="0" borderId="34" xfId="0" applyNumberFormat="1" applyFont="1" applyBorder="1" applyAlignment="1" applyProtection="1">
      <alignment shrinkToFit="1"/>
      <protection locked="0"/>
    </xf>
    <xf numFmtId="0" fontId="0" fillId="0" borderId="0" xfId="0" applyAlignment="1" applyProtection="1">
      <alignment horizontal="left"/>
      <protection locked="0"/>
    </xf>
    <xf numFmtId="0" fontId="3" fillId="0" borderId="0" xfId="0" applyFont="1" applyAlignment="1" applyProtection="1">
      <alignment horizontal="left"/>
      <protection locked="0"/>
    </xf>
    <xf numFmtId="1" fontId="2" fillId="2" borderId="1" xfId="0" applyNumberFormat="1" applyFont="1" applyFill="1" applyBorder="1" applyAlignment="1" applyProtection="1">
      <alignment horizontal="right" shrinkToFit="1"/>
      <protection locked="0"/>
    </xf>
    <xf numFmtId="0" fontId="3" fillId="0" borderId="0" xfId="0" applyFont="1" applyAlignment="1" applyProtection="1">
      <alignment horizontal="right"/>
      <protection locked="0"/>
    </xf>
    <xf numFmtId="2" fontId="22" fillId="0" borderId="0" xfId="0" applyNumberFormat="1" applyFont="1" applyAlignment="1" applyProtection="1">
      <alignment horizontal="right" shrinkToFit="1"/>
      <protection locked="0"/>
    </xf>
    <xf numFmtId="2" fontId="22" fillId="0" borderId="4" xfId="0" applyNumberFormat="1" applyFont="1" applyBorder="1" applyAlignment="1" applyProtection="1">
      <alignment horizontal="right" shrinkToFit="1"/>
      <protection locked="0"/>
    </xf>
    <xf numFmtId="0" fontId="34" fillId="0" borderId="0" xfId="0" applyFont="1" applyAlignment="1" applyProtection="1">
      <alignment horizontal="left" vertical="top"/>
      <protection locked="0"/>
    </xf>
    <xf numFmtId="164" fontId="23" fillId="0" borderId="0" xfId="0" applyNumberFormat="1" applyFont="1" applyAlignment="1" applyProtection="1">
      <alignment horizontal="right" shrinkToFit="1"/>
      <protection locked="0"/>
    </xf>
    <xf numFmtId="3" fontId="23" fillId="0" borderId="33" xfId="0" applyNumberFormat="1" applyFont="1" applyBorder="1" applyAlignment="1" applyProtection="1">
      <alignment horizontal="right" shrinkToFit="1"/>
      <protection locked="0"/>
    </xf>
    <xf numFmtId="164" fontId="23" fillId="0" borderId="33" xfId="0" applyNumberFormat="1" applyFont="1" applyBorder="1" applyAlignment="1" applyProtection="1">
      <alignment horizontal="right" shrinkToFit="1"/>
      <protection locked="0"/>
    </xf>
    <xf numFmtId="0" fontId="33" fillId="0" borderId="0" xfId="0" applyFont="1" applyAlignment="1" applyProtection="1">
      <alignment horizontal="left"/>
      <protection locked="0"/>
    </xf>
    <xf numFmtId="0" fontId="12" fillId="2" borderId="3" xfId="0" applyFont="1" applyFill="1" applyBorder="1" applyProtection="1">
      <protection locked="0"/>
    </xf>
    <xf numFmtId="3" fontId="23" fillId="0" borderId="2" xfId="0" applyNumberFormat="1" applyFont="1" applyBorder="1" applyAlignment="1" applyProtection="1">
      <alignment horizontal="right" shrinkToFit="1"/>
      <protection locked="0"/>
    </xf>
    <xf numFmtId="1" fontId="23" fillId="0" borderId="2" xfId="0" applyNumberFormat="1" applyFont="1" applyBorder="1" applyAlignment="1" applyProtection="1">
      <alignment horizontal="right" shrinkToFit="1"/>
      <protection locked="0"/>
    </xf>
    <xf numFmtId="0" fontId="10" fillId="0" borderId="0" xfId="0" applyFont="1" applyAlignment="1" applyProtection="1">
      <alignment horizontal="right" vertical="top"/>
      <protection locked="0"/>
    </xf>
    <xf numFmtId="1" fontId="23" fillId="0" borderId="2" xfId="0" applyNumberFormat="1" applyFont="1" applyBorder="1" applyAlignment="1" applyProtection="1">
      <alignment shrinkToFit="1"/>
      <protection locked="0"/>
    </xf>
    <xf numFmtId="0" fontId="37" fillId="2" borderId="1" xfId="0" applyFont="1" applyFill="1" applyBorder="1" applyAlignment="1" applyProtection="1">
      <alignment horizontal="center" vertical="center" textRotation="90"/>
      <protection locked="0"/>
    </xf>
    <xf numFmtId="0" fontId="36" fillId="0" borderId="0" xfId="0" applyFont="1" applyAlignment="1" applyProtection="1">
      <alignment horizontal="center" vertical="center"/>
      <protection locked="0"/>
    </xf>
    <xf numFmtId="0" fontId="26" fillId="0" borderId="0" xfId="0" applyFont="1" applyAlignment="1" applyProtection="1">
      <alignment horizontal="right" wrapText="1"/>
      <protection locked="0"/>
    </xf>
    <xf numFmtId="0" fontId="26" fillId="0" borderId="2" xfId="0" applyFont="1" applyBorder="1" applyProtection="1">
      <protection locked="0"/>
    </xf>
    <xf numFmtId="1" fontId="12" fillId="0" borderId="0" xfId="0" applyNumberFormat="1" applyFont="1" applyProtection="1">
      <protection locked="0"/>
    </xf>
    <xf numFmtId="1" fontId="26" fillId="0" borderId="0" xfId="0" applyNumberFormat="1" applyFont="1" applyProtection="1">
      <protection locked="0"/>
    </xf>
    <xf numFmtId="0" fontId="27" fillId="0" borderId="0" xfId="0" applyFont="1" applyAlignment="1" applyProtection="1">
      <alignment horizontal="left"/>
      <protection locked="0"/>
    </xf>
    <xf numFmtId="164" fontId="23" fillId="0" borderId="3" xfId="0" applyNumberFormat="1" applyFont="1" applyBorder="1" applyAlignment="1" applyProtection="1">
      <alignment horizontal="right" shrinkToFit="1"/>
      <protection locked="0"/>
    </xf>
    <xf numFmtId="0" fontId="26" fillId="0" borderId="7" xfId="0" applyFont="1" applyBorder="1" applyProtection="1">
      <protection locked="0"/>
    </xf>
    <xf numFmtId="0" fontId="10" fillId="0" borderId="0" xfId="0" applyFont="1" applyAlignment="1" applyProtection="1">
      <alignment horizontal="left" indent="1"/>
      <protection locked="0"/>
    </xf>
    <xf numFmtId="0" fontId="23" fillId="0" borderId="0" xfId="0" applyFont="1" applyAlignment="1" applyProtection="1">
      <alignment horizontal="left" indent="1"/>
      <protection locked="0"/>
    </xf>
    <xf numFmtId="0" fontId="10" fillId="0" borderId="0" xfId="0" applyFont="1" applyAlignment="1" applyProtection="1">
      <alignment horizontal="left" indent="2"/>
      <protection locked="0"/>
    </xf>
    <xf numFmtId="0" fontId="27" fillId="0" borderId="7" xfId="0" applyFont="1" applyBorder="1" applyAlignment="1" applyProtection="1">
      <alignment wrapText="1"/>
      <protection locked="0"/>
    </xf>
    <xf numFmtId="0" fontId="23" fillId="0" borderId="0" xfId="0" applyFont="1" applyAlignment="1" applyProtection="1">
      <alignment horizontal="left" wrapText="1" indent="1"/>
      <protection locked="0"/>
    </xf>
    <xf numFmtId="0" fontId="22" fillId="0" borderId="0" xfId="0" applyFont="1" applyAlignment="1" applyProtection="1">
      <alignment horizontal="left" wrapText="1" indent="2"/>
      <protection locked="0"/>
    </xf>
    <xf numFmtId="164" fontId="22" fillId="0" borderId="3" xfId="0" applyNumberFormat="1" applyFont="1" applyBorder="1" applyAlignment="1" applyProtection="1">
      <alignment shrinkToFit="1"/>
      <protection locked="0"/>
    </xf>
    <xf numFmtId="0" fontId="27" fillId="0" borderId="7" xfId="0" applyFont="1" applyBorder="1" applyProtection="1">
      <protection locked="0"/>
    </xf>
    <xf numFmtId="3" fontId="10" fillId="0" borderId="0" xfId="0" applyNumberFormat="1" applyFont="1" applyProtection="1">
      <protection locked="0"/>
    </xf>
    <xf numFmtId="3" fontId="12" fillId="0" borderId="0" xfId="0" applyNumberFormat="1" applyFont="1" applyAlignment="1" applyProtection="1">
      <alignment wrapText="1"/>
      <protection locked="0"/>
    </xf>
    <xf numFmtId="1" fontId="22" fillId="2" borderId="0" xfId="0" applyNumberFormat="1" applyFont="1" applyFill="1" applyAlignment="1" applyProtection="1">
      <alignment horizontal="center" shrinkToFit="1"/>
      <protection locked="0"/>
    </xf>
    <xf numFmtId="3" fontId="25" fillId="0" borderId="0" xfId="0" applyNumberFormat="1" applyFont="1" applyProtection="1">
      <protection locked="0"/>
    </xf>
    <xf numFmtId="0" fontId="5" fillId="0" borderId="0" xfId="0" applyFont="1" applyProtection="1">
      <protection locked="0"/>
    </xf>
    <xf numFmtId="0" fontId="12" fillId="2" borderId="0" xfId="0" applyFont="1" applyFill="1" applyAlignment="1" applyProtection="1">
      <alignment horizontal="center"/>
      <protection locked="0"/>
    </xf>
    <xf numFmtId="0" fontId="9" fillId="0" borderId="0" xfId="0" applyFont="1" applyAlignment="1" applyProtection="1">
      <alignment horizontal="left" vertical="top"/>
      <protection locked="0"/>
    </xf>
    <xf numFmtId="0" fontId="20" fillId="2" borderId="0" xfId="0" applyFont="1" applyFill="1" applyAlignment="1" applyProtection="1">
      <alignment horizontal="center"/>
      <protection locked="0"/>
    </xf>
    <xf numFmtId="1" fontId="20" fillId="2" borderId="0" xfId="0" applyNumberFormat="1" applyFont="1" applyFill="1" applyAlignment="1" applyProtection="1">
      <alignment horizontal="center" shrinkToFit="1"/>
      <protection locked="0"/>
    </xf>
    <xf numFmtId="0" fontId="27" fillId="0" borderId="0" xfId="0" applyFont="1" applyProtection="1">
      <protection locked="0"/>
    </xf>
    <xf numFmtId="1" fontId="20" fillId="0" borderId="0" xfId="0" applyNumberFormat="1" applyFont="1" applyAlignment="1" applyProtection="1">
      <alignment shrinkToFit="1"/>
      <protection locked="0"/>
    </xf>
    <xf numFmtId="0" fontId="20" fillId="0" borderId="0" xfId="0" applyFont="1" applyProtection="1">
      <protection locked="0"/>
    </xf>
    <xf numFmtId="3" fontId="20" fillId="0" borderId="0" xfId="0" applyNumberFormat="1" applyFont="1" applyAlignment="1" applyProtection="1">
      <alignment shrinkToFit="1"/>
      <protection locked="0"/>
    </xf>
    <xf numFmtId="164" fontId="20" fillId="0" borderId="0" xfId="0" applyNumberFormat="1" applyFont="1" applyAlignment="1" applyProtection="1">
      <alignment shrinkToFit="1"/>
      <protection locked="0"/>
    </xf>
    <xf numFmtId="2" fontId="20" fillId="0" borderId="0" xfId="0" applyNumberFormat="1" applyFont="1" applyAlignment="1" applyProtection="1">
      <alignment shrinkToFit="1"/>
      <protection locked="0"/>
    </xf>
    <xf numFmtId="0" fontId="20" fillId="0" borderId="0" xfId="0" applyFont="1" applyAlignment="1" applyProtection="1">
      <alignment horizontal="right"/>
      <protection locked="0"/>
    </xf>
    <xf numFmtId="2" fontId="20" fillId="0" borderId="0" xfId="0" applyNumberFormat="1" applyFont="1" applyAlignment="1" applyProtection="1">
      <alignment horizontal="right" shrinkToFit="1"/>
      <protection locked="0"/>
    </xf>
    <xf numFmtId="3" fontId="20" fillId="0" borderId="0" xfId="0" applyNumberFormat="1" applyFont="1" applyAlignment="1" applyProtection="1">
      <alignment horizontal="right" shrinkToFit="1"/>
      <protection locked="0"/>
    </xf>
    <xf numFmtId="1" fontId="20" fillId="0" borderId="0" xfId="0" applyNumberFormat="1" applyFont="1" applyAlignment="1" applyProtection="1">
      <alignment horizontal="right" shrinkToFit="1"/>
      <protection locked="0"/>
    </xf>
    <xf numFmtId="0" fontId="20" fillId="0" borderId="0" xfId="0" applyFont="1" applyAlignment="1" applyProtection="1">
      <alignment horizontal="right" vertical="top"/>
      <protection locked="0"/>
    </xf>
    <xf numFmtId="3" fontId="20" fillId="0" borderId="0" xfId="0" applyNumberFormat="1" applyFont="1" applyProtection="1">
      <protection locked="0"/>
    </xf>
    <xf numFmtId="0" fontId="20" fillId="0" borderId="0" xfId="0" applyFont="1" applyAlignment="1" applyProtection="1">
      <alignment vertical="top"/>
      <protection locked="0"/>
    </xf>
    <xf numFmtId="1" fontId="22" fillId="0" borderId="0" xfId="0" applyNumberFormat="1" applyFont="1" applyAlignment="1" applyProtection="1">
      <alignment horizontal="left" vertical="top" indent="2" shrinkToFit="1"/>
      <protection locked="0"/>
    </xf>
    <xf numFmtId="0" fontId="10" fillId="0" borderId="0" xfId="0" applyFont="1" applyAlignment="1" applyProtection="1">
      <alignment horizontal="left" vertical="top" wrapText="1" indent="2"/>
      <protection locked="0"/>
    </xf>
    <xf numFmtId="0" fontId="12" fillId="0" borderId="0" xfId="0" applyFont="1" applyAlignment="1" applyProtection="1">
      <alignment horizontal="left" vertical="top" wrapText="1" indent="1"/>
      <protection locked="0"/>
    </xf>
    <xf numFmtId="1" fontId="12" fillId="0" borderId="0" xfId="0" applyNumberFormat="1" applyFont="1" applyAlignment="1" applyProtection="1">
      <alignment horizontal="right" shrinkToFit="1"/>
      <protection locked="0"/>
    </xf>
    <xf numFmtId="164" fontId="10" fillId="0" borderId="0" xfId="0" applyNumberFormat="1" applyFont="1" applyAlignment="1" applyProtection="1">
      <alignment horizontal="left" vertical="top"/>
      <protection locked="0"/>
    </xf>
    <xf numFmtId="2" fontId="10" fillId="0" borderId="0" xfId="0" applyNumberFormat="1" applyFont="1" applyAlignment="1" applyProtection="1">
      <alignment horizontal="left" vertical="top"/>
      <protection locked="0"/>
    </xf>
    <xf numFmtId="1" fontId="12" fillId="0" borderId="0" xfId="0" applyNumberFormat="1" applyFont="1" applyAlignment="1" applyProtection="1">
      <alignment horizontal="left" vertical="top" indent="2" shrinkToFit="1"/>
      <protection locked="0"/>
    </xf>
    <xf numFmtId="1" fontId="2" fillId="2" borderId="0" xfId="0" applyNumberFormat="1" applyFont="1" applyFill="1" applyAlignment="1" applyProtection="1">
      <alignment shrinkToFit="1"/>
      <protection locked="0"/>
    </xf>
    <xf numFmtId="0" fontId="3" fillId="2" borderId="0" xfId="0" applyFont="1" applyFill="1" applyAlignment="1" applyProtection="1">
      <alignment wrapText="1"/>
      <protection locked="0"/>
    </xf>
    <xf numFmtId="0" fontId="3" fillId="2" borderId="0" xfId="0" applyFont="1" applyFill="1" applyAlignment="1" applyProtection="1">
      <alignment horizontal="right" wrapText="1"/>
      <protection locked="0"/>
    </xf>
    <xf numFmtId="0" fontId="3" fillId="2" borderId="0" xfId="0" applyFont="1" applyFill="1" applyProtection="1">
      <protection locked="0"/>
    </xf>
    <xf numFmtId="1" fontId="2" fillId="2" borderId="0" xfId="0" applyNumberFormat="1" applyFont="1" applyFill="1" applyAlignment="1" applyProtection="1">
      <alignment horizontal="right" shrinkToFit="1"/>
      <protection locked="0"/>
    </xf>
    <xf numFmtId="0" fontId="3" fillId="2" borderId="0" xfId="0" applyFont="1" applyFill="1" applyAlignment="1" applyProtection="1">
      <alignment horizontal="right"/>
      <protection locked="0"/>
    </xf>
    <xf numFmtId="1" fontId="2" fillId="2" borderId="0" xfId="0" applyNumberFormat="1" applyFont="1" applyFill="1" applyAlignment="1" applyProtection="1">
      <alignment horizontal="center" shrinkToFit="1"/>
      <protection locked="0"/>
    </xf>
    <xf numFmtId="0" fontId="22" fillId="0" borderId="0" xfId="0" applyFont="1" applyAlignment="1" applyProtection="1">
      <alignment wrapText="1"/>
      <protection locked="0"/>
    </xf>
    <xf numFmtId="1" fontId="2" fillId="2" borderId="0" xfId="0" applyNumberFormat="1" applyFont="1" applyFill="1" applyAlignment="1" applyProtection="1">
      <alignment horizontal="center" vertical="center" shrinkToFit="1"/>
      <protection locked="0"/>
    </xf>
    <xf numFmtId="0" fontId="3" fillId="2" borderId="0" xfId="0" applyFont="1" applyFill="1" applyAlignment="1" applyProtection="1">
      <alignment horizontal="center" vertical="center" wrapText="1"/>
      <protection locked="0"/>
    </xf>
    <xf numFmtId="3" fontId="23" fillId="0" borderId="0" xfId="0" applyNumberFormat="1" applyFont="1" applyAlignment="1" applyProtection="1">
      <alignment horizontal="right" vertical="top" shrinkToFit="1"/>
      <protection locked="0"/>
    </xf>
    <xf numFmtId="3" fontId="22" fillId="0" borderId="0" xfId="0" applyNumberFormat="1" applyFont="1" applyAlignment="1" applyProtection="1">
      <alignment shrinkToFit="1"/>
      <protection hidden="1"/>
    </xf>
    <xf numFmtId="3" fontId="23" fillId="0" borderId="0" xfId="0" applyNumberFormat="1" applyFont="1" applyAlignment="1" applyProtection="1">
      <alignment shrinkToFit="1"/>
      <protection hidden="1"/>
    </xf>
    <xf numFmtId="1" fontId="22" fillId="0" borderId="0" xfId="0" applyNumberFormat="1" applyFont="1" applyAlignment="1" applyProtection="1">
      <alignment shrinkToFit="1"/>
      <protection hidden="1"/>
    </xf>
    <xf numFmtId="164" fontId="22" fillId="0" borderId="0" xfId="0" applyNumberFormat="1" applyFont="1" applyAlignment="1" applyProtection="1">
      <alignment shrinkToFit="1"/>
      <protection hidden="1"/>
    </xf>
    <xf numFmtId="2" fontId="22" fillId="0" borderId="0" xfId="0" applyNumberFormat="1" applyFont="1" applyAlignment="1" applyProtection="1">
      <alignment shrinkToFit="1"/>
      <protection hidden="1"/>
    </xf>
    <xf numFmtId="3" fontId="23" fillId="0" borderId="2" xfId="0" applyNumberFormat="1" applyFont="1" applyBorder="1" applyAlignment="1" applyProtection="1">
      <alignment horizontal="right" shrinkToFit="1"/>
      <protection hidden="1"/>
    </xf>
    <xf numFmtId="1" fontId="22" fillId="0" borderId="0" xfId="0" applyNumberFormat="1" applyFont="1" applyAlignment="1" applyProtection="1">
      <alignment horizontal="right" shrinkToFit="1"/>
      <protection hidden="1"/>
    </xf>
    <xf numFmtId="3" fontId="23" fillId="0" borderId="0" xfId="0" applyNumberFormat="1" applyFont="1" applyAlignment="1" applyProtection="1">
      <alignment horizontal="right" shrinkToFit="1"/>
      <protection hidden="1"/>
    </xf>
    <xf numFmtId="3" fontId="22" fillId="0" borderId="0" xfId="0" applyNumberFormat="1" applyFont="1" applyAlignment="1" applyProtection="1">
      <alignment horizontal="right" shrinkToFit="1"/>
      <protection hidden="1"/>
    </xf>
    <xf numFmtId="1" fontId="23" fillId="0" borderId="3" xfId="0" applyNumberFormat="1" applyFont="1" applyBorder="1" applyAlignment="1" applyProtection="1">
      <alignment shrinkToFit="1"/>
      <protection hidden="1"/>
    </xf>
    <xf numFmtId="3" fontId="23" fillId="0" borderId="3" xfId="0" applyNumberFormat="1" applyFont="1" applyBorder="1" applyAlignment="1" applyProtection="1">
      <alignment shrinkToFit="1"/>
      <protection hidden="1"/>
    </xf>
    <xf numFmtId="0" fontId="7" fillId="2" borderId="5" xfId="0" applyFont="1" applyFill="1" applyBorder="1" applyAlignment="1" applyProtection="1">
      <alignment horizontal="center"/>
      <protection locked="0"/>
    </xf>
    <xf numFmtId="0" fontId="23" fillId="0" borderId="0" xfId="0" applyFont="1" applyAlignment="1" applyProtection="1">
      <alignment horizontal="left" vertical="top" wrapText="1"/>
      <protection locked="0"/>
    </xf>
    <xf numFmtId="0" fontId="3" fillId="2" borderId="22" xfId="0" applyFont="1" applyFill="1" applyBorder="1" applyAlignment="1" applyProtection="1">
      <alignment horizontal="right" wrapText="1"/>
      <protection locked="0"/>
    </xf>
    <xf numFmtId="0" fontId="19" fillId="4" borderId="0" xfId="0" applyFont="1" applyFill="1" applyAlignment="1" applyProtection="1">
      <alignment vertical="center"/>
      <protection locked="0"/>
    </xf>
    <xf numFmtId="164" fontId="22" fillId="0" borderId="17" xfId="0" applyNumberFormat="1" applyFont="1" applyBorder="1" applyAlignment="1" applyProtection="1">
      <alignment shrinkToFit="1"/>
      <protection locked="0"/>
    </xf>
    <xf numFmtId="164" fontId="22" fillId="0" borderId="15" xfId="0" applyNumberFormat="1" applyFont="1" applyBorder="1" applyAlignment="1" applyProtection="1">
      <alignment shrinkToFit="1"/>
      <protection locked="0"/>
    </xf>
    <xf numFmtId="164" fontId="23" fillId="0" borderId="15" xfId="0" applyNumberFormat="1" applyFont="1" applyBorder="1" applyAlignment="1" applyProtection="1">
      <alignment shrinkToFit="1"/>
      <protection locked="0"/>
    </xf>
    <xf numFmtId="3" fontId="22" fillId="0" borderId="5" xfId="0" applyNumberFormat="1" applyFont="1" applyBorder="1" applyAlignment="1" applyProtection="1">
      <alignment horizontal="right" shrinkToFit="1"/>
      <protection locked="0"/>
    </xf>
    <xf numFmtId="43" fontId="22" fillId="0" borderId="0" xfId="1" applyFont="1" applyAlignment="1" applyProtection="1">
      <alignment horizontal="right" vertical="top" shrinkToFit="1"/>
      <protection locked="0"/>
    </xf>
    <xf numFmtId="0" fontId="24" fillId="0" borderId="0" xfId="0" applyFont="1" applyAlignment="1" applyProtection="1">
      <alignment horizontal="left"/>
      <protection locked="0"/>
    </xf>
    <xf numFmtId="0" fontId="10" fillId="0" borderId="0" xfId="0" applyFont="1" applyAlignment="1" applyProtection="1">
      <alignment horizontal="center" vertical="top"/>
      <protection locked="0"/>
    </xf>
    <xf numFmtId="0" fontId="7" fillId="2" borderId="0" xfId="0" applyFont="1" applyFill="1" applyAlignment="1" applyProtection="1">
      <alignment horizontal="center"/>
      <protection locked="0"/>
    </xf>
    <xf numFmtId="0" fontId="10" fillId="0" borderId="0" xfId="5" applyFont="1" applyAlignment="1" applyProtection="1">
      <alignment horizontal="left" vertical="top"/>
      <protection locked="0"/>
    </xf>
    <xf numFmtId="0" fontId="10" fillId="0" borderId="0" xfId="5" applyFont="1" applyAlignment="1" applyProtection="1">
      <alignment horizontal="left" vertical="top" wrapText="1"/>
      <protection locked="0"/>
    </xf>
    <xf numFmtId="0" fontId="10" fillId="0" borderId="0" xfId="5" applyFont="1" applyProtection="1">
      <protection locked="0"/>
    </xf>
    <xf numFmtId="0" fontId="10" fillId="0" borderId="0" xfId="5" applyFont="1" applyAlignment="1" applyProtection="1">
      <alignment horizontal="left" vertical="top" wrapText="1" indent="3"/>
      <protection locked="0"/>
    </xf>
    <xf numFmtId="0" fontId="3" fillId="0" borderId="0" xfId="0" applyFont="1" applyAlignment="1" applyProtection="1">
      <alignment wrapText="1"/>
      <protection locked="0"/>
    </xf>
    <xf numFmtId="166" fontId="22" fillId="0" borderId="0" xfId="1" applyNumberFormat="1" applyFont="1" applyAlignment="1" applyProtection="1">
      <alignment horizontal="right" shrinkToFit="1"/>
      <protection locked="0"/>
    </xf>
    <xf numFmtId="0" fontId="22" fillId="0" borderId="0" xfId="0" applyFont="1" applyAlignment="1" applyProtection="1">
      <alignment horizontal="right" vertical="top" shrinkToFit="1"/>
      <protection locked="0"/>
    </xf>
    <xf numFmtId="1" fontId="22" fillId="0" borderId="2" xfId="0" applyNumberFormat="1" applyFont="1" applyBorder="1" applyAlignment="1" applyProtection="1">
      <alignment vertical="center" shrinkToFit="1"/>
      <protection locked="0"/>
    </xf>
    <xf numFmtId="3" fontId="22" fillId="0" borderId="2" xfId="0" applyNumberFormat="1" applyFont="1" applyBorder="1" applyAlignment="1" applyProtection="1">
      <alignment vertical="center" shrinkToFit="1"/>
      <protection locked="0"/>
    </xf>
    <xf numFmtId="1" fontId="22" fillId="0" borderId="0" xfId="0" applyNumberFormat="1" applyFont="1" applyAlignment="1" applyProtection="1">
      <alignment vertical="top" shrinkToFit="1"/>
      <protection locked="0"/>
    </xf>
    <xf numFmtId="3" fontId="22" fillId="0" borderId="0" xfId="0" applyNumberFormat="1" applyFont="1" applyAlignment="1" applyProtection="1">
      <alignment vertical="top" shrinkToFit="1"/>
      <protection locked="0"/>
    </xf>
    <xf numFmtId="0" fontId="22" fillId="0" borderId="0" xfId="0" applyFont="1" applyAlignment="1" applyProtection="1">
      <alignment shrinkToFit="1"/>
      <protection locked="0"/>
    </xf>
    <xf numFmtId="0" fontId="22" fillId="0" borderId="0" xfId="0" applyFont="1" applyAlignment="1" applyProtection="1">
      <alignment vertical="top" shrinkToFit="1"/>
      <protection locked="0"/>
    </xf>
    <xf numFmtId="164" fontId="10" fillId="0" borderId="0" xfId="0" applyNumberFormat="1" applyFont="1" applyAlignment="1" applyProtection="1">
      <alignment horizontal="right"/>
      <protection locked="0"/>
    </xf>
    <xf numFmtId="164" fontId="24" fillId="0" borderId="0" xfId="0" applyNumberFormat="1" applyFont="1" applyAlignment="1" applyProtection="1">
      <alignment horizontal="right" shrinkToFit="1"/>
      <protection locked="0"/>
    </xf>
    <xf numFmtId="1" fontId="22" fillId="0" borderId="0" xfId="0" applyNumberFormat="1" applyFont="1" applyAlignment="1" applyProtection="1">
      <alignment horizontal="center" shrinkToFit="1"/>
      <protection locked="0"/>
    </xf>
    <xf numFmtId="0" fontId="16" fillId="0" borderId="0" xfId="0" applyFont="1" applyAlignment="1">
      <alignment horizontal="left" vertical="top"/>
    </xf>
    <xf numFmtId="0" fontId="40" fillId="4" borderId="0" xfId="0" applyFont="1" applyFill="1" applyAlignment="1" applyProtection="1">
      <alignment horizontal="left" vertical="top"/>
      <protection locked="0"/>
    </xf>
    <xf numFmtId="0" fontId="41" fillId="0" borderId="0" xfId="0" applyFont="1" applyAlignment="1">
      <alignment horizontal="center" vertical="top"/>
    </xf>
    <xf numFmtId="2" fontId="41" fillId="0" borderId="0" xfId="0" applyNumberFormat="1" applyFont="1" applyAlignment="1">
      <alignment horizontal="center" vertical="top"/>
    </xf>
    <xf numFmtId="164" fontId="25" fillId="0" borderId="0" xfId="0" applyNumberFormat="1" applyFont="1" applyProtection="1">
      <protection locked="0"/>
    </xf>
    <xf numFmtId="0" fontId="22" fillId="0" borderId="0" xfId="0" applyFont="1" applyAlignment="1" applyProtection="1">
      <alignment horizontal="right" vertical="top" wrapText="1"/>
      <protection locked="0"/>
    </xf>
    <xf numFmtId="3" fontId="10" fillId="0" borderId="0" xfId="0" applyNumberFormat="1" applyFont="1" applyAlignment="1" applyProtection="1">
      <alignment horizontal="left"/>
      <protection locked="0"/>
    </xf>
    <xf numFmtId="1" fontId="22" fillId="0" borderId="2" xfId="0" applyNumberFormat="1" applyFont="1" applyBorder="1" applyAlignment="1" applyProtection="1">
      <alignment horizontal="center" shrinkToFit="1"/>
      <protection locked="0"/>
    </xf>
    <xf numFmtId="1" fontId="23" fillId="0" borderId="3" xfId="0" applyNumberFormat="1" applyFont="1" applyBorder="1" applyAlignment="1" applyProtection="1">
      <alignment horizontal="right" shrinkToFit="1"/>
      <protection hidden="1"/>
    </xf>
    <xf numFmtId="3" fontId="42" fillId="0" borderId="0" xfId="0" applyNumberFormat="1" applyFont="1"/>
    <xf numFmtId="165" fontId="42" fillId="0" borderId="0" xfId="0" applyNumberFormat="1" applyFont="1"/>
    <xf numFmtId="3" fontId="43" fillId="0" borderId="0" xfId="0" applyNumberFormat="1" applyFont="1"/>
    <xf numFmtId="3" fontId="10" fillId="0" borderId="0" xfId="0" applyNumberFormat="1" applyFont="1" applyAlignment="1" applyProtection="1">
      <alignment horizontal="right"/>
      <protection locked="0"/>
    </xf>
    <xf numFmtId="1" fontId="2" fillId="2" borderId="22" xfId="0" applyNumberFormat="1" applyFont="1" applyFill="1" applyBorder="1" applyAlignment="1" applyProtection="1">
      <alignment horizontal="center" shrinkToFit="1"/>
      <protection locked="0"/>
    </xf>
    <xf numFmtId="0" fontId="41" fillId="0" borderId="0" xfId="0" applyFont="1" applyAlignment="1">
      <alignment horizontal="center" vertical="top" wrapText="1"/>
    </xf>
    <xf numFmtId="0" fontId="16" fillId="0" borderId="0" xfId="0" applyFont="1" applyAlignment="1">
      <alignment horizontal="left" vertical="top" wrapText="1"/>
    </xf>
    <xf numFmtId="2" fontId="41" fillId="0" borderId="0" xfId="0" applyNumberFormat="1" applyFont="1" applyAlignment="1">
      <alignment horizontal="center" vertical="top" wrapText="1"/>
    </xf>
    <xf numFmtId="0" fontId="39" fillId="0" borderId="0" xfId="6" applyAlignment="1">
      <alignment horizontal="left" vertical="top"/>
    </xf>
    <xf numFmtId="0" fontId="44" fillId="0" borderId="0" xfId="6" applyFont="1" applyAlignment="1">
      <alignment horizontal="left" vertical="top"/>
    </xf>
    <xf numFmtId="0" fontId="39" fillId="0" borderId="0" xfId="6" applyAlignment="1">
      <alignment horizontal="left" vertical="top" wrapText="1"/>
    </xf>
    <xf numFmtId="0" fontId="44" fillId="0" borderId="0" xfId="6" applyFont="1" applyAlignment="1">
      <alignment horizontal="left" vertical="top" wrapText="1"/>
    </xf>
    <xf numFmtId="0" fontId="45" fillId="2" borderId="0" xfId="0" applyFont="1" applyFill="1" applyAlignment="1" applyProtection="1">
      <alignment horizontal="left" vertical="center" wrapText="1"/>
      <protection locked="0"/>
    </xf>
    <xf numFmtId="0" fontId="45" fillId="2" borderId="0" xfId="0" applyFont="1" applyFill="1" applyAlignment="1" applyProtection="1">
      <alignment horizontal="center" vertical="center" wrapText="1"/>
      <protection locked="0"/>
    </xf>
    <xf numFmtId="0" fontId="46" fillId="4" borderId="0" xfId="0" applyFont="1" applyFill="1" applyAlignment="1" applyProtection="1">
      <alignment horizontal="left" vertical="center"/>
      <protection locked="0"/>
    </xf>
    <xf numFmtId="0" fontId="47" fillId="4" borderId="0" xfId="0" applyFont="1" applyFill="1" applyAlignment="1" applyProtection="1">
      <alignment horizontal="left" vertical="top"/>
      <protection locked="0"/>
    </xf>
    <xf numFmtId="0" fontId="46" fillId="4" borderId="0" xfId="0" applyFont="1" applyFill="1" applyAlignment="1" applyProtection="1">
      <alignment horizontal="right" vertical="center"/>
      <protection locked="0"/>
    </xf>
    <xf numFmtId="0" fontId="50" fillId="2" borderId="0" xfId="0" applyFont="1" applyFill="1" applyAlignment="1" applyProtection="1">
      <alignment horizontal="center" vertical="top" wrapText="1"/>
      <protection locked="0"/>
    </xf>
    <xf numFmtId="0" fontId="51" fillId="2" borderId="0" xfId="0" applyFont="1" applyFill="1" applyAlignment="1" applyProtection="1">
      <alignment horizontal="center" vertical="top" wrapText="1"/>
      <protection locked="0"/>
    </xf>
    <xf numFmtId="0" fontId="50" fillId="0" borderId="0" xfId="0" applyFont="1" applyAlignment="1" applyProtection="1">
      <alignment horizontal="left" vertical="top"/>
      <protection locked="0"/>
    </xf>
    <xf numFmtId="0" fontId="49" fillId="0" borderId="0" xfId="0" applyFont="1" applyAlignment="1" applyProtection="1">
      <alignment horizontal="left" vertical="top" wrapText="1"/>
      <protection locked="0"/>
    </xf>
    <xf numFmtId="0" fontId="49" fillId="0" borderId="0" xfId="0" applyFont="1" applyAlignment="1" applyProtection="1">
      <alignment horizontal="left" vertical="top"/>
      <protection locked="0"/>
    </xf>
    <xf numFmtId="0" fontId="54" fillId="0" borderId="0" xfId="0" applyFont="1" applyAlignment="1" applyProtection="1">
      <alignment horizontal="left" vertical="top"/>
      <protection locked="0"/>
    </xf>
    <xf numFmtId="0" fontId="55" fillId="4" borderId="0" xfId="0" applyFont="1" applyFill="1" applyAlignment="1" applyProtection="1">
      <alignment horizontal="left" vertical="center"/>
      <protection locked="0"/>
    </xf>
    <xf numFmtId="0" fontId="56" fillId="4" borderId="0" xfId="0" applyFont="1" applyFill="1" applyAlignment="1" applyProtection="1">
      <alignment horizontal="left" vertical="top"/>
      <protection locked="0"/>
    </xf>
    <xf numFmtId="0" fontId="55" fillId="4" borderId="0" xfId="0" applyFont="1" applyFill="1" applyAlignment="1" applyProtection="1">
      <alignment horizontal="right" vertical="center"/>
      <protection locked="0"/>
    </xf>
    <xf numFmtId="0" fontId="50" fillId="2" borderId="0" xfId="0" applyFont="1" applyFill="1" applyAlignment="1" applyProtection="1">
      <alignment horizontal="left" vertical="top" wrapText="1"/>
      <protection locked="0"/>
    </xf>
    <xf numFmtId="0" fontId="60" fillId="0" borderId="0" xfId="0" applyFont="1" applyAlignment="1" applyProtection="1">
      <alignment horizontal="left" vertical="top" wrapText="1"/>
      <protection locked="0"/>
    </xf>
    <xf numFmtId="0" fontId="51" fillId="0" borderId="0" xfId="0" applyFont="1" applyAlignment="1" applyProtection="1">
      <alignment horizontal="left" vertical="top" wrapText="1"/>
      <protection locked="0"/>
    </xf>
    <xf numFmtId="0" fontId="45" fillId="0" borderId="0" xfId="0" applyFont="1" applyAlignment="1" applyProtection="1">
      <alignment horizontal="left" vertical="top" wrapText="1"/>
      <protection locked="0"/>
    </xf>
    <xf numFmtId="0" fontId="50" fillId="0" borderId="0" xfId="0" applyFont="1" applyAlignment="1" applyProtection="1">
      <alignment horizontal="left" vertical="top" wrapText="1"/>
      <protection locked="0"/>
    </xf>
    <xf numFmtId="0" fontId="51" fillId="0" borderId="0" xfId="0" applyFont="1" applyAlignment="1" applyProtection="1">
      <alignment horizontal="left" vertical="top"/>
      <protection locked="0"/>
    </xf>
    <xf numFmtId="0" fontId="51" fillId="0" borderId="0" xfId="0" applyFont="1" applyAlignment="1" applyProtection="1">
      <alignment wrapText="1"/>
      <protection locked="0"/>
    </xf>
    <xf numFmtId="0" fontId="60" fillId="0" borderId="0" xfId="0" applyFont="1" applyAlignment="1" applyProtection="1">
      <alignment wrapText="1"/>
      <protection locked="0"/>
    </xf>
    <xf numFmtId="0" fontId="50" fillId="0" borderId="0" xfId="0" applyFont="1" applyAlignment="1" applyProtection="1">
      <alignment wrapText="1"/>
      <protection locked="0"/>
    </xf>
    <xf numFmtId="0" fontId="49" fillId="0" borderId="0" xfId="0" applyFont="1" applyAlignment="1" applyProtection="1">
      <alignment vertical="top"/>
      <protection locked="0"/>
    </xf>
    <xf numFmtId="0" fontId="62" fillId="0" borderId="0" xfId="0" applyFont="1" applyAlignment="1" applyProtection="1">
      <alignment horizontal="left" vertical="top"/>
      <protection locked="0"/>
    </xf>
    <xf numFmtId="0" fontId="50" fillId="0" borderId="0" xfId="0" applyFont="1" applyAlignment="1" applyProtection="1">
      <alignment vertical="top"/>
      <protection locked="0"/>
    </xf>
    <xf numFmtId="0" fontId="63" fillId="4" borderId="0" xfId="0" applyFont="1" applyFill="1" applyAlignment="1" applyProtection="1">
      <alignment horizontal="left" vertical="center"/>
      <protection locked="0"/>
    </xf>
    <xf numFmtId="0" fontId="63" fillId="4" borderId="0" xfId="0" applyFont="1" applyFill="1" applyAlignment="1" applyProtection="1">
      <alignment horizontal="right" vertical="center"/>
      <protection locked="0"/>
    </xf>
    <xf numFmtId="0" fontId="65" fillId="2" borderId="0" xfId="0" applyFont="1" applyFill="1" applyAlignment="1">
      <alignment horizontal="center"/>
    </xf>
    <xf numFmtId="0" fontId="66" fillId="2" borderId="0" xfId="0" applyFont="1" applyFill="1" applyAlignment="1">
      <alignment horizontal="center"/>
    </xf>
    <xf numFmtId="0" fontId="66" fillId="2" borderId="0" xfId="0" applyFont="1" applyFill="1" applyAlignment="1">
      <alignment horizontal="center" wrapText="1"/>
    </xf>
    <xf numFmtId="0" fontId="51" fillId="2" borderId="0" xfId="0" applyFont="1" applyFill="1" applyAlignment="1" applyProtection="1">
      <alignment horizontal="center" wrapText="1"/>
      <protection locked="0"/>
    </xf>
    <xf numFmtId="0" fontId="50" fillId="2" borderId="0" xfId="0" applyFont="1" applyFill="1" applyAlignment="1" applyProtection="1">
      <alignment horizontal="center" wrapText="1"/>
      <protection locked="0"/>
    </xf>
    <xf numFmtId="0" fontId="66" fillId="0" borderId="0" xfId="0" applyFont="1" applyAlignment="1">
      <alignment wrapText="1"/>
    </xf>
    <xf numFmtId="0" fontId="69" fillId="0" borderId="0" xfId="0" applyFont="1" applyAlignment="1" applyProtection="1">
      <alignment wrapText="1"/>
      <protection locked="0"/>
    </xf>
    <xf numFmtId="0" fontId="70" fillId="0" borderId="0" xfId="0" applyFont="1" applyAlignment="1" applyProtection="1">
      <alignment wrapText="1"/>
      <protection locked="0"/>
    </xf>
    <xf numFmtId="0" fontId="50" fillId="0" borderId="0" xfId="0" applyFont="1" applyAlignment="1" applyProtection="1">
      <alignment horizontal="left"/>
      <protection locked="0"/>
    </xf>
    <xf numFmtId="0" fontId="49" fillId="0" borderId="0" xfId="0" applyFont="1" applyProtection="1">
      <protection locked="0"/>
    </xf>
    <xf numFmtId="0" fontId="49" fillId="0" borderId="0" xfId="0" applyFont="1" applyAlignment="1" applyProtection="1">
      <alignment horizontal="left"/>
      <protection locked="0"/>
    </xf>
    <xf numFmtId="0" fontId="62" fillId="0" borderId="0" xfId="0" applyFont="1" applyProtection="1">
      <protection locked="0"/>
    </xf>
    <xf numFmtId="0" fontId="56" fillId="4" borderId="0" xfId="0" applyFont="1" applyFill="1" applyAlignment="1" applyProtection="1">
      <alignment horizontal="center" vertical="top"/>
      <protection locked="0"/>
    </xf>
    <xf numFmtId="0" fontId="55" fillId="4" borderId="0" xfId="0" applyFont="1" applyFill="1" applyAlignment="1" applyProtection="1">
      <alignment horizontal="center" vertical="center"/>
      <protection locked="0"/>
    </xf>
    <xf numFmtId="0" fontId="48" fillId="0" borderId="0" xfId="0" applyFont="1" applyAlignment="1" applyProtection="1">
      <alignment horizontal="left" vertical="top" wrapText="1"/>
      <protection locked="0"/>
    </xf>
    <xf numFmtId="0" fontId="54" fillId="0" borderId="0" xfId="0" applyFont="1" applyAlignment="1" applyProtection="1">
      <alignment horizontal="left"/>
      <protection locked="0"/>
    </xf>
    <xf numFmtId="0" fontId="51" fillId="0" borderId="0" xfId="0" applyFont="1" applyAlignment="1" applyProtection="1">
      <alignment horizontal="left" vertical="top" wrapText="1" indent="1"/>
      <protection locked="0"/>
    </xf>
    <xf numFmtId="0" fontId="50" fillId="0" borderId="0" xfId="0" applyFont="1" applyAlignment="1" applyProtection="1">
      <alignment horizontal="left" vertical="top" wrapText="1" indent="1"/>
      <protection locked="0"/>
    </xf>
    <xf numFmtId="0" fontId="50" fillId="2" borderId="0" xfId="0" applyFont="1" applyFill="1" applyAlignment="1" applyProtection="1">
      <alignment horizontal="center" vertical="center" wrapText="1"/>
      <protection locked="0"/>
    </xf>
    <xf numFmtId="0" fontId="48" fillId="0" borderId="0" xfId="0" applyFont="1" applyAlignment="1" applyProtection="1">
      <alignment wrapText="1"/>
      <protection locked="0"/>
    </xf>
    <xf numFmtId="0" fontId="72" fillId="0" borderId="0" xfId="0" applyFont="1" applyAlignment="1" applyProtection="1">
      <alignment wrapText="1"/>
      <protection locked="0"/>
    </xf>
    <xf numFmtId="0" fontId="74" fillId="0" borderId="0" xfId="0" applyFont="1" applyAlignment="1" applyProtection="1">
      <alignment wrapText="1"/>
      <protection locked="0"/>
    </xf>
    <xf numFmtId="0" fontId="49" fillId="0" borderId="0" xfId="0" applyFont="1" applyAlignment="1" applyProtection="1">
      <alignment horizontal="left" wrapText="1"/>
      <protection locked="0"/>
    </xf>
    <xf numFmtId="0" fontId="62" fillId="0" borderId="0" xfId="0" applyFont="1" applyAlignment="1" applyProtection="1">
      <alignment horizontal="left"/>
      <protection locked="0"/>
    </xf>
    <xf numFmtId="0" fontId="50" fillId="0" borderId="0" xfId="0" applyFont="1" applyAlignment="1" applyProtection="1">
      <alignment horizontal="left" vertical="center" wrapText="1"/>
      <protection locked="0"/>
    </xf>
    <xf numFmtId="0" fontId="50" fillId="0" borderId="0" xfId="0" applyFont="1" applyAlignment="1" applyProtection="1">
      <alignment horizontal="left" vertical="top" wrapText="1" indent="2"/>
      <protection locked="0"/>
    </xf>
    <xf numFmtId="0" fontId="51" fillId="0" borderId="0" xfId="0" applyFont="1" applyAlignment="1" applyProtection="1">
      <alignment horizontal="left" vertical="top" wrapText="1" indent="2"/>
      <protection locked="0"/>
    </xf>
    <xf numFmtId="0" fontId="50" fillId="2" borderId="0" xfId="0" applyFont="1" applyFill="1" applyAlignment="1" applyProtection="1">
      <alignment horizontal="center"/>
      <protection locked="0"/>
    </xf>
    <xf numFmtId="0" fontId="51" fillId="0" borderId="0" xfId="0" applyFont="1" applyAlignment="1" applyProtection="1">
      <alignment horizontal="left"/>
      <protection locked="0"/>
    </xf>
    <xf numFmtId="0" fontId="51" fillId="0" borderId="0" xfId="0" applyFont="1" applyAlignment="1" applyProtection="1">
      <alignment horizontal="left" indent="2"/>
      <protection locked="0"/>
    </xf>
    <xf numFmtId="0" fontId="48" fillId="0" borderId="0" xfId="0" applyFont="1" applyAlignment="1" applyProtection="1">
      <alignment horizontal="left"/>
      <protection locked="0"/>
    </xf>
    <xf numFmtId="0" fontId="51" fillId="0" borderId="0" xfId="0" applyFont="1" applyAlignment="1" applyProtection="1">
      <alignment horizontal="left" indent="1"/>
      <protection locked="0"/>
    </xf>
    <xf numFmtId="0" fontId="48" fillId="0" borderId="0" xfId="0" applyFont="1" applyAlignment="1" applyProtection="1">
      <alignment horizontal="left" wrapText="1" indent="1"/>
      <protection locked="0"/>
    </xf>
    <xf numFmtId="0" fontId="48" fillId="0" borderId="0" xfId="0" applyFont="1" applyAlignment="1" applyProtection="1">
      <alignment horizontal="left" wrapText="1"/>
      <protection locked="0"/>
    </xf>
    <xf numFmtId="0" fontId="51" fillId="2" borderId="0" xfId="0" applyFont="1" applyFill="1" applyAlignment="1" applyProtection="1">
      <alignment horizontal="center"/>
      <protection locked="0"/>
    </xf>
    <xf numFmtId="0" fontId="50" fillId="0" borderId="0" xfId="0" applyFont="1" applyAlignment="1" applyProtection="1">
      <alignment horizontal="left" indent="1"/>
      <protection locked="0"/>
    </xf>
    <xf numFmtId="0" fontId="50" fillId="0" borderId="0" xfId="0" applyFont="1" applyAlignment="1" applyProtection="1">
      <alignment horizontal="left" vertical="top" indent="1"/>
      <protection locked="0"/>
    </xf>
    <xf numFmtId="0" fontId="77" fillId="0" borderId="0" xfId="0" applyFont="1" applyAlignment="1" applyProtection="1">
      <alignment horizontal="left"/>
      <protection locked="0"/>
    </xf>
    <xf numFmtId="0" fontId="77" fillId="0" borderId="0" xfId="0" applyFont="1" applyAlignment="1" applyProtection="1">
      <alignment horizontal="left" indent="1"/>
      <protection locked="0"/>
    </xf>
    <xf numFmtId="0" fontId="77" fillId="0" borderId="0" xfId="0" applyFont="1" applyAlignment="1" applyProtection="1">
      <alignment horizontal="left" wrapText="1"/>
      <protection locked="0"/>
    </xf>
    <xf numFmtId="0" fontId="77" fillId="0" borderId="0" xfId="0" applyFont="1" applyAlignment="1" applyProtection="1">
      <alignment horizontal="left" vertical="top"/>
      <protection locked="0"/>
    </xf>
    <xf numFmtId="0" fontId="48" fillId="0" borderId="0" xfId="0" applyFont="1" applyProtection="1">
      <protection locked="0"/>
    </xf>
    <xf numFmtId="0" fontId="45" fillId="0" borderId="0" xfId="0" applyFont="1" applyProtection="1">
      <protection locked="0"/>
    </xf>
    <xf numFmtId="0" fontId="45" fillId="0" borderId="0" xfId="0" applyFont="1" applyAlignment="1" applyProtection="1">
      <alignment horizontal="left" indent="1"/>
      <protection locked="0"/>
    </xf>
    <xf numFmtId="0" fontId="79" fillId="0" borderId="0" xfId="0" applyFont="1" applyAlignment="1" applyProtection="1">
      <alignment horizontal="left" wrapText="1" indent="1"/>
      <protection locked="0"/>
    </xf>
    <xf numFmtId="0" fontId="22" fillId="2" borderId="0" xfId="0" applyFont="1" applyFill="1" applyAlignment="1" applyProtection="1">
      <alignment horizontal="center"/>
      <protection locked="0"/>
    </xf>
    <xf numFmtId="0" fontId="50" fillId="0" borderId="0" xfId="0" applyFont="1" applyProtection="1">
      <protection locked="0"/>
    </xf>
    <xf numFmtId="0" fontId="50" fillId="2" borderId="11" xfId="0" applyFont="1" applyFill="1" applyBorder="1" applyAlignment="1" applyProtection="1">
      <alignment horizontal="center" wrapText="1"/>
      <protection locked="0"/>
    </xf>
    <xf numFmtId="0" fontId="50" fillId="2" borderId="15" xfId="0" applyFont="1" applyFill="1" applyBorder="1" applyAlignment="1" applyProtection="1">
      <alignment horizontal="center" wrapText="1"/>
      <protection locked="0"/>
    </xf>
    <xf numFmtId="0" fontId="51" fillId="2" borderId="3" xfId="0" applyFont="1" applyFill="1" applyBorder="1" applyAlignment="1" applyProtection="1">
      <alignment horizontal="center" wrapText="1"/>
      <protection locked="0"/>
    </xf>
    <xf numFmtId="0" fontId="51" fillId="2" borderId="1" xfId="0" applyFont="1" applyFill="1" applyBorder="1" applyAlignment="1" applyProtection="1">
      <alignment horizontal="center" wrapText="1"/>
      <protection locked="0"/>
    </xf>
    <xf numFmtId="0" fontId="51" fillId="2" borderId="23" xfId="0" applyFont="1" applyFill="1" applyBorder="1" applyAlignment="1" applyProtection="1">
      <alignment horizontal="center" wrapText="1"/>
      <protection locked="0"/>
    </xf>
    <xf numFmtId="0" fontId="23" fillId="0" borderId="0" xfId="0" applyFont="1" applyAlignment="1" applyProtection="1">
      <alignment wrapText="1"/>
      <protection locked="0"/>
    </xf>
    <xf numFmtId="0" fontId="50" fillId="0" borderId="0" xfId="0" applyFont="1" applyAlignment="1" applyProtection="1">
      <alignment horizontal="left" wrapText="1" indent="1"/>
      <protection locked="0"/>
    </xf>
    <xf numFmtId="0" fontId="51" fillId="0" borderId="0" xfId="0" applyFont="1" applyAlignment="1" applyProtection="1">
      <alignment horizontal="left" wrapText="1" indent="1"/>
      <protection locked="0"/>
    </xf>
    <xf numFmtId="0" fontId="45" fillId="0" borderId="0" xfId="0" applyFont="1" applyAlignment="1" applyProtection="1">
      <alignment wrapText="1"/>
      <protection locked="0"/>
    </xf>
    <xf numFmtId="0" fontId="51" fillId="0" borderId="3" xfId="0" applyFont="1" applyBorder="1" applyAlignment="1" applyProtection="1">
      <alignment horizontal="left" wrapText="1" indent="1"/>
      <protection locked="0"/>
    </xf>
    <xf numFmtId="0" fontId="51" fillId="2" borderId="22" xfId="0" applyFont="1" applyFill="1" applyBorder="1" applyAlignment="1" applyProtection="1">
      <alignment horizontal="center"/>
      <protection locked="0"/>
    </xf>
    <xf numFmtId="0" fontId="50" fillId="2" borderId="22" xfId="0" applyFont="1" applyFill="1" applyBorder="1" applyAlignment="1" applyProtection="1">
      <alignment horizontal="center"/>
      <protection locked="0"/>
    </xf>
    <xf numFmtId="0" fontId="79" fillId="0" borderId="0" xfId="0" applyFont="1" applyAlignment="1" applyProtection="1">
      <alignment horizontal="left"/>
      <protection locked="0"/>
    </xf>
    <xf numFmtId="0" fontId="51" fillId="2" borderId="1" xfId="0" applyFont="1" applyFill="1" applyBorder="1" applyAlignment="1" applyProtection="1">
      <alignment horizontal="center"/>
      <protection locked="0"/>
    </xf>
    <xf numFmtId="0" fontId="51" fillId="2" borderId="23" xfId="0" applyFont="1" applyFill="1" applyBorder="1" applyAlignment="1" applyProtection="1">
      <alignment horizontal="center"/>
      <protection locked="0"/>
    </xf>
    <xf numFmtId="0" fontId="48" fillId="0" borderId="9" xfId="0" applyFont="1" applyBorder="1" applyProtection="1">
      <protection locked="0"/>
    </xf>
    <xf numFmtId="0" fontId="48" fillId="0" borderId="7" xfId="0" applyFont="1" applyBorder="1" applyProtection="1">
      <protection locked="0"/>
    </xf>
    <xf numFmtId="0" fontId="50" fillId="0" borderId="0" xfId="0" applyFont="1" applyAlignment="1" applyProtection="1">
      <alignment horizontal="left" indent="2"/>
      <protection locked="0"/>
    </xf>
    <xf numFmtId="0" fontId="51" fillId="0" borderId="0" xfId="0" applyFont="1" applyAlignment="1" applyProtection="1">
      <alignment horizontal="left" wrapText="1" indent="2"/>
      <protection locked="0"/>
    </xf>
    <xf numFmtId="0" fontId="45" fillId="0" borderId="0" xfId="0" applyFont="1" applyAlignment="1" applyProtection="1">
      <alignment horizontal="left" wrapText="1" indent="1"/>
      <protection locked="0"/>
    </xf>
    <xf numFmtId="0" fontId="49" fillId="0" borderId="0" xfId="0" applyFont="1" applyAlignment="1" applyProtection="1">
      <alignment horizontal="left" indent="2"/>
      <protection locked="0"/>
    </xf>
    <xf numFmtId="0" fontId="51" fillId="0" borderId="2" xfId="0" applyFont="1" applyBorder="1" applyAlignment="1" applyProtection="1">
      <alignment horizontal="left" indent="1"/>
      <protection locked="0"/>
    </xf>
    <xf numFmtId="0" fontId="51" fillId="0" borderId="3" xfId="0" applyFont="1" applyBorder="1" applyAlignment="1" applyProtection="1">
      <alignment horizontal="left" wrapText="1" indent="2"/>
      <protection locked="0"/>
    </xf>
    <xf numFmtId="0" fontId="51" fillId="2" borderId="8" xfId="0" applyFont="1" applyFill="1" applyBorder="1" applyAlignment="1" applyProtection="1">
      <alignment horizontal="center"/>
      <protection locked="0"/>
    </xf>
    <xf numFmtId="0" fontId="51" fillId="2" borderId="3" xfId="0" applyFont="1" applyFill="1" applyBorder="1" applyAlignment="1" applyProtection="1">
      <alignment horizontal="center"/>
      <protection locked="0"/>
    </xf>
    <xf numFmtId="0" fontId="50" fillId="2" borderId="3" xfId="0" applyFont="1" applyFill="1" applyBorder="1" applyAlignment="1" applyProtection="1">
      <alignment horizontal="center"/>
      <protection locked="0"/>
    </xf>
    <xf numFmtId="0" fontId="48" fillId="0" borderId="7" xfId="0" applyFont="1" applyBorder="1" applyAlignment="1" applyProtection="1">
      <alignment wrapText="1"/>
      <protection locked="0"/>
    </xf>
    <xf numFmtId="0" fontId="50" fillId="0" borderId="0" xfId="0" applyFont="1" applyAlignment="1" applyProtection="1">
      <alignment horizontal="left" wrapText="1" indent="2"/>
      <protection locked="0"/>
    </xf>
    <xf numFmtId="0" fontId="50" fillId="2" borderId="1" xfId="0" applyFont="1" applyFill="1" applyBorder="1" applyAlignment="1" applyProtection="1">
      <alignment horizontal="center" wrapText="1"/>
      <protection locked="0"/>
    </xf>
    <xf numFmtId="0" fontId="48" fillId="0" borderId="2" xfId="0" applyFont="1" applyBorder="1" applyAlignment="1" applyProtection="1">
      <alignment horizontal="left" wrapText="1"/>
      <protection locked="0"/>
    </xf>
    <xf numFmtId="0" fontId="45" fillId="0" borderId="3" xfId="0" applyFont="1" applyBorder="1" applyAlignment="1" applyProtection="1">
      <alignment horizontal="left" indent="1"/>
      <protection locked="0"/>
    </xf>
    <xf numFmtId="0" fontId="81" fillId="0" borderId="0" xfId="0" applyFont="1" applyAlignment="1" applyProtection="1">
      <alignment horizontal="left"/>
      <protection locked="0"/>
    </xf>
    <xf numFmtId="0" fontId="81" fillId="0" borderId="0" xfId="0" applyFont="1" applyProtection="1">
      <protection locked="0"/>
    </xf>
    <xf numFmtId="3" fontId="50" fillId="0" borderId="0" xfId="0" applyNumberFormat="1" applyFont="1" applyAlignment="1" applyProtection="1">
      <alignment horizontal="right" shrinkToFit="1"/>
      <protection hidden="1"/>
    </xf>
    <xf numFmtId="3" fontId="50" fillId="0" borderId="0" xfId="0" applyNumberFormat="1" applyFont="1" applyAlignment="1" applyProtection="1">
      <alignment horizontal="right" shrinkToFit="1"/>
      <protection locked="0"/>
    </xf>
    <xf numFmtId="0" fontId="49" fillId="0" borderId="0" xfId="0" applyFont="1" applyAlignment="1" applyProtection="1">
      <alignment horizontal="right" wrapText="1"/>
      <protection locked="0"/>
    </xf>
    <xf numFmtId="164" fontId="45" fillId="0" borderId="5" xfId="0" applyNumberFormat="1" applyFont="1" applyBorder="1" applyAlignment="1" applyProtection="1">
      <alignment horizontal="right" shrinkToFit="1"/>
      <protection locked="0"/>
    </xf>
    <xf numFmtId="0" fontId="51" fillId="0" borderId="0" xfId="0" applyFont="1" applyAlignment="1" applyProtection="1">
      <alignment horizontal="right"/>
      <protection locked="0"/>
    </xf>
    <xf numFmtId="1" fontId="60" fillId="0" borderId="0" xfId="0" applyNumberFormat="1" applyFont="1" applyAlignment="1" applyProtection="1">
      <alignment horizontal="right"/>
      <protection locked="0"/>
    </xf>
    <xf numFmtId="1" fontId="51" fillId="0" borderId="0" xfId="0" applyNumberFormat="1" applyFont="1" applyAlignment="1" applyProtection="1">
      <alignment horizontal="right"/>
      <protection locked="0"/>
    </xf>
    <xf numFmtId="0" fontId="50" fillId="2" borderId="1" xfId="0" applyFont="1" applyFill="1" applyBorder="1" applyAlignment="1" applyProtection="1">
      <alignment horizontal="center"/>
      <protection locked="0"/>
    </xf>
    <xf numFmtId="0" fontId="50" fillId="2" borderId="23" xfId="0" applyFont="1" applyFill="1" applyBorder="1" applyAlignment="1" applyProtection="1">
      <alignment horizontal="center"/>
      <protection locked="0"/>
    </xf>
    <xf numFmtId="0" fontId="60" fillId="0" borderId="0" xfId="0" applyFont="1" applyProtection="1">
      <protection locked="0"/>
    </xf>
    <xf numFmtId="0" fontId="45" fillId="0" borderId="3" xfId="0" applyFont="1" applyBorder="1" applyProtection="1">
      <protection locked="0"/>
    </xf>
    <xf numFmtId="0" fontId="60" fillId="0" borderId="2" xfId="0" applyFont="1" applyBorder="1" applyAlignment="1" applyProtection="1">
      <alignment horizontal="right"/>
      <protection locked="0"/>
    </xf>
    <xf numFmtId="0" fontId="60" fillId="0" borderId="2" xfId="0" applyFont="1" applyBorder="1" applyAlignment="1" applyProtection="1">
      <alignment horizontal="left"/>
      <protection locked="0"/>
    </xf>
    <xf numFmtId="1" fontId="45" fillId="0" borderId="2" xfId="0" applyNumberFormat="1" applyFont="1" applyBorder="1" applyAlignment="1" applyProtection="1">
      <alignment horizontal="right" shrinkToFit="1"/>
      <protection locked="0"/>
    </xf>
    <xf numFmtId="3" fontId="45" fillId="0" borderId="2" xfId="0" applyNumberFormat="1" applyFont="1" applyBorder="1" applyAlignment="1" applyProtection="1">
      <alignment horizontal="right" shrinkToFit="1"/>
      <protection locked="0"/>
    </xf>
    <xf numFmtId="1" fontId="50" fillId="0" borderId="0" xfId="0" applyNumberFormat="1" applyFont="1" applyAlignment="1" applyProtection="1">
      <alignment horizontal="right" shrinkToFit="1"/>
      <protection locked="0"/>
    </xf>
    <xf numFmtId="0" fontId="60" fillId="0" borderId="0" xfId="0" applyFont="1" applyAlignment="1" applyProtection="1">
      <alignment horizontal="left"/>
      <protection locked="0"/>
    </xf>
    <xf numFmtId="1" fontId="45" fillId="0" borderId="0" xfId="0" applyNumberFormat="1" applyFont="1" applyAlignment="1" applyProtection="1">
      <alignment horizontal="right" shrinkToFit="1"/>
      <protection locked="0"/>
    </xf>
    <xf numFmtId="3" fontId="45" fillId="0" borderId="0" xfId="0" applyNumberFormat="1" applyFont="1" applyAlignment="1" applyProtection="1">
      <alignment horizontal="right" shrinkToFit="1"/>
      <protection locked="0"/>
    </xf>
    <xf numFmtId="0" fontId="51" fillId="0" borderId="0" xfId="0" applyFont="1" applyAlignment="1" applyProtection="1">
      <alignment horizontal="right" wrapText="1"/>
      <protection locked="0"/>
    </xf>
    <xf numFmtId="0" fontId="60" fillId="0" borderId="3" xfId="0" applyFont="1" applyBorder="1" applyAlignment="1" applyProtection="1">
      <alignment horizontal="left"/>
      <protection locked="0"/>
    </xf>
    <xf numFmtId="3" fontId="45" fillId="0" borderId="3" xfId="0" applyNumberFormat="1" applyFont="1" applyBorder="1" applyAlignment="1" applyProtection="1">
      <alignment horizontal="right" shrinkToFit="1"/>
      <protection locked="0"/>
    </xf>
    <xf numFmtId="1" fontId="45" fillId="0" borderId="3" xfId="0" applyNumberFormat="1" applyFont="1" applyBorder="1" applyAlignment="1" applyProtection="1">
      <alignment horizontal="right" shrinkToFit="1"/>
      <protection locked="0"/>
    </xf>
    <xf numFmtId="0" fontId="60" fillId="0" borderId="0" xfId="0" applyFont="1" applyAlignment="1" applyProtection="1">
      <alignment horizontal="right" wrapText="1"/>
      <protection locked="0"/>
    </xf>
    <xf numFmtId="0" fontId="50" fillId="2" borderId="1" xfId="0" applyFont="1" applyFill="1" applyBorder="1" applyAlignment="1" applyProtection="1">
      <alignment horizontal="center" vertical="center"/>
      <protection locked="0"/>
    </xf>
    <xf numFmtId="0" fontId="50" fillId="2" borderId="1" xfId="0" applyFont="1" applyFill="1" applyBorder="1" applyAlignment="1" applyProtection="1">
      <alignment horizontal="center" vertical="center" textRotation="90"/>
      <protection locked="0"/>
    </xf>
    <xf numFmtId="0" fontId="45" fillId="0" borderId="2" xfId="0" applyFont="1" applyBorder="1" applyAlignment="1" applyProtection="1">
      <alignment horizontal="left"/>
      <protection locked="0"/>
    </xf>
    <xf numFmtId="0" fontId="45" fillId="0" borderId="0" xfId="0" applyFont="1" applyAlignment="1" applyProtection="1">
      <alignment horizontal="left"/>
      <protection locked="0"/>
    </xf>
    <xf numFmtId="0" fontId="45" fillId="0" borderId="5" xfId="0" applyFont="1" applyBorder="1" applyAlignment="1" applyProtection="1">
      <alignment horizontal="left"/>
      <protection locked="0"/>
    </xf>
    <xf numFmtId="3" fontId="45" fillId="0" borderId="2" xfId="0" applyNumberFormat="1" applyFont="1" applyBorder="1" applyAlignment="1" applyProtection="1">
      <alignment shrinkToFit="1"/>
      <protection locked="0"/>
    </xf>
    <xf numFmtId="1" fontId="45" fillId="0" borderId="2" xfId="0" applyNumberFormat="1" applyFont="1" applyBorder="1" applyAlignment="1" applyProtection="1">
      <alignment shrinkToFit="1"/>
      <protection locked="0"/>
    </xf>
    <xf numFmtId="3" fontId="50" fillId="0" borderId="0" xfId="0" applyNumberFormat="1" applyFont="1" applyAlignment="1" applyProtection="1">
      <alignment shrinkToFit="1"/>
      <protection locked="0"/>
    </xf>
    <xf numFmtId="1" fontId="50" fillId="0" borderId="0" xfId="0" applyNumberFormat="1" applyFont="1" applyAlignment="1" applyProtection="1">
      <alignment shrinkToFit="1"/>
      <protection locked="0"/>
    </xf>
    <xf numFmtId="3" fontId="45" fillId="0" borderId="0" xfId="0" applyNumberFormat="1" applyFont="1" applyAlignment="1" applyProtection="1">
      <alignment shrinkToFit="1"/>
      <protection locked="0"/>
    </xf>
    <xf numFmtId="1" fontId="45" fillId="0" borderId="0" xfId="0" applyNumberFormat="1" applyFont="1" applyAlignment="1" applyProtection="1">
      <alignment shrinkToFit="1"/>
      <protection locked="0"/>
    </xf>
    <xf numFmtId="3" fontId="45" fillId="0" borderId="3" xfId="0" applyNumberFormat="1" applyFont="1" applyBorder="1" applyAlignment="1" applyProtection="1">
      <alignment shrinkToFit="1"/>
      <protection locked="0"/>
    </xf>
    <xf numFmtId="1" fontId="45" fillId="0" borderId="3" xfId="0" applyNumberFormat="1" applyFont="1" applyBorder="1" applyAlignment="1" applyProtection="1">
      <alignment shrinkToFit="1"/>
      <protection locked="0"/>
    </xf>
    <xf numFmtId="0" fontId="50" fillId="2" borderId="2" xfId="0" applyFont="1" applyFill="1" applyBorder="1" applyProtection="1">
      <protection locked="0"/>
    </xf>
    <xf numFmtId="0" fontId="51" fillId="2" borderId="1" xfId="0" applyFont="1" applyFill="1" applyBorder="1" applyAlignment="1" applyProtection="1">
      <alignment horizontal="right"/>
      <protection locked="0"/>
    </xf>
    <xf numFmtId="0" fontId="51" fillId="2" borderId="23" xfId="0" applyFont="1" applyFill="1" applyBorder="1" applyAlignment="1" applyProtection="1">
      <alignment horizontal="right"/>
      <protection locked="0"/>
    </xf>
    <xf numFmtId="0" fontId="51" fillId="2" borderId="14" xfId="0" applyFont="1" applyFill="1" applyBorder="1" applyAlignment="1" applyProtection="1">
      <alignment horizontal="right"/>
      <protection locked="0"/>
    </xf>
    <xf numFmtId="0" fontId="51" fillId="2" borderId="0" xfId="0" applyFont="1" applyFill="1" applyAlignment="1" applyProtection="1">
      <alignment horizontal="right"/>
      <protection locked="0"/>
    </xf>
    <xf numFmtId="0" fontId="50" fillId="2" borderId="20" xfId="0" applyFont="1" applyFill="1" applyBorder="1" applyAlignment="1" applyProtection="1">
      <alignment horizontal="center"/>
      <protection locked="0"/>
    </xf>
    <xf numFmtId="0" fontId="50" fillId="2" borderId="19" xfId="0" applyFont="1" applyFill="1" applyBorder="1" applyAlignment="1" applyProtection="1">
      <alignment horizontal="center"/>
      <protection locked="0"/>
    </xf>
    <xf numFmtId="0" fontId="45" fillId="0" borderId="33" xfId="0" applyFont="1" applyBorder="1" applyAlignment="1" applyProtection="1">
      <alignment horizontal="left"/>
      <protection locked="0"/>
    </xf>
    <xf numFmtId="0" fontId="50" fillId="0" borderId="0" xfId="0" applyFont="1" applyAlignment="1" applyProtection="1">
      <alignment horizontal="left" wrapText="1"/>
      <protection locked="0"/>
    </xf>
    <xf numFmtId="0" fontId="74" fillId="0" borderId="0" xfId="0" applyFont="1" applyAlignment="1" applyProtection="1">
      <alignment horizontal="left"/>
      <protection locked="0"/>
    </xf>
    <xf numFmtId="3" fontId="45" fillId="0" borderId="33" xfId="0" applyNumberFormat="1" applyFont="1" applyBorder="1" applyAlignment="1" applyProtection="1">
      <alignment horizontal="right" shrinkToFit="1"/>
      <protection locked="0"/>
    </xf>
    <xf numFmtId="0" fontId="56" fillId="0" borderId="0" xfId="0" applyFont="1" applyAlignment="1" applyProtection="1">
      <alignment horizontal="left" vertical="top"/>
      <protection locked="0"/>
    </xf>
    <xf numFmtId="0" fontId="77" fillId="0" borderId="0" xfId="0" applyFont="1" applyProtection="1">
      <protection locked="0"/>
    </xf>
    <xf numFmtId="0" fontId="77" fillId="0" borderId="0" xfId="0" applyFont="1" applyAlignment="1" applyProtection="1">
      <alignment vertical="top"/>
      <protection locked="0"/>
    </xf>
    <xf numFmtId="0" fontId="49" fillId="2" borderId="5" xfId="0" applyFont="1" applyFill="1" applyBorder="1" applyAlignment="1" applyProtection="1">
      <alignment horizontal="center"/>
      <protection locked="0"/>
    </xf>
    <xf numFmtId="0" fontId="51" fillId="0" borderId="2" xfId="0" applyFont="1" applyBorder="1" applyAlignment="1" applyProtection="1">
      <alignment horizontal="left"/>
      <protection locked="0"/>
    </xf>
    <xf numFmtId="0" fontId="51" fillId="0" borderId="2" xfId="0" applyFont="1" applyBorder="1" applyAlignment="1" applyProtection="1">
      <alignment horizontal="left" wrapText="1"/>
      <protection locked="0"/>
    </xf>
    <xf numFmtId="0" fontId="51" fillId="0" borderId="0" xfId="0" applyFont="1" applyAlignment="1" applyProtection="1">
      <alignment horizontal="left" wrapText="1"/>
      <protection locked="0"/>
    </xf>
    <xf numFmtId="0" fontId="50" fillId="0" borderId="4" xfId="0" applyFont="1" applyBorder="1" applyAlignment="1" applyProtection="1">
      <alignment horizontal="left" wrapText="1"/>
      <protection locked="0"/>
    </xf>
    <xf numFmtId="0" fontId="62" fillId="0" borderId="0" xfId="0" applyFont="1" applyAlignment="1" applyProtection="1">
      <alignment horizontal="left" wrapText="1"/>
      <protection locked="0"/>
    </xf>
    <xf numFmtId="0" fontId="22" fillId="0" borderId="4" xfId="0" applyFont="1" applyBorder="1" applyAlignment="1" applyProtection="1">
      <alignment horizontal="right"/>
      <protection locked="0"/>
    </xf>
    <xf numFmtId="0" fontId="49" fillId="0" borderId="0" xfId="0" applyFont="1" applyAlignment="1" applyProtection="1">
      <alignment horizontal="right"/>
      <protection locked="0"/>
    </xf>
    <xf numFmtId="0" fontId="50" fillId="2" borderId="36" xfId="0" applyFont="1" applyFill="1" applyBorder="1" applyAlignment="1" applyProtection="1">
      <alignment horizontal="center"/>
      <protection locked="0"/>
    </xf>
    <xf numFmtId="0" fontId="45" fillId="0" borderId="4" xfId="0" applyFont="1" applyBorder="1" applyAlignment="1" applyProtection="1">
      <alignment horizontal="left"/>
      <protection locked="0"/>
    </xf>
    <xf numFmtId="0" fontId="49" fillId="0" borderId="0" xfId="0" applyFont="1" applyAlignment="1" applyProtection="1">
      <alignment wrapText="1"/>
      <protection locked="0"/>
    </xf>
    <xf numFmtId="0" fontId="50" fillId="2" borderId="14" xfId="0" applyFont="1" applyFill="1" applyBorder="1" applyAlignment="1" applyProtection="1">
      <alignment horizontal="center" wrapText="1"/>
      <protection locked="0"/>
    </xf>
    <xf numFmtId="0" fontId="50" fillId="0" borderId="2" xfId="0" applyFont="1" applyBorder="1" applyAlignment="1" applyProtection="1">
      <alignment horizontal="left" vertical="top"/>
      <protection locked="0"/>
    </xf>
    <xf numFmtId="0" fontId="51" fillId="0" borderId="0" xfId="0" applyFont="1" applyAlignment="1" applyProtection="1">
      <alignment horizontal="left" vertical="top" indent="2"/>
      <protection locked="0"/>
    </xf>
    <xf numFmtId="0" fontId="51" fillId="0" borderId="0" xfId="0" applyFont="1" applyAlignment="1" applyProtection="1">
      <alignment horizontal="left" vertical="top" indent="1"/>
      <protection locked="0"/>
    </xf>
    <xf numFmtId="0" fontId="51" fillId="0" borderId="3" xfId="0" applyFont="1" applyBorder="1" applyAlignment="1" applyProtection="1">
      <alignment horizontal="left" vertical="top" indent="1"/>
      <protection locked="0"/>
    </xf>
    <xf numFmtId="0" fontId="50" fillId="0" borderId="0" xfId="0" applyFont="1" applyAlignment="1" applyProtection="1">
      <alignment horizontal="right" wrapText="1"/>
      <protection locked="0"/>
    </xf>
    <xf numFmtId="0" fontId="50" fillId="0" borderId="2" xfId="0" applyFont="1" applyBorder="1" applyProtection="1">
      <protection locked="0"/>
    </xf>
    <xf numFmtId="0" fontId="51" fillId="0" borderId="0" xfId="0" applyFont="1" applyProtection="1">
      <protection locked="0"/>
    </xf>
    <xf numFmtId="0" fontId="45" fillId="0" borderId="5" xfId="0" applyFont="1" applyBorder="1" applyProtection="1">
      <protection locked="0"/>
    </xf>
    <xf numFmtId="0" fontId="49" fillId="0" borderId="0" xfId="0" quotePrefix="1" applyFont="1" applyAlignment="1" applyProtection="1">
      <alignment horizontal="left" vertical="top"/>
      <protection locked="0"/>
    </xf>
    <xf numFmtId="0" fontId="45" fillId="0" borderId="3" xfId="0" applyFont="1" applyBorder="1" applyAlignment="1" applyProtection="1">
      <alignment horizontal="left"/>
      <protection locked="0"/>
    </xf>
    <xf numFmtId="0" fontId="45" fillId="0" borderId="0" xfId="0" applyFont="1" applyAlignment="1" applyProtection="1">
      <alignment horizontal="left" wrapText="1"/>
      <protection locked="0"/>
    </xf>
    <xf numFmtId="0" fontId="62" fillId="0" borderId="0" xfId="0" applyFont="1" applyAlignment="1" applyProtection="1">
      <alignment wrapText="1"/>
      <protection locked="0"/>
    </xf>
    <xf numFmtId="0" fontId="51" fillId="0" borderId="2" xfId="0" applyFont="1" applyBorder="1" applyProtection="1">
      <protection locked="0"/>
    </xf>
    <xf numFmtId="0" fontId="49" fillId="0" borderId="0" xfId="5" applyFont="1" applyAlignment="1" applyProtection="1">
      <alignment horizontal="left" vertical="top"/>
      <protection locked="0"/>
    </xf>
    <xf numFmtId="0" fontId="49" fillId="0" borderId="0" xfId="5" applyFont="1" applyAlignment="1" applyProtection="1">
      <alignment horizontal="left" vertical="top" indent="3"/>
      <protection locked="0"/>
    </xf>
    <xf numFmtId="0" fontId="49" fillId="0" borderId="0" xfId="5" applyFont="1" applyAlignment="1" applyProtection="1">
      <alignment horizontal="left" vertical="top" wrapText="1"/>
      <protection locked="0"/>
    </xf>
    <xf numFmtId="0" fontId="62" fillId="0" borderId="0" xfId="5" applyFont="1" applyAlignment="1" applyProtection="1">
      <alignment horizontal="left"/>
      <protection locked="0"/>
    </xf>
    <xf numFmtId="0" fontId="62" fillId="0" borderId="0" xfId="5" applyFont="1" applyAlignment="1" applyProtection="1">
      <alignment horizontal="left" vertical="top" wrapText="1"/>
      <protection locked="0"/>
    </xf>
    <xf numFmtId="0" fontId="51" fillId="2" borderId="14" xfId="0" applyFont="1" applyFill="1" applyBorder="1" applyAlignment="1" applyProtection="1">
      <alignment horizontal="center"/>
      <protection locked="0"/>
    </xf>
    <xf numFmtId="0" fontId="50" fillId="2" borderId="1" xfId="0" applyFont="1" applyFill="1" applyBorder="1" applyAlignment="1" applyProtection="1">
      <alignment horizontal="center" vertical="center" wrapText="1"/>
      <protection locked="0"/>
    </xf>
    <xf numFmtId="0" fontId="51" fillId="2" borderId="1"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0" fontId="50" fillId="2" borderId="3" xfId="0" applyFont="1" applyFill="1" applyBorder="1" applyAlignment="1" applyProtection="1">
      <alignment horizontal="center" vertical="center" wrapText="1"/>
      <protection locked="0"/>
    </xf>
    <xf numFmtId="0" fontId="50" fillId="0" borderId="2" xfId="0" applyFont="1" applyBorder="1" applyAlignment="1" applyProtection="1">
      <alignment horizontal="left"/>
      <protection locked="0"/>
    </xf>
    <xf numFmtId="0" fontId="45" fillId="0" borderId="3" xfId="0" applyFont="1" applyBorder="1" applyAlignment="1" applyProtection="1">
      <alignment horizontal="left" wrapText="1"/>
      <protection locked="0"/>
    </xf>
    <xf numFmtId="0" fontId="49" fillId="2" borderId="0" xfId="0" applyFont="1" applyFill="1" applyAlignment="1" applyProtection="1">
      <alignment horizontal="left" wrapText="1"/>
      <protection locked="0"/>
    </xf>
    <xf numFmtId="0" fontId="45" fillId="0" borderId="3" xfId="0" applyFont="1" applyBorder="1" applyAlignment="1" applyProtection="1">
      <alignment wrapText="1"/>
      <protection locked="0"/>
    </xf>
    <xf numFmtId="0" fontId="62" fillId="0" borderId="0" xfId="0" applyFont="1" applyAlignment="1" applyProtection="1">
      <alignment horizontal="left" vertical="top" wrapText="1"/>
      <protection locked="0"/>
    </xf>
    <xf numFmtId="0" fontId="50" fillId="0" borderId="3" xfId="0" applyFont="1" applyBorder="1" applyAlignment="1" applyProtection="1">
      <alignment horizontal="left" wrapText="1"/>
      <protection locked="0"/>
    </xf>
    <xf numFmtId="0" fontId="49" fillId="0" borderId="0" xfId="0" applyFont="1" applyAlignment="1" applyProtection="1">
      <alignment horizontal="right" vertical="top"/>
      <protection locked="0"/>
    </xf>
    <xf numFmtId="0" fontId="62" fillId="0" borderId="0" xfId="0" applyFont="1" applyAlignment="1" applyProtection="1">
      <alignment vertical="top"/>
      <protection locked="0"/>
    </xf>
    <xf numFmtId="0" fontId="50" fillId="2" borderId="3" xfId="0" applyFont="1" applyFill="1" applyBorder="1" applyAlignment="1" applyProtection="1">
      <alignment horizontal="center" wrapText="1"/>
      <protection locked="0"/>
    </xf>
    <xf numFmtId="0" fontId="60" fillId="0" borderId="5" xfId="0" applyFont="1" applyBorder="1" applyProtection="1">
      <protection locked="0"/>
    </xf>
    <xf numFmtId="0" fontId="48" fillId="0" borderId="2" xfId="0" applyFont="1" applyBorder="1" applyAlignment="1" applyProtection="1">
      <alignment horizontal="left"/>
      <protection locked="0"/>
    </xf>
    <xf numFmtId="0" fontId="51" fillId="0" borderId="3" xfId="0" applyFont="1" applyBorder="1" applyAlignment="1" applyProtection="1">
      <alignment horizontal="left" indent="2"/>
      <protection locked="0"/>
    </xf>
    <xf numFmtId="0" fontId="84" fillId="0" borderId="0" xfId="0" applyFont="1" applyAlignment="1" applyProtection="1">
      <alignment horizontal="left"/>
      <protection locked="0"/>
    </xf>
    <xf numFmtId="0" fontId="50" fillId="0" borderId="3" xfId="0" applyFont="1" applyBorder="1" applyAlignment="1" applyProtection="1">
      <alignment horizontal="left" indent="1"/>
      <protection locked="0"/>
    </xf>
    <xf numFmtId="0" fontId="50" fillId="2" borderId="16" xfId="0" applyFont="1" applyFill="1" applyBorder="1" applyAlignment="1" applyProtection="1">
      <alignment horizontal="center"/>
      <protection locked="0"/>
    </xf>
    <xf numFmtId="0" fontId="60" fillId="0" borderId="3" xfId="0" applyFont="1" applyBorder="1" applyProtection="1">
      <protection locked="0"/>
    </xf>
    <xf numFmtId="0" fontId="48" fillId="0" borderId="3" xfId="0" applyFont="1" applyBorder="1" applyAlignment="1" applyProtection="1">
      <alignment horizontal="left" wrapText="1"/>
      <protection locked="0"/>
    </xf>
    <xf numFmtId="0" fontId="48" fillId="0" borderId="0" xfId="0" applyFont="1" applyAlignment="1" applyProtection="1">
      <alignment vertical="top" wrapText="1"/>
      <protection locked="0"/>
    </xf>
    <xf numFmtId="0" fontId="49" fillId="0" borderId="0" xfId="0" applyFont="1" applyAlignment="1" applyProtection="1">
      <alignment horizontal="left" vertical="top" wrapText="1"/>
      <protection locked="0"/>
    </xf>
    <xf numFmtId="0" fontId="48" fillId="2" borderId="0" xfId="0" applyFont="1" applyFill="1" applyAlignment="1" applyProtection="1">
      <alignment horizontal="center"/>
      <protection locked="0"/>
    </xf>
    <xf numFmtId="0" fontId="48" fillId="2" borderId="5" xfId="0" applyFont="1" applyFill="1" applyBorder="1" applyAlignment="1" applyProtection="1">
      <alignment horizontal="center" vertical="top"/>
      <protection locked="0"/>
    </xf>
    <xf numFmtId="0" fontId="49" fillId="2" borderId="5" xfId="0" applyFont="1" applyFill="1" applyBorder="1" applyAlignment="1" applyProtection="1">
      <alignment horizontal="right"/>
      <protection locked="0"/>
    </xf>
    <xf numFmtId="0" fontId="25"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57" fillId="0" borderId="0" xfId="0" applyFont="1" applyAlignment="1" applyProtection="1">
      <alignment horizontal="center" wrapText="1"/>
      <protection locked="0"/>
    </xf>
    <xf numFmtId="0" fontId="59" fillId="0" borderId="0" xfId="0" applyFont="1" applyAlignment="1" applyProtection="1">
      <alignment horizontal="center" wrapText="1"/>
      <protection locked="0"/>
    </xf>
    <xf numFmtId="0" fontId="22" fillId="0" borderId="0" xfId="0" applyFont="1" applyAlignment="1" applyProtection="1">
      <alignment horizontal="right" vertical="center" wrapText="1"/>
      <protection locked="0"/>
    </xf>
    <xf numFmtId="0" fontId="10" fillId="0" borderId="0" xfId="0" applyFont="1" applyAlignment="1" applyProtection="1">
      <alignment horizontal="right" vertical="center" wrapText="1"/>
      <protection locked="0"/>
    </xf>
    <xf numFmtId="0" fontId="49" fillId="2" borderId="6" xfId="0" applyFont="1" applyFill="1" applyBorder="1" applyAlignment="1" applyProtection="1">
      <alignment horizontal="right"/>
      <protection locked="0"/>
    </xf>
    <xf numFmtId="0" fontId="50" fillId="0" borderId="0" xfId="0" applyFont="1" applyAlignment="1" applyProtection="1">
      <alignment horizontal="left" vertical="top" wrapText="1"/>
      <protection locked="0"/>
    </xf>
    <xf numFmtId="0" fontId="48" fillId="0" borderId="0" xfId="0" applyFont="1" applyAlignment="1" applyProtection="1">
      <alignment horizontal="center" wrapText="1"/>
      <protection locked="0"/>
    </xf>
    <xf numFmtId="0" fontId="60" fillId="0" borderId="0" xfId="0" applyFont="1" applyAlignment="1" applyProtection="1">
      <alignment horizontal="center" wrapText="1"/>
      <protection locked="0"/>
    </xf>
    <xf numFmtId="0" fontId="64" fillId="2" borderId="5" xfId="0" applyFont="1" applyFill="1" applyBorder="1" applyAlignment="1" applyProtection="1">
      <alignment horizontal="center" vertical="top"/>
      <protection locked="0"/>
    </xf>
    <xf numFmtId="0" fontId="64" fillId="2" borderId="5" xfId="0" applyFont="1" applyFill="1" applyBorder="1" applyAlignment="1" applyProtection="1">
      <alignment horizontal="center"/>
      <protection locked="0"/>
    </xf>
    <xf numFmtId="0" fontId="61" fillId="2" borderId="5" xfId="0" applyFont="1" applyFill="1" applyBorder="1" applyAlignment="1" applyProtection="1">
      <alignment horizontal="center"/>
      <protection locked="0"/>
    </xf>
    <xf numFmtId="0" fontId="49" fillId="2" borderId="0" xfId="0" applyFont="1" applyFill="1" applyAlignment="1" applyProtection="1">
      <alignment horizontal="right" vertical="top"/>
      <protection locked="0"/>
    </xf>
    <xf numFmtId="0" fontId="48" fillId="2" borderId="0" xfId="0" applyFont="1" applyFill="1" applyAlignment="1" applyProtection="1">
      <alignment horizontal="center" vertical="top"/>
      <protection locked="0"/>
    </xf>
    <xf numFmtId="0" fontId="48" fillId="2" borderId="5" xfId="0" applyFont="1" applyFill="1" applyBorder="1" applyAlignment="1" applyProtection="1">
      <alignment horizontal="center"/>
      <protection locked="0"/>
    </xf>
    <xf numFmtId="0" fontId="77" fillId="2" borderId="0" xfId="0" applyFont="1" applyFill="1" applyAlignment="1" applyProtection="1">
      <alignment horizontal="center" vertical="center"/>
      <protection locked="0"/>
    </xf>
    <xf numFmtId="0" fontId="77" fillId="2" borderId="6" xfId="0" applyFont="1" applyFill="1" applyBorder="1" applyAlignment="1" applyProtection="1">
      <alignment horizontal="center"/>
      <protection locked="0"/>
    </xf>
    <xf numFmtId="0" fontId="48" fillId="0" borderId="0" xfId="0" applyFont="1" applyAlignment="1" applyProtection="1">
      <alignment horizontal="center"/>
      <protection locked="0"/>
    </xf>
    <xf numFmtId="0" fontId="50" fillId="2" borderId="0" xfId="0" applyFont="1" applyFill="1" applyAlignment="1" applyProtection="1">
      <alignment horizontal="center" vertical="center"/>
      <protection locked="0"/>
    </xf>
    <xf numFmtId="0" fontId="78" fillId="2" borderId="6" xfId="0" applyFont="1" applyFill="1" applyBorder="1" applyAlignment="1" applyProtection="1">
      <alignment horizontal="center"/>
      <protection locked="0"/>
    </xf>
    <xf numFmtId="0" fontId="48" fillId="2" borderId="5" xfId="0" applyFont="1" applyFill="1" applyBorder="1" applyAlignment="1" applyProtection="1">
      <alignment horizontal="center" wrapText="1"/>
      <protection locked="0"/>
    </xf>
    <xf numFmtId="0" fontId="50" fillId="2" borderId="18" xfId="0" applyFont="1" applyFill="1" applyBorder="1" applyAlignment="1" applyProtection="1">
      <alignment horizontal="center" vertical="center" wrapText="1"/>
      <protection locked="0"/>
    </xf>
    <xf numFmtId="0" fontId="51" fillId="2" borderId="15" xfId="0" applyFont="1" applyFill="1" applyBorder="1" applyAlignment="1" applyProtection="1">
      <alignment horizontal="center" vertical="center" wrapText="1"/>
      <protection locked="0"/>
    </xf>
    <xf numFmtId="0" fontId="50" fillId="2" borderId="20" xfId="0" applyFont="1" applyFill="1" applyBorder="1" applyAlignment="1" applyProtection="1">
      <alignment horizontal="center" wrapText="1"/>
      <protection locked="0"/>
    </xf>
    <xf numFmtId="0" fontId="51" fillId="2" borderId="6" xfId="0" applyFont="1" applyFill="1" applyBorder="1" applyAlignment="1" applyProtection="1">
      <alignment horizontal="center" wrapText="1"/>
      <protection locked="0"/>
    </xf>
    <xf numFmtId="0" fontId="50" fillId="2" borderId="6" xfId="0" applyFont="1" applyFill="1" applyBorder="1" applyAlignment="1" applyProtection="1">
      <alignment horizontal="center" wrapText="1"/>
      <protection locked="0"/>
    </xf>
    <xf numFmtId="1" fontId="22" fillId="2" borderId="0" xfId="0" applyNumberFormat="1" applyFont="1" applyFill="1" applyAlignment="1" applyProtection="1">
      <alignment horizontal="center" shrinkToFit="1"/>
      <protection locked="0"/>
    </xf>
    <xf numFmtId="1" fontId="22" fillId="2" borderId="15" xfId="0" applyNumberFormat="1" applyFont="1" applyFill="1" applyBorder="1" applyAlignment="1" applyProtection="1">
      <alignment horizontal="center" shrinkToFit="1"/>
      <protection locked="0"/>
    </xf>
    <xf numFmtId="0" fontId="22" fillId="2" borderId="21" xfId="0" applyFont="1" applyFill="1" applyBorder="1" applyAlignment="1" applyProtection="1">
      <alignment horizontal="center"/>
      <protection locked="0"/>
    </xf>
    <xf numFmtId="0" fontId="10" fillId="2" borderId="22" xfId="0" applyFont="1" applyFill="1" applyBorder="1" applyAlignment="1" applyProtection="1">
      <alignment horizontal="center"/>
      <protection locked="0"/>
    </xf>
    <xf numFmtId="0" fontId="10" fillId="2" borderId="18" xfId="0" applyFont="1" applyFill="1" applyBorder="1" applyAlignment="1" applyProtection="1">
      <alignment horizontal="center"/>
      <protection locked="0"/>
    </xf>
    <xf numFmtId="0" fontId="22" fillId="2" borderId="22" xfId="0" applyFont="1" applyFill="1" applyBorder="1" applyAlignment="1" applyProtection="1">
      <alignment horizontal="center"/>
      <protection locked="0"/>
    </xf>
    <xf numFmtId="0" fontId="22" fillId="2" borderId="18" xfId="0" applyFont="1" applyFill="1" applyBorder="1" applyAlignment="1" applyProtection="1">
      <alignment horizontal="center"/>
      <protection locked="0"/>
    </xf>
    <xf numFmtId="0" fontId="50" fillId="2" borderId="0" xfId="0" applyFont="1" applyFill="1" applyAlignment="1" applyProtection="1">
      <alignment horizontal="center" vertical="center" wrapText="1"/>
      <protection locked="0"/>
    </xf>
    <xf numFmtId="0" fontId="50" fillId="2" borderId="2" xfId="0" applyFont="1" applyFill="1" applyBorder="1" applyAlignment="1" applyProtection="1">
      <alignment horizontal="center" wrapText="1"/>
      <protection locked="0"/>
    </xf>
    <xf numFmtId="0" fontId="51" fillId="2" borderId="3" xfId="0" applyFont="1" applyFill="1" applyBorder="1" applyAlignment="1" applyProtection="1">
      <alignment horizontal="center" wrapText="1"/>
      <protection locked="0"/>
    </xf>
    <xf numFmtId="0" fontId="12" fillId="2" borderId="1" xfId="0" applyFont="1" applyFill="1" applyBorder="1" applyAlignment="1" applyProtection="1">
      <alignment horizontal="center" wrapText="1"/>
      <protection locked="0"/>
    </xf>
    <xf numFmtId="0" fontId="12" fillId="2" borderId="23" xfId="0" applyFont="1" applyFill="1" applyBorder="1" applyAlignment="1" applyProtection="1">
      <alignment horizontal="center" wrapText="1"/>
      <protection locked="0"/>
    </xf>
    <xf numFmtId="1" fontId="22" fillId="2" borderId="14" xfId="0" applyNumberFormat="1" applyFont="1" applyFill="1" applyBorder="1" applyAlignment="1" applyProtection="1">
      <alignment horizontal="center" shrinkToFit="1"/>
      <protection locked="0"/>
    </xf>
    <xf numFmtId="1" fontId="22" fillId="2" borderId="1" xfId="0" applyNumberFormat="1" applyFont="1" applyFill="1" applyBorder="1" applyAlignment="1" applyProtection="1">
      <alignment horizontal="center" shrinkToFit="1"/>
      <protection locked="0"/>
    </xf>
    <xf numFmtId="1" fontId="22" fillId="2" borderId="23" xfId="0" applyNumberFormat="1" applyFont="1" applyFill="1" applyBorder="1" applyAlignment="1" applyProtection="1">
      <alignment horizontal="center" shrinkToFit="1"/>
      <protection locked="0"/>
    </xf>
    <xf numFmtId="0" fontId="49" fillId="2" borderId="31" xfId="0" applyFont="1" applyFill="1" applyBorder="1" applyAlignment="1" applyProtection="1">
      <alignment horizontal="right"/>
      <protection locked="0"/>
    </xf>
    <xf numFmtId="0" fontId="49" fillId="2" borderId="30" xfId="0" applyFont="1" applyFill="1" applyBorder="1" applyAlignment="1" applyProtection="1">
      <alignment horizontal="right"/>
      <protection locked="0"/>
    </xf>
    <xf numFmtId="0" fontId="7" fillId="0" borderId="7" xfId="0" applyFont="1" applyBorder="1" applyAlignment="1" applyProtection="1">
      <alignment horizontal="center"/>
      <protection locked="0"/>
    </xf>
    <xf numFmtId="0" fontId="10" fillId="0" borderId="0" xfId="0" applyFont="1" applyProtection="1">
      <protection locked="0"/>
    </xf>
    <xf numFmtId="0" fontId="7" fillId="0" borderId="3" xfId="0" applyFont="1" applyBorder="1" applyAlignment="1" applyProtection="1">
      <alignment horizontal="center"/>
      <protection locked="0"/>
    </xf>
    <xf numFmtId="0" fontId="10" fillId="0" borderId="0" xfId="0" applyFont="1" applyAlignment="1" applyProtection="1">
      <alignment horizontal="left" vertical="top" wrapText="1"/>
      <protection locked="0"/>
    </xf>
    <xf numFmtId="0" fontId="49" fillId="2" borderId="2" xfId="0" applyFont="1" applyFill="1" applyBorder="1" applyAlignment="1" applyProtection="1">
      <alignment horizontal="right"/>
      <protection locked="0"/>
    </xf>
    <xf numFmtId="0" fontId="48" fillId="2" borderId="3" xfId="0" applyFont="1" applyFill="1" applyBorder="1" applyAlignment="1" applyProtection="1">
      <alignment horizontal="center"/>
      <protection locked="0"/>
    </xf>
    <xf numFmtId="0" fontId="50" fillId="2" borderId="2" xfId="0" applyFont="1" applyFill="1" applyBorder="1" applyAlignment="1" applyProtection="1">
      <alignment horizontal="center" vertical="center"/>
      <protection locked="0"/>
    </xf>
    <xf numFmtId="0" fontId="51" fillId="2" borderId="3" xfId="0" applyFont="1" applyFill="1" applyBorder="1" applyAlignment="1" applyProtection="1">
      <alignment horizontal="center" vertical="center"/>
      <protection locked="0"/>
    </xf>
    <xf numFmtId="0" fontId="2" fillId="2" borderId="1" xfId="0" applyFont="1" applyFill="1" applyBorder="1" applyAlignment="1" applyProtection="1">
      <alignment horizontal="center"/>
      <protection locked="0"/>
    </xf>
    <xf numFmtId="0" fontId="1" fillId="2" borderId="1" xfId="0" applyFont="1" applyFill="1" applyBorder="1" applyAlignment="1" applyProtection="1">
      <alignment horizontal="center"/>
      <protection locked="0"/>
    </xf>
    <xf numFmtId="0" fontId="1" fillId="2" borderId="23" xfId="0" applyFont="1" applyFill="1" applyBorder="1" applyAlignment="1" applyProtection="1">
      <alignment horizontal="center"/>
      <protection locked="0"/>
    </xf>
    <xf numFmtId="1" fontId="2" fillId="2" borderId="14" xfId="0" applyNumberFormat="1" applyFont="1" applyFill="1" applyBorder="1" applyAlignment="1" applyProtection="1">
      <alignment horizontal="center" shrinkToFit="1"/>
      <protection locked="0"/>
    </xf>
    <xf numFmtId="1" fontId="2" fillId="2" borderId="1" xfId="0" applyNumberFormat="1" applyFont="1" applyFill="1" applyBorder="1" applyAlignment="1" applyProtection="1">
      <alignment horizontal="center" shrinkToFit="1"/>
      <protection locked="0"/>
    </xf>
    <xf numFmtId="1" fontId="2" fillId="2" borderId="23" xfId="0" applyNumberFormat="1" applyFont="1" applyFill="1" applyBorder="1" applyAlignment="1" applyProtection="1">
      <alignment horizontal="center" shrinkToFit="1"/>
      <protection locked="0"/>
    </xf>
    <xf numFmtId="0" fontId="50" fillId="2" borderId="18" xfId="0" applyFont="1" applyFill="1" applyBorder="1" applyAlignment="1" applyProtection="1">
      <alignment horizontal="center" vertical="center"/>
      <protection locked="0"/>
    </xf>
    <xf numFmtId="0" fontId="51" fillId="2" borderId="24" xfId="0" applyFont="1" applyFill="1" applyBorder="1" applyAlignment="1" applyProtection="1">
      <alignment horizontal="center" vertical="center"/>
      <protection locked="0"/>
    </xf>
    <xf numFmtId="1" fontId="2" fillId="2" borderId="3" xfId="0" applyNumberFormat="1" applyFont="1" applyFill="1" applyBorder="1" applyAlignment="1" applyProtection="1">
      <alignment horizontal="center" shrinkToFit="1"/>
      <protection locked="0"/>
    </xf>
    <xf numFmtId="1" fontId="2" fillId="2" borderId="16" xfId="0" applyNumberFormat="1" applyFont="1" applyFill="1" applyBorder="1" applyAlignment="1" applyProtection="1">
      <alignment horizontal="center" shrinkToFit="1"/>
      <protection locked="0"/>
    </xf>
    <xf numFmtId="0" fontId="3" fillId="2" borderId="3" xfId="0" applyFont="1" applyFill="1" applyBorder="1" applyAlignment="1" applyProtection="1">
      <alignment horizontal="center"/>
      <protection locked="0"/>
    </xf>
    <xf numFmtId="0" fontId="3" fillId="2" borderId="16" xfId="0" applyFont="1" applyFill="1" applyBorder="1" applyAlignment="1" applyProtection="1">
      <alignment horizontal="center"/>
      <protection locked="0"/>
    </xf>
    <xf numFmtId="0" fontId="3" fillId="2" borderId="0" xfId="0" applyFont="1" applyFill="1" applyAlignment="1" applyProtection="1">
      <alignment horizontal="right"/>
      <protection locked="0"/>
    </xf>
    <xf numFmtId="0" fontId="60" fillId="0" borderId="1" xfId="0" applyFont="1" applyBorder="1" applyAlignment="1" applyProtection="1">
      <alignment horizontal="center" vertical="center"/>
      <protection locked="0"/>
    </xf>
    <xf numFmtId="0" fontId="49" fillId="2" borderId="3" xfId="0" applyFont="1" applyFill="1" applyBorder="1" applyAlignment="1" applyProtection="1">
      <alignment horizontal="right"/>
      <protection locked="0"/>
    </xf>
    <xf numFmtId="0" fontId="48" fillId="2" borderId="7" xfId="0" applyFont="1" applyFill="1" applyBorder="1" applyAlignment="1" applyProtection="1">
      <alignment horizontal="center"/>
      <protection locked="0"/>
    </xf>
    <xf numFmtId="0" fontId="49" fillId="2" borderId="1" xfId="0" applyFont="1" applyFill="1" applyBorder="1" applyAlignment="1" applyProtection="1">
      <alignment horizontal="right"/>
      <protection locked="0"/>
    </xf>
    <xf numFmtId="0" fontId="60" fillId="0" borderId="1" xfId="0" applyFont="1" applyBorder="1" applyAlignment="1" applyProtection="1">
      <alignment horizontal="center"/>
      <protection locked="0"/>
    </xf>
    <xf numFmtId="0" fontId="26" fillId="0" borderId="1" xfId="0" applyFont="1" applyBorder="1" applyAlignment="1" applyProtection="1">
      <alignment horizontal="center"/>
      <protection locked="0"/>
    </xf>
    <xf numFmtId="0" fontId="60" fillId="2" borderId="3" xfId="0" applyFont="1" applyFill="1" applyBorder="1" applyAlignment="1" applyProtection="1">
      <alignment horizontal="center"/>
      <protection locked="0"/>
    </xf>
    <xf numFmtId="0" fontId="50" fillId="2" borderId="14" xfId="0" applyFont="1" applyFill="1" applyBorder="1" applyAlignment="1" applyProtection="1">
      <alignment horizontal="center"/>
      <protection locked="0"/>
    </xf>
    <xf numFmtId="0" fontId="51" fillId="2" borderId="1" xfId="0" applyFont="1" applyFill="1" applyBorder="1" applyAlignment="1" applyProtection="1">
      <alignment horizontal="center"/>
      <protection locked="0"/>
    </xf>
    <xf numFmtId="0" fontId="51" fillId="2" borderId="23" xfId="0" applyFont="1" applyFill="1" applyBorder="1" applyAlignment="1" applyProtection="1">
      <alignment horizontal="center"/>
      <protection locked="0"/>
    </xf>
    <xf numFmtId="0" fontId="50" fillId="2" borderId="1" xfId="0" applyFont="1" applyFill="1" applyBorder="1" applyAlignment="1" applyProtection="1">
      <alignment horizontal="center"/>
      <protection locked="0"/>
    </xf>
    <xf numFmtId="0" fontId="49" fillId="0" borderId="0" xfId="0" applyFont="1" applyAlignment="1" applyProtection="1">
      <alignment horizontal="center"/>
      <protection locked="0"/>
    </xf>
    <xf numFmtId="0" fontId="50" fillId="2" borderId="2" xfId="0" applyFont="1" applyFill="1" applyBorder="1" applyAlignment="1" applyProtection="1">
      <alignment horizontal="center" vertical="center" wrapText="1"/>
      <protection locked="0"/>
    </xf>
    <xf numFmtId="0" fontId="51" fillId="2" borderId="5" xfId="0" applyFont="1" applyFill="1" applyBorder="1" applyAlignment="1" applyProtection="1">
      <alignment horizontal="center" vertical="center" wrapText="1"/>
      <protection locked="0"/>
    </xf>
    <xf numFmtId="0" fontId="50" fillId="2" borderId="27" xfId="0" applyFont="1" applyFill="1" applyBorder="1" applyAlignment="1" applyProtection="1">
      <alignment horizontal="center" vertical="center" wrapText="1"/>
      <protection locked="0"/>
    </xf>
    <xf numFmtId="0" fontId="51" fillId="2" borderId="28" xfId="0" applyFont="1" applyFill="1" applyBorder="1" applyAlignment="1" applyProtection="1">
      <alignment horizontal="center" vertical="center" wrapText="1"/>
      <protection locked="0"/>
    </xf>
    <xf numFmtId="0" fontId="50" fillId="2" borderId="26" xfId="0" applyFont="1" applyFill="1" applyBorder="1" applyAlignment="1" applyProtection="1">
      <alignment horizontal="center"/>
      <protection locked="0"/>
    </xf>
    <xf numFmtId="0" fontId="51" fillId="2" borderId="25" xfId="0" applyFont="1" applyFill="1" applyBorder="1" applyAlignment="1" applyProtection="1">
      <alignment horizontal="center"/>
      <protection locked="0"/>
    </xf>
    <xf numFmtId="0" fontId="50" fillId="2" borderId="20" xfId="0" applyFont="1" applyFill="1" applyBorder="1" applyAlignment="1" applyProtection="1">
      <alignment horizontal="center"/>
      <protection locked="0"/>
    </xf>
    <xf numFmtId="0" fontId="51" fillId="2" borderId="19" xfId="0" applyFont="1" applyFill="1" applyBorder="1" applyAlignment="1" applyProtection="1">
      <alignment horizontal="center"/>
      <protection locked="0"/>
    </xf>
    <xf numFmtId="0" fontId="27" fillId="0" borderId="0" xfId="0" applyFont="1" applyAlignment="1" applyProtection="1">
      <alignment horizontal="center"/>
      <protection locked="0"/>
    </xf>
    <xf numFmtId="0" fontId="26" fillId="0" borderId="0" xfId="0" applyFont="1" applyAlignment="1" applyProtection="1">
      <alignment horizontal="center"/>
      <protection locked="0"/>
    </xf>
    <xf numFmtId="0" fontId="49" fillId="2" borderId="5" xfId="0" applyFont="1" applyFill="1" applyBorder="1" applyAlignment="1" applyProtection="1">
      <alignment horizontal="center"/>
      <protection locked="0"/>
    </xf>
    <xf numFmtId="0" fontId="55" fillId="4" borderId="0" xfId="0" applyFont="1" applyFill="1" applyAlignment="1" applyProtection="1">
      <alignment horizontal="right" vertical="center"/>
      <protection locked="0"/>
    </xf>
    <xf numFmtId="0" fontId="50" fillId="2" borderId="1" xfId="0" applyFont="1" applyFill="1" applyBorder="1" applyAlignment="1" applyProtection="1">
      <alignment horizontal="center" wrapText="1"/>
      <protection locked="0"/>
    </xf>
    <xf numFmtId="0" fontId="51" fillId="2" borderId="23" xfId="0" applyFont="1" applyFill="1" applyBorder="1" applyAlignment="1" applyProtection="1">
      <alignment horizontal="center" wrapText="1"/>
      <protection locked="0"/>
    </xf>
    <xf numFmtId="0" fontId="50" fillId="2" borderId="17" xfId="0" applyFont="1" applyFill="1" applyBorder="1" applyAlignment="1" applyProtection="1">
      <alignment horizontal="center" vertical="center" wrapText="1"/>
      <protection locked="0"/>
    </xf>
    <xf numFmtId="0" fontId="51" fillId="2" borderId="16" xfId="0" applyFont="1" applyFill="1" applyBorder="1" applyAlignment="1" applyProtection="1">
      <alignment horizontal="center" vertical="center" wrapText="1"/>
      <protection locked="0"/>
    </xf>
    <xf numFmtId="0" fontId="50" fillId="2" borderId="2" xfId="0" applyFont="1" applyFill="1" applyBorder="1" applyAlignment="1" applyProtection="1">
      <alignment horizontal="center"/>
      <protection locked="0"/>
    </xf>
    <xf numFmtId="0" fontId="51" fillId="2" borderId="0" xfId="0" applyFont="1" applyFill="1" applyAlignment="1" applyProtection="1">
      <alignment horizontal="center"/>
      <protection locked="0"/>
    </xf>
    <xf numFmtId="0" fontId="51" fillId="2" borderId="3" xfId="0" applyFont="1" applyFill="1" applyBorder="1" applyAlignment="1" applyProtection="1">
      <alignment horizontal="center"/>
      <protection locked="0"/>
    </xf>
    <xf numFmtId="0" fontId="50" fillId="2" borderId="14" xfId="0" applyFont="1" applyFill="1" applyBorder="1" applyAlignment="1" applyProtection="1">
      <alignment horizontal="center" wrapText="1"/>
      <protection locked="0"/>
    </xf>
    <xf numFmtId="0" fontId="50" fillId="2" borderId="23" xfId="0" applyFont="1" applyFill="1" applyBorder="1" applyAlignment="1" applyProtection="1">
      <alignment horizontal="center" wrapText="1"/>
      <protection locked="0"/>
    </xf>
    <xf numFmtId="0" fontId="50" fillId="2" borderId="29"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protection locked="0"/>
    </xf>
    <xf numFmtId="0" fontId="3" fillId="2" borderId="23" xfId="0" applyFont="1" applyFill="1" applyBorder="1" applyAlignment="1" applyProtection="1">
      <alignment horizontal="center"/>
      <protection locked="0"/>
    </xf>
    <xf numFmtId="0" fontId="50" fillId="2" borderId="16" xfId="0" applyFont="1" applyFill="1" applyBorder="1" applyAlignment="1" applyProtection="1">
      <alignment horizontal="center" vertical="center" wrapText="1"/>
      <protection locked="0"/>
    </xf>
    <xf numFmtId="0" fontId="55" fillId="4" borderId="0" xfId="0" applyFont="1" applyFill="1" applyAlignment="1" applyProtection="1">
      <alignment horizontal="left" vertical="center" wrapText="1"/>
      <protection locked="0"/>
    </xf>
    <xf numFmtId="0" fontId="49" fillId="0" borderId="0" xfId="0" applyFont="1" applyAlignment="1" applyProtection="1">
      <alignment horizontal="left" vertical="top"/>
      <protection locked="0"/>
    </xf>
    <xf numFmtId="0" fontId="55" fillId="4" borderId="0" xfId="0" applyFont="1" applyFill="1" applyAlignment="1" applyProtection="1">
      <alignment horizontal="center" vertical="center"/>
      <protection locked="0"/>
    </xf>
    <xf numFmtId="0" fontId="1" fillId="2" borderId="32"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1" fillId="2" borderId="14" xfId="0" applyFont="1" applyFill="1" applyBorder="1" applyAlignment="1" applyProtection="1">
      <alignment horizontal="center"/>
      <protection locked="0"/>
    </xf>
    <xf numFmtId="0" fontId="49" fillId="0" borderId="0" xfId="0" applyFont="1" applyAlignment="1" applyProtection="1">
      <alignment horizontal="left" wrapText="1"/>
      <protection locked="0"/>
    </xf>
    <xf numFmtId="0" fontId="27" fillId="0" borderId="1" xfId="0" applyFont="1" applyBorder="1" applyAlignment="1" applyProtection="1">
      <alignment horizontal="center"/>
      <protection locked="0"/>
    </xf>
    <xf numFmtId="0" fontId="48" fillId="0" borderId="1" xfId="0" applyFont="1" applyBorder="1" applyAlignment="1" applyProtection="1">
      <alignment horizontal="center"/>
      <protection locked="0"/>
    </xf>
    <xf numFmtId="0" fontId="49" fillId="2" borderId="32" xfId="0" applyFont="1" applyFill="1" applyBorder="1" applyAlignment="1" applyProtection="1">
      <alignment horizontal="center" wrapText="1"/>
      <protection locked="0"/>
    </xf>
    <xf numFmtId="0" fontId="49" fillId="2" borderId="30" xfId="0" applyFont="1" applyFill="1" applyBorder="1" applyAlignment="1" applyProtection="1">
      <alignment horizontal="center" wrapText="1"/>
      <protection locked="0"/>
    </xf>
    <xf numFmtId="0" fontId="50" fillId="2" borderId="18" xfId="0" applyFont="1" applyFill="1" applyBorder="1" applyAlignment="1" applyProtection="1">
      <alignment horizontal="center"/>
      <protection locked="0"/>
    </xf>
    <xf numFmtId="0" fontId="51" fillId="2" borderId="16" xfId="0" applyFont="1" applyFill="1" applyBorder="1" applyAlignment="1" applyProtection="1">
      <alignment horizontal="center"/>
      <protection locked="0"/>
    </xf>
    <xf numFmtId="0" fontId="49" fillId="2" borderId="15" xfId="0" applyFont="1" applyFill="1" applyBorder="1" applyAlignment="1" applyProtection="1">
      <alignment horizontal="center" wrapText="1"/>
      <protection locked="0"/>
    </xf>
    <xf numFmtId="0" fontId="49" fillId="2" borderId="16" xfId="0" applyFont="1" applyFill="1" applyBorder="1" applyAlignment="1" applyProtection="1">
      <alignment horizontal="center" wrapText="1"/>
      <protection locked="0"/>
    </xf>
    <xf numFmtId="0" fontId="49" fillId="0" borderId="0" xfId="5" applyFont="1" applyAlignment="1" applyProtection="1">
      <alignment horizontal="left" vertical="top" wrapText="1"/>
      <protection locked="0"/>
    </xf>
    <xf numFmtId="0" fontId="49" fillId="2" borderId="31" xfId="0" applyFont="1" applyFill="1" applyBorder="1" applyAlignment="1" applyProtection="1">
      <alignment horizontal="center" wrapText="1"/>
      <protection locked="0"/>
    </xf>
    <xf numFmtId="0" fontId="49" fillId="2" borderId="3" xfId="0" applyFont="1" applyFill="1" applyBorder="1" applyAlignment="1" applyProtection="1">
      <alignment horizontal="center" wrapText="1"/>
      <protection locked="0"/>
    </xf>
    <xf numFmtId="0" fontId="50" fillId="0" borderId="2" xfId="0" applyFont="1" applyBorder="1" applyAlignment="1" applyProtection="1">
      <alignment horizontal="center" vertical="center"/>
      <protection locked="0"/>
    </xf>
    <xf numFmtId="0" fontId="51" fillId="0" borderId="0" xfId="0" applyFont="1" applyAlignment="1" applyProtection="1">
      <alignment horizontal="center" vertical="center"/>
      <protection locked="0"/>
    </xf>
    <xf numFmtId="0" fontId="50" fillId="0" borderId="0" xfId="0" applyFont="1" applyAlignment="1" applyProtection="1">
      <alignment horizontal="center" vertical="center"/>
      <protection locked="0"/>
    </xf>
    <xf numFmtId="0" fontId="49" fillId="2" borderId="2" xfId="0" applyFont="1" applyFill="1" applyBorder="1" applyAlignment="1" applyProtection="1">
      <alignment horizontal="center"/>
      <protection locked="0"/>
    </xf>
    <xf numFmtId="0" fontId="51" fillId="2" borderId="2" xfId="0" applyFont="1" applyFill="1" applyBorder="1" applyAlignment="1" applyProtection="1">
      <alignment horizontal="center"/>
      <protection locked="0"/>
    </xf>
    <xf numFmtId="0" fontId="50" fillId="0" borderId="0" xfId="0"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0" fontId="51" fillId="0" borderId="5" xfId="0" applyFont="1" applyBorder="1" applyAlignment="1" applyProtection="1">
      <alignment horizontal="center" vertical="center" wrapText="1"/>
      <protection locked="0"/>
    </xf>
    <xf numFmtId="0" fontId="50" fillId="0" borderId="2" xfId="0" applyFont="1" applyBorder="1" applyAlignment="1" applyProtection="1">
      <alignment horizontal="center" vertical="center" wrapText="1"/>
      <protection locked="0"/>
    </xf>
    <xf numFmtId="0" fontId="50" fillId="0" borderId="0" xfId="0" applyFont="1" applyAlignment="1" applyProtection="1">
      <alignment horizontal="left" vertical="top"/>
      <protection locked="0"/>
    </xf>
    <xf numFmtId="0" fontId="51" fillId="0" borderId="0" xfId="0" applyFont="1" applyAlignment="1" applyProtection="1">
      <alignment horizontal="left" vertical="top"/>
      <protection locked="0"/>
    </xf>
    <xf numFmtId="0" fontId="27" fillId="0" borderId="3" xfId="0" applyFont="1" applyBorder="1" applyAlignment="1" applyProtection="1">
      <alignment horizontal="center" wrapText="1"/>
      <protection locked="0"/>
    </xf>
    <xf numFmtId="0" fontId="23" fillId="0" borderId="3" xfId="0" applyFont="1" applyBorder="1" applyAlignment="1" applyProtection="1">
      <alignment horizontal="center" wrapText="1"/>
      <protection locked="0"/>
    </xf>
    <xf numFmtId="0" fontId="51" fillId="2" borderId="0" xfId="0" applyFont="1" applyFill="1" applyAlignment="1" applyProtection="1">
      <alignment horizontal="center" vertical="center" wrapText="1"/>
      <protection locked="0"/>
    </xf>
    <xf numFmtId="0" fontId="50" fillId="2" borderId="0" xfId="0" applyFont="1" applyFill="1" applyAlignment="1" applyProtection="1">
      <alignment horizontal="center" wrapText="1"/>
      <protection locked="0"/>
    </xf>
    <xf numFmtId="0" fontId="51" fillId="2" borderId="0" xfId="0" applyFont="1" applyFill="1" applyAlignment="1" applyProtection="1">
      <alignment horizontal="center" wrapText="1"/>
      <protection locked="0"/>
    </xf>
    <xf numFmtId="0" fontId="49" fillId="2" borderId="0" xfId="0" applyFont="1" applyFill="1" applyAlignment="1" applyProtection="1">
      <alignment horizontal="center" wrapText="1"/>
      <protection locked="0"/>
    </xf>
    <xf numFmtId="0" fontId="50" fillId="2" borderId="3" xfId="0" applyFont="1" applyFill="1" applyBorder="1" applyAlignment="1" applyProtection="1">
      <alignment horizontal="center"/>
      <protection locked="0"/>
    </xf>
    <xf numFmtId="0" fontId="50" fillId="2" borderId="3" xfId="0" applyFont="1" applyFill="1" applyBorder="1" applyAlignment="1" applyProtection="1">
      <alignment horizontal="center" wrapText="1"/>
      <protection locked="0"/>
    </xf>
    <xf numFmtId="0" fontId="50" fillId="2" borderId="10" xfId="0" applyFont="1" applyFill="1" applyBorder="1" applyAlignment="1" applyProtection="1">
      <alignment horizontal="center"/>
      <protection locked="0"/>
    </xf>
    <xf numFmtId="0" fontId="51" fillId="2" borderId="10" xfId="0" applyFont="1" applyFill="1" applyBorder="1" applyAlignment="1" applyProtection="1">
      <alignment horizontal="center"/>
      <protection locked="0"/>
    </xf>
    <xf numFmtId="0" fontId="49" fillId="2" borderId="3" xfId="0" applyFont="1" applyFill="1" applyBorder="1" applyAlignment="1" applyProtection="1">
      <alignment horizontal="center"/>
      <protection locked="0"/>
    </xf>
    <xf numFmtId="0" fontId="48" fillId="0" borderId="22" xfId="0" applyFont="1" applyBorder="1" applyAlignment="1" applyProtection="1">
      <alignment horizontal="center"/>
      <protection locked="0"/>
    </xf>
    <xf numFmtId="0" fontId="60" fillId="2" borderId="0" xfId="0" applyFont="1" applyFill="1" applyAlignment="1" applyProtection="1">
      <alignment horizontal="center"/>
      <protection locked="0"/>
    </xf>
    <xf numFmtId="1" fontId="2" fillId="2" borderId="2" xfId="0" applyNumberFormat="1" applyFont="1" applyFill="1" applyBorder="1" applyAlignment="1" applyProtection="1">
      <alignment horizontal="center" shrinkToFit="1"/>
      <protection locked="0"/>
    </xf>
    <xf numFmtId="0" fontId="48" fillId="2" borderId="3" xfId="0" applyFont="1" applyFill="1" applyBorder="1" applyAlignment="1" applyProtection="1">
      <alignment horizontal="center" vertical="top"/>
      <protection locked="0"/>
    </xf>
    <xf numFmtId="0" fontId="3" fillId="2" borderId="2" xfId="0" applyFont="1" applyFill="1" applyBorder="1" applyAlignment="1" applyProtection="1">
      <alignment horizontal="center"/>
      <protection locked="0"/>
    </xf>
    <xf numFmtId="0" fontId="85" fillId="2" borderId="6" xfId="0" applyFont="1" applyFill="1" applyBorder="1" applyAlignment="1">
      <alignment horizontal="right"/>
    </xf>
  </cellXfs>
  <cellStyles count="7">
    <cellStyle name="Bad" xfId="2" builtinId="27"/>
    <cellStyle name="Comma" xfId="1" builtinId="3"/>
    <cellStyle name="Comma 3" xfId="4" xr:uid="{2D2E64D0-4FFD-4A05-853D-A59558046C8E}"/>
    <cellStyle name="Excel Built-in Normal" xfId="3" xr:uid="{F889DF76-4526-4CD3-B644-BED31CBD613B}"/>
    <cellStyle name="Hyperlink" xfId="6" builtinId="8"/>
    <cellStyle name="Normal" xfId="0" builtinId="0"/>
    <cellStyle name="Normal 2" xfId="5" xr:uid="{5C25EDC9-438C-4343-A3AE-0E67B746A9A4}"/>
  </cellStyles>
  <dxfs count="0"/>
  <tableStyles count="0" defaultTableStyle="TableStyleMedium9" defaultPivotStyle="PivotStyleLight16"/>
  <colors>
    <mruColors>
      <color rgb="FF335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oneCellAnchor>
    <xdr:from>
      <xdr:col>1</xdr:col>
      <xdr:colOff>50800</xdr:colOff>
      <xdr:row>4</xdr:row>
      <xdr:rowOff>0</xdr:rowOff>
    </xdr:from>
    <xdr:ext cx="1441450" cy="0"/>
    <xdr:sp macro="" textlink="">
      <xdr:nvSpPr>
        <xdr:cNvPr id="53" name="Shape 53">
          <a:extLst>
            <a:ext uri="{FF2B5EF4-FFF2-40B4-BE49-F238E27FC236}">
              <a16:creationId xmlns:a16="http://schemas.microsoft.com/office/drawing/2014/main" id="{00000000-0008-0000-7500-000035000000}"/>
            </a:ext>
          </a:extLst>
        </xdr:cNvPr>
        <xdr:cNvSpPr/>
      </xdr:nvSpPr>
      <xdr:spPr>
        <a:xfrm>
          <a:off x="0" y="0"/>
          <a:ext cx="1441450" cy="0"/>
        </a:xfrm>
        <a:custGeom>
          <a:avLst/>
          <a:gdLst/>
          <a:ahLst/>
          <a:cxnLst/>
          <a:rect l="0" t="0" r="0" b="0"/>
          <a:pathLst>
            <a:path w="1441450">
              <a:moveTo>
                <a:pt x="0" y="0"/>
              </a:moveTo>
              <a:lnTo>
                <a:pt x="1440942" y="0"/>
              </a:lnTo>
            </a:path>
          </a:pathLst>
        </a:custGeom>
        <a:ln w="6350">
          <a:solidFill>
            <a:srgbClr val="3358A6"/>
          </a:solidFill>
        </a:ln>
      </xdr:spPr>
    </xdr:sp>
    <xdr:clientData/>
  </xdr:oneCellAnchor>
  <xdr:oneCellAnchor>
    <xdr:from>
      <xdr:col>1</xdr:col>
      <xdr:colOff>50800</xdr:colOff>
      <xdr:row>9</xdr:row>
      <xdr:rowOff>0</xdr:rowOff>
    </xdr:from>
    <xdr:ext cx="1441450" cy="0"/>
    <xdr:sp macro="" textlink="">
      <xdr:nvSpPr>
        <xdr:cNvPr id="54" name="Shape 54">
          <a:extLst>
            <a:ext uri="{FF2B5EF4-FFF2-40B4-BE49-F238E27FC236}">
              <a16:creationId xmlns:a16="http://schemas.microsoft.com/office/drawing/2014/main" id="{00000000-0008-0000-7500-000036000000}"/>
            </a:ext>
          </a:extLst>
        </xdr:cNvPr>
        <xdr:cNvSpPr/>
      </xdr:nvSpPr>
      <xdr:spPr>
        <a:xfrm>
          <a:off x="0" y="0"/>
          <a:ext cx="1441450" cy="0"/>
        </a:xfrm>
        <a:custGeom>
          <a:avLst/>
          <a:gdLst/>
          <a:ahLst/>
          <a:cxnLst/>
          <a:rect l="0" t="0" r="0" b="0"/>
          <a:pathLst>
            <a:path w="1441450">
              <a:moveTo>
                <a:pt x="0" y="0"/>
              </a:moveTo>
              <a:lnTo>
                <a:pt x="1440942" y="0"/>
              </a:lnTo>
            </a:path>
          </a:pathLst>
        </a:custGeom>
        <a:ln w="6350">
          <a:solidFill>
            <a:srgbClr val="3358A6"/>
          </a:solidFill>
        </a:ln>
      </xdr:spPr>
    </xdr:sp>
    <xdr:clientData/>
  </xdr:oneCellAnchor>
  <xdr:oneCellAnchor>
    <xdr:from>
      <xdr:col>1</xdr:col>
      <xdr:colOff>50802</xdr:colOff>
      <xdr:row>14</xdr:row>
      <xdr:rowOff>0</xdr:rowOff>
    </xdr:from>
    <xdr:ext cx="1441450" cy="0"/>
    <xdr:sp macro="" textlink="">
      <xdr:nvSpPr>
        <xdr:cNvPr id="55" name="Shape 55">
          <a:extLst>
            <a:ext uri="{FF2B5EF4-FFF2-40B4-BE49-F238E27FC236}">
              <a16:creationId xmlns:a16="http://schemas.microsoft.com/office/drawing/2014/main" id="{00000000-0008-0000-7500-000037000000}"/>
            </a:ext>
          </a:extLst>
        </xdr:cNvPr>
        <xdr:cNvSpPr/>
      </xdr:nvSpPr>
      <xdr:spPr>
        <a:xfrm>
          <a:off x="0" y="0"/>
          <a:ext cx="1441450" cy="0"/>
        </a:xfrm>
        <a:custGeom>
          <a:avLst/>
          <a:gdLst/>
          <a:ahLst/>
          <a:cxnLst/>
          <a:rect l="0" t="0" r="0" b="0"/>
          <a:pathLst>
            <a:path w="1441450">
              <a:moveTo>
                <a:pt x="0" y="0"/>
              </a:moveTo>
              <a:lnTo>
                <a:pt x="1440942" y="0"/>
              </a:lnTo>
            </a:path>
          </a:pathLst>
        </a:custGeom>
        <a:ln w="6350">
          <a:solidFill>
            <a:srgbClr val="3358A6"/>
          </a:solidFill>
        </a:ln>
      </xdr:spPr>
    </xdr:sp>
    <xdr:clientData/>
  </xdr:oneCellAnchor>
  <xdr:oneCellAnchor>
    <xdr:from>
      <xdr:col>1</xdr:col>
      <xdr:colOff>50803</xdr:colOff>
      <xdr:row>20</xdr:row>
      <xdr:rowOff>0</xdr:rowOff>
    </xdr:from>
    <xdr:ext cx="1441450" cy="0"/>
    <xdr:sp macro="" textlink="">
      <xdr:nvSpPr>
        <xdr:cNvPr id="56" name="Shape 56">
          <a:extLst>
            <a:ext uri="{FF2B5EF4-FFF2-40B4-BE49-F238E27FC236}">
              <a16:creationId xmlns:a16="http://schemas.microsoft.com/office/drawing/2014/main" id="{00000000-0008-0000-7500-000038000000}"/>
            </a:ext>
          </a:extLst>
        </xdr:cNvPr>
        <xdr:cNvSpPr/>
      </xdr:nvSpPr>
      <xdr:spPr>
        <a:xfrm>
          <a:off x="0" y="0"/>
          <a:ext cx="1441450" cy="0"/>
        </a:xfrm>
        <a:custGeom>
          <a:avLst/>
          <a:gdLst/>
          <a:ahLst/>
          <a:cxnLst/>
          <a:rect l="0" t="0" r="0" b="0"/>
          <a:pathLst>
            <a:path w="1441450">
              <a:moveTo>
                <a:pt x="0" y="0"/>
              </a:moveTo>
              <a:lnTo>
                <a:pt x="1440942" y="0"/>
              </a:lnTo>
            </a:path>
          </a:pathLst>
        </a:custGeom>
        <a:ln w="6350">
          <a:solidFill>
            <a:srgbClr val="3358A6"/>
          </a:solidFill>
        </a:ln>
      </xdr:spPr>
    </xdr:sp>
    <xdr:clientData/>
  </xdr:oneCellAnchor>
  <xdr:oneCellAnchor>
    <xdr:from>
      <xdr:col>1</xdr:col>
      <xdr:colOff>50805</xdr:colOff>
      <xdr:row>25</xdr:row>
      <xdr:rowOff>0</xdr:rowOff>
    </xdr:from>
    <xdr:ext cx="1441450" cy="0"/>
    <xdr:sp macro="" textlink="">
      <xdr:nvSpPr>
        <xdr:cNvPr id="57" name="Shape 57">
          <a:extLst>
            <a:ext uri="{FF2B5EF4-FFF2-40B4-BE49-F238E27FC236}">
              <a16:creationId xmlns:a16="http://schemas.microsoft.com/office/drawing/2014/main" id="{00000000-0008-0000-7500-000039000000}"/>
            </a:ext>
          </a:extLst>
        </xdr:cNvPr>
        <xdr:cNvSpPr/>
      </xdr:nvSpPr>
      <xdr:spPr>
        <a:xfrm>
          <a:off x="0" y="0"/>
          <a:ext cx="1441450" cy="0"/>
        </a:xfrm>
        <a:custGeom>
          <a:avLst/>
          <a:gdLst/>
          <a:ahLst/>
          <a:cxnLst/>
          <a:rect l="0" t="0" r="0" b="0"/>
          <a:pathLst>
            <a:path w="1441450">
              <a:moveTo>
                <a:pt x="0" y="0"/>
              </a:moveTo>
              <a:lnTo>
                <a:pt x="1440942" y="0"/>
              </a:lnTo>
            </a:path>
          </a:pathLst>
        </a:custGeom>
        <a:ln w="6350">
          <a:solidFill>
            <a:srgbClr val="3358A6"/>
          </a:solidFill>
        </a:ln>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50800</xdr:colOff>
      <xdr:row>3</xdr:row>
      <xdr:rowOff>200025</xdr:rowOff>
    </xdr:from>
    <xdr:ext cx="1494155" cy="0"/>
    <xdr:sp macro="" textlink="">
      <xdr:nvSpPr>
        <xdr:cNvPr id="139" name="Shape 139">
          <a:extLst>
            <a:ext uri="{FF2B5EF4-FFF2-40B4-BE49-F238E27FC236}">
              <a16:creationId xmlns:a16="http://schemas.microsoft.com/office/drawing/2014/main" id="{00000000-0008-0000-CD00-00008B000000}"/>
            </a:ext>
          </a:extLst>
        </xdr:cNvPr>
        <xdr:cNvSpPr/>
      </xdr:nvSpPr>
      <xdr:spPr>
        <a:xfrm>
          <a:off x="50800" y="609600"/>
          <a:ext cx="1494155" cy="0"/>
        </a:xfrm>
        <a:custGeom>
          <a:avLst/>
          <a:gdLst/>
          <a:ahLst/>
          <a:cxnLst/>
          <a:rect l="0" t="0" r="0" b="0"/>
          <a:pathLst>
            <a:path w="1494155">
              <a:moveTo>
                <a:pt x="0" y="0"/>
              </a:moveTo>
              <a:lnTo>
                <a:pt x="1493774" y="0"/>
              </a:lnTo>
            </a:path>
          </a:pathLst>
        </a:custGeom>
        <a:ln w="6350">
          <a:solidFill>
            <a:srgbClr val="3358A6"/>
          </a:solidFill>
        </a:ln>
      </xdr:spPr>
    </xdr:sp>
    <xdr:clientData/>
  </xdr:oneCellAnchor>
  <xdr:oneCellAnchor>
    <xdr:from>
      <xdr:col>1</xdr:col>
      <xdr:colOff>50801</xdr:colOff>
      <xdr:row>14</xdr:row>
      <xdr:rowOff>0</xdr:rowOff>
    </xdr:from>
    <xdr:ext cx="1494155" cy="0"/>
    <xdr:sp macro="" textlink="">
      <xdr:nvSpPr>
        <xdr:cNvPr id="140" name="Shape 140">
          <a:extLst>
            <a:ext uri="{FF2B5EF4-FFF2-40B4-BE49-F238E27FC236}">
              <a16:creationId xmlns:a16="http://schemas.microsoft.com/office/drawing/2014/main" id="{00000000-0008-0000-CD00-00008C000000}"/>
            </a:ext>
          </a:extLst>
        </xdr:cNvPr>
        <xdr:cNvSpPr/>
      </xdr:nvSpPr>
      <xdr:spPr>
        <a:xfrm>
          <a:off x="0" y="0"/>
          <a:ext cx="1494155" cy="0"/>
        </a:xfrm>
        <a:custGeom>
          <a:avLst/>
          <a:gdLst/>
          <a:ahLst/>
          <a:cxnLst/>
          <a:rect l="0" t="0" r="0" b="0"/>
          <a:pathLst>
            <a:path w="1494155">
              <a:moveTo>
                <a:pt x="0" y="0"/>
              </a:moveTo>
              <a:lnTo>
                <a:pt x="1493774" y="0"/>
              </a:lnTo>
            </a:path>
          </a:pathLst>
        </a:custGeom>
        <a:ln w="6350">
          <a:solidFill>
            <a:srgbClr val="3358A6"/>
          </a:solidFill>
        </a:ln>
      </xdr:spPr>
    </xdr:sp>
    <xdr:clientData/>
  </xdr:oneCellAnchor>
  <xdr:oneCellAnchor>
    <xdr:from>
      <xdr:col>1</xdr:col>
      <xdr:colOff>50800</xdr:colOff>
      <xdr:row>21</xdr:row>
      <xdr:rowOff>0</xdr:rowOff>
    </xdr:from>
    <xdr:ext cx="1494155" cy="0"/>
    <xdr:sp macro="" textlink="">
      <xdr:nvSpPr>
        <xdr:cNvPr id="141" name="Shape 141">
          <a:extLst>
            <a:ext uri="{FF2B5EF4-FFF2-40B4-BE49-F238E27FC236}">
              <a16:creationId xmlns:a16="http://schemas.microsoft.com/office/drawing/2014/main" id="{00000000-0008-0000-CD00-00008D000000}"/>
            </a:ext>
          </a:extLst>
        </xdr:cNvPr>
        <xdr:cNvSpPr/>
      </xdr:nvSpPr>
      <xdr:spPr>
        <a:xfrm>
          <a:off x="0" y="0"/>
          <a:ext cx="1494155" cy="0"/>
        </a:xfrm>
        <a:custGeom>
          <a:avLst/>
          <a:gdLst/>
          <a:ahLst/>
          <a:cxnLst/>
          <a:rect l="0" t="0" r="0" b="0"/>
          <a:pathLst>
            <a:path w="1494155">
              <a:moveTo>
                <a:pt x="0" y="0"/>
              </a:moveTo>
              <a:lnTo>
                <a:pt x="1493774" y="0"/>
              </a:lnTo>
            </a:path>
          </a:pathLst>
        </a:custGeom>
        <a:ln w="6350">
          <a:solidFill>
            <a:srgbClr val="3358A6"/>
          </a:solidFill>
        </a:ln>
      </xdr:spPr>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36000</xdr:colOff>
      <xdr:row>4</xdr:row>
      <xdr:rowOff>0</xdr:rowOff>
    </xdr:from>
    <xdr:ext cx="1513205" cy="0"/>
    <xdr:sp macro="" textlink="">
      <xdr:nvSpPr>
        <xdr:cNvPr id="182" name="Shape 182">
          <a:extLst>
            <a:ext uri="{FF2B5EF4-FFF2-40B4-BE49-F238E27FC236}">
              <a16:creationId xmlns:a16="http://schemas.microsoft.com/office/drawing/2014/main" id="{00000000-0008-0000-D800-0000B6000000}"/>
            </a:ext>
          </a:extLst>
        </xdr:cNvPr>
        <xdr:cNvSpPr/>
      </xdr:nvSpPr>
      <xdr:spPr>
        <a:xfrm>
          <a:off x="0" y="0"/>
          <a:ext cx="1513205" cy="0"/>
        </a:xfrm>
        <a:custGeom>
          <a:avLst/>
          <a:gdLst/>
          <a:ahLst/>
          <a:cxnLst/>
          <a:rect l="0" t="0" r="0" b="0"/>
          <a:pathLst>
            <a:path w="1513205">
              <a:moveTo>
                <a:pt x="0" y="0"/>
              </a:moveTo>
              <a:lnTo>
                <a:pt x="1513154" y="0"/>
              </a:lnTo>
            </a:path>
          </a:pathLst>
        </a:custGeom>
        <a:ln w="6350">
          <a:solidFill>
            <a:srgbClr val="3358A6"/>
          </a:solidFill>
        </a:ln>
      </xdr:spPr>
    </xdr:sp>
    <xdr:clientData/>
  </xdr:oneCellAnchor>
  <xdr:oneCellAnchor>
    <xdr:from>
      <xdr:col>1</xdr:col>
      <xdr:colOff>35999</xdr:colOff>
      <xdr:row>10</xdr:row>
      <xdr:rowOff>0</xdr:rowOff>
    </xdr:from>
    <xdr:ext cx="1513205" cy="0"/>
    <xdr:sp macro="" textlink="">
      <xdr:nvSpPr>
        <xdr:cNvPr id="183" name="Shape 183">
          <a:extLst>
            <a:ext uri="{FF2B5EF4-FFF2-40B4-BE49-F238E27FC236}">
              <a16:creationId xmlns:a16="http://schemas.microsoft.com/office/drawing/2014/main" id="{00000000-0008-0000-D800-0000B7000000}"/>
            </a:ext>
          </a:extLst>
        </xdr:cNvPr>
        <xdr:cNvSpPr/>
      </xdr:nvSpPr>
      <xdr:spPr>
        <a:xfrm>
          <a:off x="236024" y="2105025"/>
          <a:ext cx="1513205" cy="0"/>
        </a:xfrm>
        <a:custGeom>
          <a:avLst/>
          <a:gdLst/>
          <a:ahLst/>
          <a:cxnLst/>
          <a:rect l="0" t="0" r="0" b="0"/>
          <a:pathLst>
            <a:path w="1513205">
              <a:moveTo>
                <a:pt x="0" y="0"/>
              </a:moveTo>
              <a:lnTo>
                <a:pt x="1513154" y="0"/>
              </a:lnTo>
            </a:path>
          </a:pathLst>
        </a:custGeom>
        <a:ln w="6350">
          <a:solidFill>
            <a:srgbClr val="3358A6"/>
          </a:solidFill>
        </a:ln>
      </xdr:spPr>
    </xdr:sp>
    <xdr:clientData/>
  </xdr:oneCellAnchor>
  <xdr:oneCellAnchor>
    <xdr:from>
      <xdr:col>1</xdr:col>
      <xdr:colOff>35998</xdr:colOff>
      <xdr:row>16</xdr:row>
      <xdr:rowOff>0</xdr:rowOff>
    </xdr:from>
    <xdr:ext cx="1513205" cy="0"/>
    <xdr:sp macro="" textlink="">
      <xdr:nvSpPr>
        <xdr:cNvPr id="184" name="Shape 184">
          <a:extLst>
            <a:ext uri="{FF2B5EF4-FFF2-40B4-BE49-F238E27FC236}">
              <a16:creationId xmlns:a16="http://schemas.microsoft.com/office/drawing/2014/main" id="{00000000-0008-0000-D800-0000B8000000}"/>
            </a:ext>
          </a:extLst>
        </xdr:cNvPr>
        <xdr:cNvSpPr/>
      </xdr:nvSpPr>
      <xdr:spPr>
        <a:xfrm>
          <a:off x="0" y="0"/>
          <a:ext cx="1513205" cy="0"/>
        </a:xfrm>
        <a:custGeom>
          <a:avLst/>
          <a:gdLst/>
          <a:ahLst/>
          <a:cxnLst/>
          <a:rect l="0" t="0" r="0" b="0"/>
          <a:pathLst>
            <a:path w="1513205">
              <a:moveTo>
                <a:pt x="0" y="0"/>
              </a:moveTo>
              <a:lnTo>
                <a:pt x="1513154" y="0"/>
              </a:lnTo>
            </a:path>
          </a:pathLst>
        </a:custGeom>
        <a:ln w="6350">
          <a:solidFill>
            <a:srgbClr val="3358A6"/>
          </a:solidFill>
        </a:ln>
      </xdr:spPr>
    </xdr:sp>
    <xdr:clientData/>
  </xdr:oneCellAnchor>
  <xdr:oneCellAnchor>
    <xdr:from>
      <xdr:col>1</xdr:col>
      <xdr:colOff>35996</xdr:colOff>
      <xdr:row>22</xdr:row>
      <xdr:rowOff>0</xdr:rowOff>
    </xdr:from>
    <xdr:ext cx="1513205" cy="0"/>
    <xdr:sp macro="" textlink="">
      <xdr:nvSpPr>
        <xdr:cNvPr id="185" name="Shape 185">
          <a:extLst>
            <a:ext uri="{FF2B5EF4-FFF2-40B4-BE49-F238E27FC236}">
              <a16:creationId xmlns:a16="http://schemas.microsoft.com/office/drawing/2014/main" id="{00000000-0008-0000-D800-0000B9000000}"/>
            </a:ext>
          </a:extLst>
        </xdr:cNvPr>
        <xdr:cNvSpPr/>
      </xdr:nvSpPr>
      <xdr:spPr>
        <a:xfrm>
          <a:off x="0" y="0"/>
          <a:ext cx="1513205" cy="0"/>
        </a:xfrm>
        <a:custGeom>
          <a:avLst/>
          <a:gdLst/>
          <a:ahLst/>
          <a:cxnLst/>
          <a:rect l="0" t="0" r="0" b="0"/>
          <a:pathLst>
            <a:path w="1513205">
              <a:moveTo>
                <a:pt x="0" y="0"/>
              </a:moveTo>
              <a:lnTo>
                <a:pt x="1513154" y="0"/>
              </a:lnTo>
            </a:path>
          </a:pathLst>
        </a:custGeom>
        <a:ln w="6350">
          <a:solidFill>
            <a:srgbClr val="3358A6"/>
          </a:solidFill>
        </a:ln>
      </xdr:spPr>
    </xdr:sp>
    <xdr:clientData/>
  </xdr:oneCellAnchor>
  <xdr:oneCellAnchor>
    <xdr:from>
      <xdr:col>1</xdr:col>
      <xdr:colOff>35993</xdr:colOff>
      <xdr:row>28</xdr:row>
      <xdr:rowOff>0</xdr:rowOff>
    </xdr:from>
    <xdr:ext cx="1513205" cy="0"/>
    <xdr:sp macro="" textlink="">
      <xdr:nvSpPr>
        <xdr:cNvPr id="186" name="Shape 186">
          <a:extLst>
            <a:ext uri="{FF2B5EF4-FFF2-40B4-BE49-F238E27FC236}">
              <a16:creationId xmlns:a16="http://schemas.microsoft.com/office/drawing/2014/main" id="{00000000-0008-0000-D800-0000BA000000}"/>
            </a:ext>
          </a:extLst>
        </xdr:cNvPr>
        <xdr:cNvSpPr/>
      </xdr:nvSpPr>
      <xdr:spPr>
        <a:xfrm>
          <a:off x="0" y="0"/>
          <a:ext cx="1513205" cy="0"/>
        </a:xfrm>
        <a:custGeom>
          <a:avLst/>
          <a:gdLst/>
          <a:ahLst/>
          <a:cxnLst/>
          <a:rect l="0" t="0" r="0" b="0"/>
          <a:pathLst>
            <a:path w="1513205">
              <a:moveTo>
                <a:pt x="0" y="0"/>
              </a:moveTo>
              <a:lnTo>
                <a:pt x="1513154" y="0"/>
              </a:lnTo>
            </a:path>
          </a:pathLst>
        </a:custGeom>
        <a:ln w="6350">
          <a:solidFill>
            <a:srgbClr val="3358A6"/>
          </a:solidFill>
        </a:ln>
      </xdr:spPr>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57077</xdr:colOff>
      <xdr:row>4</xdr:row>
      <xdr:rowOff>0</xdr:rowOff>
    </xdr:from>
    <xdr:ext cx="1490345" cy="0"/>
    <xdr:sp macro="" textlink="">
      <xdr:nvSpPr>
        <xdr:cNvPr id="188" name="Shape 188">
          <a:extLst>
            <a:ext uri="{FF2B5EF4-FFF2-40B4-BE49-F238E27FC236}">
              <a16:creationId xmlns:a16="http://schemas.microsoft.com/office/drawing/2014/main" id="{00000000-0008-0000-DF00-0000BC000000}"/>
            </a:ext>
          </a:extLst>
        </xdr:cNvPr>
        <xdr:cNvSpPr/>
      </xdr:nvSpPr>
      <xdr:spPr>
        <a:xfrm>
          <a:off x="0" y="0"/>
          <a:ext cx="1490345" cy="0"/>
        </a:xfrm>
        <a:custGeom>
          <a:avLst/>
          <a:gdLst/>
          <a:ahLst/>
          <a:cxnLst/>
          <a:rect l="0" t="0" r="0" b="0"/>
          <a:pathLst>
            <a:path w="1490345">
              <a:moveTo>
                <a:pt x="0" y="0"/>
              </a:moveTo>
              <a:lnTo>
                <a:pt x="1490205" y="0"/>
              </a:lnTo>
            </a:path>
          </a:pathLst>
        </a:custGeom>
        <a:ln w="6350">
          <a:solidFill>
            <a:srgbClr val="3358A6"/>
          </a:solidFill>
        </a:ln>
      </xdr:spPr>
      <xdr:txBody>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35999</xdr:colOff>
      <xdr:row>4</xdr:row>
      <xdr:rowOff>0</xdr:rowOff>
    </xdr:from>
    <xdr:ext cx="1607820" cy="0"/>
    <xdr:sp macro="" textlink="">
      <xdr:nvSpPr>
        <xdr:cNvPr id="190" name="Shape 190">
          <a:extLst>
            <a:ext uri="{FF2B5EF4-FFF2-40B4-BE49-F238E27FC236}">
              <a16:creationId xmlns:a16="http://schemas.microsoft.com/office/drawing/2014/main" id="{00000000-0008-0000-E500-0000BE000000}"/>
            </a:ext>
          </a:extLst>
        </xdr:cNvPr>
        <xdr:cNvSpPr/>
      </xdr:nvSpPr>
      <xdr:spPr>
        <a:xfrm>
          <a:off x="245549" y="1133475"/>
          <a:ext cx="1607820" cy="0"/>
        </a:xfrm>
        <a:custGeom>
          <a:avLst/>
          <a:gdLst/>
          <a:ahLst/>
          <a:cxnLst/>
          <a:rect l="0" t="0" r="0" b="0"/>
          <a:pathLst>
            <a:path w="1607820">
              <a:moveTo>
                <a:pt x="0" y="0"/>
              </a:moveTo>
              <a:lnTo>
                <a:pt x="1607286" y="0"/>
              </a:lnTo>
            </a:path>
          </a:pathLst>
        </a:custGeom>
        <a:ln w="6350">
          <a:solidFill>
            <a:srgbClr val="3358A6"/>
          </a:solidFill>
        </a:ln>
      </xdr:spPr>
    </xdr:sp>
    <xdr:clientData/>
  </xdr:oneCellAnchor>
  <xdr:oneCellAnchor>
    <xdr:from>
      <xdr:col>1</xdr:col>
      <xdr:colOff>35999</xdr:colOff>
      <xdr:row>7</xdr:row>
      <xdr:rowOff>0</xdr:rowOff>
    </xdr:from>
    <xdr:ext cx="1607820" cy="0"/>
    <xdr:sp macro="" textlink="">
      <xdr:nvSpPr>
        <xdr:cNvPr id="191" name="Shape 191">
          <a:extLst>
            <a:ext uri="{FF2B5EF4-FFF2-40B4-BE49-F238E27FC236}">
              <a16:creationId xmlns:a16="http://schemas.microsoft.com/office/drawing/2014/main" id="{00000000-0008-0000-E500-0000BF000000}"/>
            </a:ext>
          </a:extLst>
        </xdr:cNvPr>
        <xdr:cNvSpPr/>
      </xdr:nvSpPr>
      <xdr:spPr>
        <a:xfrm>
          <a:off x="0" y="0"/>
          <a:ext cx="1607820" cy="0"/>
        </a:xfrm>
        <a:custGeom>
          <a:avLst/>
          <a:gdLst/>
          <a:ahLst/>
          <a:cxnLst/>
          <a:rect l="0" t="0" r="0" b="0"/>
          <a:pathLst>
            <a:path w="1607820">
              <a:moveTo>
                <a:pt x="0" y="0"/>
              </a:moveTo>
              <a:lnTo>
                <a:pt x="1607286" y="0"/>
              </a:lnTo>
            </a:path>
          </a:pathLst>
        </a:custGeom>
        <a:ln w="6350">
          <a:solidFill>
            <a:srgbClr val="3358A6"/>
          </a:solidFill>
        </a:ln>
      </xdr:spPr>
    </xdr:sp>
    <xdr:clientData/>
  </xdr:oneCellAnchor>
  <xdr:oneCellAnchor>
    <xdr:from>
      <xdr:col>1</xdr:col>
      <xdr:colOff>35999</xdr:colOff>
      <xdr:row>25</xdr:row>
      <xdr:rowOff>0</xdr:rowOff>
    </xdr:from>
    <xdr:ext cx="1607820" cy="0"/>
    <xdr:sp macro="" textlink="">
      <xdr:nvSpPr>
        <xdr:cNvPr id="192" name="Shape 192">
          <a:extLst>
            <a:ext uri="{FF2B5EF4-FFF2-40B4-BE49-F238E27FC236}">
              <a16:creationId xmlns:a16="http://schemas.microsoft.com/office/drawing/2014/main" id="{00000000-0008-0000-E500-0000C0000000}"/>
            </a:ext>
          </a:extLst>
        </xdr:cNvPr>
        <xdr:cNvSpPr/>
      </xdr:nvSpPr>
      <xdr:spPr>
        <a:xfrm>
          <a:off x="0" y="0"/>
          <a:ext cx="1607820" cy="0"/>
        </a:xfrm>
        <a:custGeom>
          <a:avLst/>
          <a:gdLst/>
          <a:ahLst/>
          <a:cxnLst/>
          <a:rect l="0" t="0" r="0" b="0"/>
          <a:pathLst>
            <a:path w="1607820">
              <a:moveTo>
                <a:pt x="0" y="0"/>
              </a:moveTo>
              <a:lnTo>
                <a:pt x="1607286" y="0"/>
              </a:lnTo>
            </a:path>
          </a:pathLst>
        </a:custGeom>
        <a:ln w="6350">
          <a:solidFill>
            <a:srgbClr val="3358A6"/>
          </a:solidFill>
        </a:ln>
      </xdr:spPr>
    </xdr:sp>
    <xdr:clientData/>
  </xdr:oneCellAnchor>
  <xdr:oneCellAnchor>
    <xdr:from>
      <xdr:col>1</xdr:col>
      <xdr:colOff>35999</xdr:colOff>
      <xdr:row>34</xdr:row>
      <xdr:rowOff>0</xdr:rowOff>
    </xdr:from>
    <xdr:ext cx="1607820" cy="0"/>
    <xdr:sp macro="" textlink="">
      <xdr:nvSpPr>
        <xdr:cNvPr id="193" name="Shape 193">
          <a:extLst>
            <a:ext uri="{FF2B5EF4-FFF2-40B4-BE49-F238E27FC236}">
              <a16:creationId xmlns:a16="http://schemas.microsoft.com/office/drawing/2014/main" id="{00000000-0008-0000-E500-0000C1000000}"/>
            </a:ext>
          </a:extLst>
        </xdr:cNvPr>
        <xdr:cNvSpPr/>
      </xdr:nvSpPr>
      <xdr:spPr>
        <a:xfrm>
          <a:off x="0" y="0"/>
          <a:ext cx="1607820" cy="0"/>
        </a:xfrm>
        <a:custGeom>
          <a:avLst/>
          <a:gdLst/>
          <a:ahLst/>
          <a:cxnLst/>
          <a:rect l="0" t="0" r="0" b="0"/>
          <a:pathLst>
            <a:path w="1607820">
              <a:moveTo>
                <a:pt x="0" y="0"/>
              </a:moveTo>
              <a:lnTo>
                <a:pt x="1607286" y="0"/>
              </a:lnTo>
            </a:path>
          </a:pathLst>
        </a:custGeom>
        <a:ln w="6350">
          <a:solidFill>
            <a:srgbClr val="3358A6"/>
          </a:solidFill>
        </a:ln>
      </xdr:spPr>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50801</xdr:colOff>
      <xdr:row>5</xdr:row>
      <xdr:rowOff>0</xdr:rowOff>
    </xdr:from>
    <xdr:ext cx="1214755" cy="0"/>
    <xdr:sp macro="" textlink="">
      <xdr:nvSpPr>
        <xdr:cNvPr id="211" name="Shape 211">
          <a:extLst>
            <a:ext uri="{FF2B5EF4-FFF2-40B4-BE49-F238E27FC236}">
              <a16:creationId xmlns:a16="http://schemas.microsoft.com/office/drawing/2014/main" id="{00000000-0008-0000-ED00-0000D3000000}"/>
            </a:ext>
          </a:extLst>
        </xdr:cNvPr>
        <xdr:cNvSpPr/>
      </xdr:nvSpPr>
      <xdr:spPr>
        <a:xfrm>
          <a:off x="0" y="0"/>
          <a:ext cx="1214755" cy="0"/>
        </a:xfrm>
        <a:custGeom>
          <a:avLst/>
          <a:gdLst/>
          <a:ahLst/>
          <a:cxnLst/>
          <a:rect l="0" t="0" r="0" b="0"/>
          <a:pathLst>
            <a:path w="1214755">
              <a:moveTo>
                <a:pt x="0" y="0"/>
              </a:moveTo>
              <a:lnTo>
                <a:pt x="1214323" y="0"/>
              </a:lnTo>
            </a:path>
          </a:pathLst>
        </a:custGeom>
        <a:ln w="6350">
          <a:solidFill>
            <a:srgbClr val="3358A6"/>
          </a:solidFill>
        </a:ln>
      </xdr:spPr>
    </xdr:sp>
    <xdr:clientData/>
  </xdr:oneCellAnchor>
  <xdr:oneCellAnchor>
    <xdr:from>
      <xdr:col>1</xdr:col>
      <xdr:colOff>50798</xdr:colOff>
      <xdr:row>10</xdr:row>
      <xdr:rowOff>0</xdr:rowOff>
    </xdr:from>
    <xdr:ext cx="1214755" cy="0"/>
    <xdr:sp macro="" textlink="">
      <xdr:nvSpPr>
        <xdr:cNvPr id="212" name="Shape 212">
          <a:extLst>
            <a:ext uri="{FF2B5EF4-FFF2-40B4-BE49-F238E27FC236}">
              <a16:creationId xmlns:a16="http://schemas.microsoft.com/office/drawing/2014/main" id="{00000000-0008-0000-ED00-0000D4000000}"/>
            </a:ext>
          </a:extLst>
        </xdr:cNvPr>
        <xdr:cNvSpPr/>
      </xdr:nvSpPr>
      <xdr:spPr>
        <a:xfrm>
          <a:off x="288923" y="2257425"/>
          <a:ext cx="1214755" cy="0"/>
        </a:xfrm>
        <a:custGeom>
          <a:avLst/>
          <a:gdLst/>
          <a:ahLst/>
          <a:cxnLst/>
          <a:rect l="0" t="0" r="0" b="0"/>
          <a:pathLst>
            <a:path w="1214755">
              <a:moveTo>
                <a:pt x="0" y="0"/>
              </a:moveTo>
              <a:lnTo>
                <a:pt x="1214323" y="0"/>
              </a:lnTo>
            </a:path>
          </a:pathLst>
        </a:custGeom>
        <a:ln w="6350">
          <a:solidFill>
            <a:srgbClr val="3358A6"/>
          </a:solidFill>
        </a:ln>
      </xdr:spPr>
    </xdr:sp>
    <xdr:clientData/>
  </xdr:oneCellAnchor>
  <xdr:oneCellAnchor>
    <xdr:from>
      <xdr:col>1</xdr:col>
      <xdr:colOff>50797</xdr:colOff>
      <xdr:row>19</xdr:row>
      <xdr:rowOff>0</xdr:rowOff>
    </xdr:from>
    <xdr:ext cx="1214755" cy="0"/>
    <xdr:sp macro="" textlink="">
      <xdr:nvSpPr>
        <xdr:cNvPr id="213" name="Shape 213">
          <a:extLst>
            <a:ext uri="{FF2B5EF4-FFF2-40B4-BE49-F238E27FC236}">
              <a16:creationId xmlns:a16="http://schemas.microsoft.com/office/drawing/2014/main" id="{00000000-0008-0000-ED00-0000D5000000}"/>
            </a:ext>
          </a:extLst>
        </xdr:cNvPr>
        <xdr:cNvSpPr/>
      </xdr:nvSpPr>
      <xdr:spPr>
        <a:xfrm>
          <a:off x="0" y="0"/>
          <a:ext cx="1214755" cy="0"/>
        </a:xfrm>
        <a:custGeom>
          <a:avLst/>
          <a:gdLst/>
          <a:ahLst/>
          <a:cxnLst/>
          <a:rect l="0" t="0" r="0" b="0"/>
          <a:pathLst>
            <a:path w="1214755">
              <a:moveTo>
                <a:pt x="0" y="0"/>
              </a:moveTo>
              <a:lnTo>
                <a:pt x="1214323" y="0"/>
              </a:lnTo>
            </a:path>
          </a:pathLst>
        </a:custGeom>
        <a:ln w="6350">
          <a:solidFill>
            <a:srgbClr val="3358A6"/>
          </a:solidFill>
        </a:ln>
      </xdr:spPr>
    </xdr:sp>
    <xdr:clientData/>
  </xdr:oneCellAnchor>
  <xdr:oneCellAnchor>
    <xdr:from>
      <xdr:col>1</xdr:col>
      <xdr:colOff>50793</xdr:colOff>
      <xdr:row>25</xdr:row>
      <xdr:rowOff>0</xdr:rowOff>
    </xdr:from>
    <xdr:ext cx="1214755" cy="0"/>
    <xdr:sp macro="" textlink="">
      <xdr:nvSpPr>
        <xdr:cNvPr id="214" name="Shape 214">
          <a:extLst>
            <a:ext uri="{FF2B5EF4-FFF2-40B4-BE49-F238E27FC236}">
              <a16:creationId xmlns:a16="http://schemas.microsoft.com/office/drawing/2014/main" id="{00000000-0008-0000-ED00-0000D6000000}"/>
            </a:ext>
          </a:extLst>
        </xdr:cNvPr>
        <xdr:cNvSpPr/>
      </xdr:nvSpPr>
      <xdr:spPr>
        <a:xfrm>
          <a:off x="288918" y="4810125"/>
          <a:ext cx="1214755" cy="0"/>
        </a:xfrm>
        <a:custGeom>
          <a:avLst/>
          <a:gdLst/>
          <a:ahLst/>
          <a:cxnLst/>
          <a:rect l="0" t="0" r="0" b="0"/>
          <a:pathLst>
            <a:path w="1214755">
              <a:moveTo>
                <a:pt x="0" y="0"/>
              </a:moveTo>
              <a:lnTo>
                <a:pt x="1214323" y="0"/>
              </a:lnTo>
            </a:path>
          </a:pathLst>
        </a:custGeom>
        <a:ln w="6350">
          <a:solidFill>
            <a:srgbClr val="3358A6"/>
          </a:solidFill>
        </a:ln>
      </xdr:spPr>
    </xdr:sp>
    <xdr:clientData/>
  </xdr:oneCellAnchor>
  <xdr:oneCellAnchor>
    <xdr:from>
      <xdr:col>1</xdr:col>
      <xdr:colOff>50791</xdr:colOff>
      <xdr:row>32</xdr:row>
      <xdr:rowOff>0</xdr:rowOff>
    </xdr:from>
    <xdr:ext cx="1214755" cy="0"/>
    <xdr:sp macro="" textlink="">
      <xdr:nvSpPr>
        <xdr:cNvPr id="215" name="Shape 215">
          <a:extLst>
            <a:ext uri="{FF2B5EF4-FFF2-40B4-BE49-F238E27FC236}">
              <a16:creationId xmlns:a16="http://schemas.microsoft.com/office/drawing/2014/main" id="{00000000-0008-0000-ED00-0000D7000000}"/>
            </a:ext>
          </a:extLst>
        </xdr:cNvPr>
        <xdr:cNvSpPr/>
      </xdr:nvSpPr>
      <xdr:spPr>
        <a:xfrm>
          <a:off x="0" y="0"/>
          <a:ext cx="1214755" cy="0"/>
        </a:xfrm>
        <a:custGeom>
          <a:avLst/>
          <a:gdLst/>
          <a:ahLst/>
          <a:cxnLst/>
          <a:rect l="0" t="0" r="0" b="0"/>
          <a:pathLst>
            <a:path w="1214755">
              <a:moveTo>
                <a:pt x="0" y="0"/>
              </a:moveTo>
              <a:lnTo>
                <a:pt x="1214323" y="0"/>
              </a:lnTo>
            </a:path>
          </a:pathLst>
        </a:custGeom>
        <a:ln w="6350">
          <a:solidFill>
            <a:srgbClr val="3358A6"/>
          </a:solidFill>
        </a:ln>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bsl.gov.lk/sites/default/files/cbslweb_documents/statistics/ess/ess_2024_table2.9_t.xlsx" TargetMode="External"/><Relationship Id="rId2" Type="http://schemas.openxmlformats.org/officeDocument/2006/relationships/hyperlink" Target="https://www.cbsl.gov.lk/sites/default/files/cbslweb_documents/statistics/ess/ess_2024_table2.2_t.xlsx" TargetMode="External"/><Relationship Id="rId1" Type="http://schemas.openxmlformats.org/officeDocument/2006/relationships/hyperlink" Target="https://www.cbsl.gov.lk/sites/default/files/cbslweb_documents/statistics/ess/ess_2024_table2.1_t.xlsx" TargetMode="External"/><Relationship Id="rId6" Type="http://schemas.openxmlformats.org/officeDocument/2006/relationships/printerSettings" Target="../printerSettings/printerSettings1.bin"/><Relationship Id="rId5" Type="http://schemas.openxmlformats.org/officeDocument/2006/relationships/hyperlink" Target="https://www.cbsl.gov.lk/sites/default/files/cbslweb_documents/statistics/ess/ess_2024_table2.25_t.xlsx" TargetMode="External"/><Relationship Id="rId4" Type="http://schemas.openxmlformats.org/officeDocument/2006/relationships/hyperlink" Target="https://www.cbsl.gov.lk/sites/default/files/cbslweb_documents/statistics/ess/ess_2024_table2.11_t.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9091B-6A16-4CD8-B148-EF4FB052A261}">
  <sheetPr codeName="Sheet17">
    <tabColor theme="7" tint="-0.499984740745262"/>
  </sheetPr>
  <dimension ref="B1:C48"/>
  <sheetViews>
    <sheetView workbookViewId="0">
      <selection activeCell="B1" sqref="B1"/>
    </sheetView>
  </sheetViews>
  <sheetFormatPr defaultRowHeight="21" customHeight="1" x14ac:dyDescent="0.2"/>
  <cols>
    <col min="1" max="1" width="2.83203125" style="275" customWidth="1"/>
    <col min="2" max="2" width="123.33203125" style="275" customWidth="1"/>
    <col min="3" max="3" width="22.6640625" style="277" customWidth="1"/>
    <col min="4" max="16384" width="9.33203125" style="275"/>
  </cols>
  <sheetData>
    <row r="1" spans="2:3" s="2" customFormat="1" ht="36.75" customHeight="1" x14ac:dyDescent="0.2">
      <c r="B1" s="298" t="s">
        <v>245</v>
      </c>
      <c r="C1" s="276"/>
    </row>
    <row r="2" spans="2:3" ht="21" customHeight="1" x14ac:dyDescent="0.2">
      <c r="B2" s="296" t="s">
        <v>246</v>
      </c>
      <c r="C2" s="297" t="s">
        <v>293</v>
      </c>
    </row>
    <row r="3" spans="2:3" ht="21" customHeight="1" x14ac:dyDescent="0.2">
      <c r="B3" s="292" t="s">
        <v>247</v>
      </c>
      <c r="C3" s="277">
        <v>2.1</v>
      </c>
    </row>
    <row r="4" spans="2:3" ht="21" customHeight="1" x14ac:dyDescent="0.2">
      <c r="B4" s="292" t="s">
        <v>248</v>
      </c>
      <c r="C4" s="277">
        <v>2.2000000000000002</v>
      </c>
    </row>
    <row r="5" spans="2:3" ht="21" customHeight="1" x14ac:dyDescent="0.2">
      <c r="B5" s="293" t="s">
        <v>249</v>
      </c>
      <c r="C5" s="277">
        <v>2.2999999999999998</v>
      </c>
    </row>
    <row r="6" spans="2:3" ht="21" customHeight="1" x14ac:dyDescent="0.2">
      <c r="B6" s="293" t="s">
        <v>250</v>
      </c>
      <c r="C6" s="277">
        <v>2.4</v>
      </c>
    </row>
    <row r="7" spans="2:3" ht="21" customHeight="1" x14ac:dyDescent="0.2">
      <c r="B7" s="293" t="s">
        <v>251</v>
      </c>
      <c r="C7" s="277">
        <v>2.5</v>
      </c>
    </row>
    <row r="8" spans="2:3" ht="21" customHeight="1" x14ac:dyDescent="0.2">
      <c r="B8" s="293" t="s">
        <v>252</v>
      </c>
      <c r="C8" s="277">
        <v>2.6</v>
      </c>
    </row>
    <row r="9" spans="2:3" ht="21" customHeight="1" x14ac:dyDescent="0.2">
      <c r="B9" s="293" t="s">
        <v>253</v>
      </c>
      <c r="C9" s="277">
        <v>2.7</v>
      </c>
    </row>
    <row r="10" spans="2:3" ht="21" customHeight="1" x14ac:dyDescent="0.2">
      <c r="B10" s="293" t="s">
        <v>254</v>
      </c>
      <c r="C10" s="277">
        <v>2.8</v>
      </c>
    </row>
    <row r="11" spans="2:3" ht="21" customHeight="1" x14ac:dyDescent="0.2">
      <c r="B11" s="292" t="s">
        <v>255</v>
      </c>
      <c r="C11" s="277">
        <v>2.9</v>
      </c>
    </row>
    <row r="12" spans="2:3" ht="21" customHeight="1" x14ac:dyDescent="0.2">
      <c r="B12" s="293" t="s">
        <v>256</v>
      </c>
      <c r="C12" s="278">
        <v>2.1</v>
      </c>
    </row>
    <row r="13" spans="2:3" ht="36" customHeight="1" x14ac:dyDescent="0.2">
      <c r="B13" s="294" t="s">
        <v>257</v>
      </c>
      <c r="C13" s="277">
        <v>2.11</v>
      </c>
    </row>
    <row r="14" spans="2:3" s="290" customFormat="1" ht="47.25" customHeight="1" x14ac:dyDescent="0.2">
      <c r="B14" s="295" t="s">
        <v>258</v>
      </c>
      <c r="C14" s="289">
        <v>2.12</v>
      </c>
    </row>
    <row r="15" spans="2:3" ht="21" customHeight="1" x14ac:dyDescent="0.2">
      <c r="B15" s="293" t="s">
        <v>259</v>
      </c>
      <c r="C15" s="277">
        <v>2.13</v>
      </c>
    </row>
    <row r="16" spans="2:3" s="290" customFormat="1" ht="32.25" customHeight="1" x14ac:dyDescent="0.2">
      <c r="B16" s="295" t="s">
        <v>260</v>
      </c>
      <c r="C16" s="289">
        <v>2.14</v>
      </c>
    </row>
    <row r="17" spans="2:3" ht="36.75" customHeight="1" x14ac:dyDescent="0.2">
      <c r="B17" s="295" t="s">
        <v>261</v>
      </c>
      <c r="C17" s="277">
        <v>2.15</v>
      </c>
    </row>
    <row r="18" spans="2:3" ht="32.25" customHeight="1" x14ac:dyDescent="0.2">
      <c r="B18" s="295" t="s">
        <v>262</v>
      </c>
      <c r="C18" s="277">
        <v>2.16</v>
      </c>
    </row>
    <row r="19" spans="2:3" ht="21" customHeight="1" x14ac:dyDescent="0.2">
      <c r="B19" s="293" t="s">
        <v>263</v>
      </c>
      <c r="C19" s="277">
        <v>2.17</v>
      </c>
    </row>
    <row r="20" spans="2:3" ht="21" customHeight="1" x14ac:dyDescent="0.2">
      <c r="B20" s="293" t="s">
        <v>264</v>
      </c>
      <c r="C20" s="277">
        <v>2.1800000000000002</v>
      </c>
    </row>
    <row r="21" spans="2:3" ht="21" customHeight="1" x14ac:dyDescent="0.2">
      <c r="B21" s="293" t="s">
        <v>265</v>
      </c>
      <c r="C21" s="277">
        <v>2.19</v>
      </c>
    </row>
    <row r="22" spans="2:3" s="290" customFormat="1" ht="31.5" customHeight="1" x14ac:dyDescent="0.2">
      <c r="B22" s="295" t="s">
        <v>266</v>
      </c>
      <c r="C22" s="291">
        <v>2.2000000000000002</v>
      </c>
    </row>
    <row r="23" spans="2:3" ht="21" customHeight="1" x14ac:dyDescent="0.2">
      <c r="B23" s="293" t="s">
        <v>267</v>
      </c>
      <c r="C23" s="277">
        <v>2.21</v>
      </c>
    </row>
    <row r="24" spans="2:3" ht="21" customHeight="1" x14ac:dyDescent="0.2">
      <c r="B24" s="293" t="s">
        <v>268</v>
      </c>
      <c r="C24" s="277">
        <v>2.2200000000000002</v>
      </c>
    </row>
    <row r="25" spans="2:3" ht="21" customHeight="1" x14ac:dyDescent="0.2">
      <c r="B25" s="293" t="s">
        <v>269</v>
      </c>
      <c r="C25" s="277">
        <v>2.23</v>
      </c>
    </row>
    <row r="26" spans="2:3" ht="21" customHeight="1" x14ac:dyDescent="0.2">
      <c r="B26" s="293" t="s">
        <v>270</v>
      </c>
      <c r="C26" s="277">
        <v>2.2400000000000002</v>
      </c>
    </row>
    <row r="27" spans="2:3" ht="22.5" customHeight="1" x14ac:dyDescent="0.2">
      <c r="B27" s="293" t="s">
        <v>292</v>
      </c>
      <c r="C27" s="277">
        <v>2.25</v>
      </c>
    </row>
    <row r="28" spans="2:3" ht="21" customHeight="1" x14ac:dyDescent="0.2">
      <c r="B28" s="293" t="s">
        <v>271</v>
      </c>
      <c r="C28" s="277">
        <v>2.2599999999999998</v>
      </c>
    </row>
    <row r="29" spans="2:3" ht="21" customHeight="1" x14ac:dyDescent="0.2">
      <c r="B29" s="293" t="s">
        <v>272</v>
      </c>
      <c r="C29" s="277">
        <v>2.27</v>
      </c>
    </row>
    <row r="30" spans="2:3" ht="21" customHeight="1" x14ac:dyDescent="0.2">
      <c r="B30" s="293" t="s">
        <v>273</v>
      </c>
      <c r="C30" s="277">
        <v>2.2799999999999998</v>
      </c>
    </row>
    <row r="31" spans="2:3" ht="21" customHeight="1" x14ac:dyDescent="0.2">
      <c r="B31" s="293" t="s">
        <v>274</v>
      </c>
      <c r="C31" s="277">
        <v>2.29</v>
      </c>
    </row>
    <row r="32" spans="2:3" ht="21" customHeight="1" x14ac:dyDescent="0.2">
      <c r="B32" s="293" t="s">
        <v>275</v>
      </c>
      <c r="C32" s="278">
        <v>2.2999999999999998</v>
      </c>
    </row>
    <row r="33" spans="2:3" ht="21" customHeight="1" x14ac:dyDescent="0.2">
      <c r="B33" s="293" t="s">
        <v>276</v>
      </c>
      <c r="C33" s="277">
        <v>2.31</v>
      </c>
    </row>
    <row r="34" spans="2:3" ht="21" customHeight="1" x14ac:dyDescent="0.2">
      <c r="B34" s="293" t="s">
        <v>277</v>
      </c>
      <c r="C34" s="277">
        <v>2.3199999999999998</v>
      </c>
    </row>
    <row r="35" spans="2:3" ht="21" customHeight="1" x14ac:dyDescent="0.2">
      <c r="B35" s="293" t="s">
        <v>278</v>
      </c>
      <c r="C35" s="277">
        <v>2.33</v>
      </c>
    </row>
    <row r="36" spans="2:3" ht="21" customHeight="1" x14ac:dyDescent="0.2">
      <c r="B36" s="293" t="s">
        <v>279</v>
      </c>
      <c r="C36" s="277">
        <v>2.34</v>
      </c>
    </row>
    <row r="37" spans="2:3" ht="21" customHeight="1" x14ac:dyDescent="0.2">
      <c r="B37" s="293" t="s">
        <v>280</v>
      </c>
      <c r="C37" s="277">
        <v>2.35</v>
      </c>
    </row>
    <row r="38" spans="2:3" ht="21" customHeight="1" x14ac:dyDescent="0.2">
      <c r="B38" s="293" t="s">
        <v>281</v>
      </c>
      <c r="C38" s="277">
        <v>2.36</v>
      </c>
    </row>
    <row r="39" spans="2:3" ht="21" customHeight="1" x14ac:dyDescent="0.2">
      <c r="B39" s="293" t="s">
        <v>282</v>
      </c>
      <c r="C39" s="277">
        <v>2.37</v>
      </c>
    </row>
    <row r="40" spans="2:3" ht="21" customHeight="1" x14ac:dyDescent="0.2">
      <c r="B40" s="293" t="s">
        <v>283</v>
      </c>
      <c r="C40" s="277">
        <v>2.38</v>
      </c>
    </row>
    <row r="41" spans="2:3" ht="21" customHeight="1" x14ac:dyDescent="0.2">
      <c r="B41" s="293" t="s">
        <v>284</v>
      </c>
      <c r="C41" s="277">
        <v>2.39</v>
      </c>
    </row>
    <row r="42" spans="2:3" ht="21" customHeight="1" x14ac:dyDescent="0.2">
      <c r="B42" s="293" t="s">
        <v>285</v>
      </c>
      <c r="C42" s="278">
        <v>2.4</v>
      </c>
    </row>
    <row r="43" spans="2:3" ht="21" customHeight="1" x14ac:dyDescent="0.2">
      <c r="B43" s="293" t="s">
        <v>286</v>
      </c>
      <c r="C43" s="277">
        <v>2.41</v>
      </c>
    </row>
    <row r="44" spans="2:3" ht="21" customHeight="1" x14ac:dyDescent="0.2">
      <c r="B44" s="293" t="s">
        <v>287</v>
      </c>
      <c r="C44" s="277">
        <v>2.42</v>
      </c>
    </row>
    <row r="45" spans="2:3" ht="21" customHeight="1" x14ac:dyDescent="0.2">
      <c r="B45" s="293" t="s">
        <v>288</v>
      </c>
      <c r="C45" s="277">
        <v>2.4300000000000002</v>
      </c>
    </row>
    <row r="46" spans="2:3" ht="21" customHeight="1" x14ac:dyDescent="0.2">
      <c r="B46" s="293" t="s">
        <v>289</v>
      </c>
      <c r="C46" s="277">
        <v>2.44</v>
      </c>
    </row>
    <row r="47" spans="2:3" ht="21" customHeight="1" x14ac:dyDescent="0.2">
      <c r="B47" s="293" t="s">
        <v>290</v>
      </c>
      <c r="C47" s="277">
        <v>2.4500000000000002</v>
      </c>
    </row>
    <row r="48" spans="2:3" ht="21" customHeight="1" x14ac:dyDescent="0.2">
      <c r="B48" s="293" t="s">
        <v>291</v>
      </c>
      <c r="C48" s="277">
        <v>2.46</v>
      </c>
    </row>
  </sheetData>
  <hyperlinks>
    <hyperlink ref="B5" location="'Table 2.3'!$B$2" display="Road Kilometerage by Province" xr:uid="{9F7686AD-DD06-40D8-B4A0-FF55497340CB}"/>
    <hyperlink ref="B6" location="'Table 2.4'!$B$2" display="Motor Vehicles by Province(a)" xr:uid="{731BFFB2-E064-4833-B604-F6EFFD1540A0}"/>
    <hyperlink ref="B7" location="'Table 2.5'!$B$2" display="New Registration of Motor Vehicles" xr:uid="{D288B5A7-B604-493E-B4CD-4DDC7871E15D}"/>
    <hyperlink ref="B8" location="'Table 2.6'!$B$2" display="Sri Lanka Transport Board" xr:uid="{6C712CBE-D2A5-424E-856B-69A047DB119F}"/>
    <hyperlink ref="B9" location="'Table 2.7'!$B$2" display="Sri Lanka Railways" xr:uid="{859C49BE-2F31-4E48-89E9-533AFCA61B00}"/>
    <hyperlink ref="B10" location="'Table 2.8'!$B$2" display="Aviation: SriLankan Airlines" xr:uid="{72D253B8-02DB-4307-9F48-77FB8F6DB038}"/>
    <hyperlink ref="B12" location="'Table 2.10'!$B$2" display="Selected Public Transport Indicators by Province" xr:uid="{C8983CF4-8842-4A39-9524-74B9DA616A9A}"/>
    <hyperlink ref="B14" location="'Table 2.12'!$B$2" display="Average Monthly Household Expenditure on Selected Food/Non-Food Items by HIES Survey Period – Sri Lanka" xr:uid="{39EC95BF-8BF2-410F-AAE9-006866BAAC18}"/>
    <hyperlink ref="B15" location="'Table 2.13'!$B$2" display="Poverty Indicators by Sector, Province and District" xr:uid="{1CACBCF4-59CC-4088-9211-1EED0017532F}"/>
    <hyperlink ref="B16" location="'Table 2.14'!$B$2" display="Daily Average Dietary Energy Consumption per Person by Poverty Status, Sector, Province and District 2016 and 2019" xr:uid="{E1303E0E-BDEA-4C55-96E0-B4593B751DD9}"/>
    <hyperlink ref="B17" location="'Table 2.15'!$B$2" display="Housing Conditions and Ownership of Durable Goods by Sector 2012/13, 2016 and 2019" xr:uid="{BE2FFDB5-0647-4B6E-93ED-C991B669EFAD}"/>
    <hyperlink ref="B18" location="'Table 2.16'!A1" display="Housing Conditions and Ownership of Durable Goods by Province " xr:uid="{1AC40529-95B1-44CF-94EE-3A94204474FE}"/>
    <hyperlink ref="B19" location="'Table 2.17'!$B$2" display="Key Socio-Economic Indicators by Sector 2012/13, 2016 and 2019" xr:uid="{D21BC929-DD10-49FA-9BE9-6EB05D3B5678}"/>
    <hyperlink ref="B20" location="'Table 2.18'!A1" display="Key Socio-Economic Indicators by Province" xr:uid="{E983C406-CF19-404C-A5F8-ED1723A161EC}"/>
    <hyperlink ref="B21" location="'Table 2.19'!$B$2" display="General Education" xr:uid="{BA12B2C1-6154-437B-AEC2-6F9AD962FF93}"/>
    <hyperlink ref="B22" location="'Table 2.20'!$B$2" display="Government School Teachers and Pupils by Province and District" xr:uid="{6BA9BE43-51A6-42C1-A6D6-8ACC43982F49}"/>
    <hyperlink ref="B23" location="'Table 2.21'!$B$2" display="Government Schools by Size of Student Population" xr:uid="{A2E83BF0-2201-4617-856A-8F0BCCA778E0}"/>
    <hyperlink ref="B24" location="'Table 2.22'!$B$2" display="Government School Teachers by Category of Appointment " xr:uid="{DD60C94B-924E-416F-8B03-BAE6D08FB6B7}"/>
    <hyperlink ref="B25" location="'Table 2.23'!$B$2" display="New  Admissions  in  Government  Schools" xr:uid="{E75382E8-34FE-4980-A026-2274CBC55751}"/>
    <hyperlink ref="B26" location="'Table 2.24'!$B$2" display="Government  Schools  by  Type,  Pupils  and  Teachers" xr:uid="{17B76370-AA10-4AAF-84FC-D734115F085C}"/>
    <hyperlink ref="B28" location="'Table 2.26'!$B$2" display="GCE  (O/L)  Examination Performance  of  School  Candidates  (1st  Attempt)" xr:uid="{42A690D4-B867-46E9-B6D1-30866F9A763E}"/>
    <hyperlink ref="B29" location="'Table 2.27'!$B$2" display="GCE  (A/L)  Examination Performance  of  School  Candidates" xr:uid="{EC238CAD-42EC-444D-9E63-E8C0D85CD458}"/>
    <hyperlink ref="B30" location="'Table 2.28'!$B$2" display="University  Education(a)" xr:uid="{E38D3093-FC33-43D7-8044-F1C17C6E4766}"/>
    <hyperlink ref="B31" location="'Table 2.29'!$B$2" display="Eligibility,  Admission  and  Enrolment  of  Students  for  University  Education(a)" xr:uid="{AAB72BA2-7EA1-43F1-A739-D13F7933EEA9}"/>
    <hyperlink ref="B32" location="'Table 2.30'!$B$2" display="University  Admissions  by  Province  and  District" xr:uid="{AD91C5CE-B39F-4167-B0A7-90A1C8A65671}"/>
    <hyperlink ref="B33" location="'Table 2.31'!$B$2" display="University  Admissions  by  Academic  Stream  and  District  " xr:uid="{A7185981-F172-446A-AF5D-B5EF78D5009F}"/>
    <hyperlink ref="B34" location="'Table 2.32'!$B$2" display="University  Admissions  by  Academic  Stream  and  Ethnicity" xr:uid="{AA4AA3E2-EE24-46F7-99B3-42017766CFE1}"/>
    <hyperlink ref="B35" location="'Table 2.33'!$B$2" display="Technical  Colleges" xr:uid="{E71E5FC3-B3B8-421A-B623-0D05F78E754D}"/>
    <hyperlink ref="B36" location="'Table 2.34'!$B$2" display="Information  of  Libraries  in  Sri  Lanka" xr:uid="{2167ECC4-4739-4EFB-B27D-42E20502D44E}"/>
    <hyperlink ref="B37" location="'Table 2.35'!$B$2" display="Libraries  in  Sri  Lanka  By  Province  " xr:uid="{88579461-BAA2-40BA-8B5E-4B6E3E0162F2}"/>
    <hyperlink ref="B38" location="'Table 2.36'!$B$2" display="National  Library  Data  of  Sri  Lanka" xr:uid="{95E2232B-9B4C-4B49-8DA0-87824AF35616}"/>
    <hyperlink ref="B39" location="'Table 2.37'!$B$2" display="Health  Services" xr:uid="{F0BEF16D-693B-4912-A12A-17190DB7FF2A}"/>
    <hyperlink ref="B40" location="'Table 2.38'!$B$2" display="Selected  Public  Health  Personnel" xr:uid="{FC679715-36D6-44AD-A07E-09AE63F7EF24}"/>
    <hyperlink ref="B41" location="'Table 2.39'!$B$2" display="Public  Health  Personnel  by  District " xr:uid="{54A4AC0D-85E8-45BA-9404-C5F829E52A2A}"/>
    <hyperlink ref="B42" location="'Table 2.40'!$B$2" display="Activities of Health Campaigns" xr:uid="{D038F9A3-F28B-4CAE-967F-C9435031970E}"/>
    <hyperlink ref="B43" location="'Table 2.41'!$B$2" display="Postal  Services" xr:uid="{6146BB05-3065-4FBE-B892-CE341ED6020C}"/>
    <hyperlink ref="B44" location="'Table 2.42'!$B$2" display="Telecommunication  Services" xr:uid="{5DEDF3F9-0801-4FC6-A9C0-E5CA4AFF2881}"/>
    <hyperlink ref="B45" location="'Table 2.43'!$B$2" display="Mass  Media" xr:uid="{94D3ADAA-9118-4975-9053-AE2065D60FE0}"/>
    <hyperlink ref="B46" location="'Table 2.44'!$B$2" display="Prisoners" xr:uid="{E3AD7ECC-B8BF-48A6-A1B6-C14155768CF8}"/>
    <hyperlink ref="B47" location="'Table 2.45'!$B$2" display="Prisoners  by  District" xr:uid="{7D0DD3CB-9D8F-410C-B725-CE738C44D074}"/>
    <hyperlink ref="B48" location="'Table 2.46'!$B$2" display="Selected  Demography  of  Prisoners" xr:uid="{661B0559-9CAF-4FD6-9885-E3A538B02B64}"/>
    <hyperlink ref="B3" r:id="rId1" display="https://www.cbsl.gov.lk/sites/default/files/cbslweb_documents/statistics/ess/ess_2024_table2.1_t.xlsx" xr:uid="{4CE02008-1050-4798-B7AC-5ED0B294FACD}"/>
    <hyperlink ref="B4" r:id="rId2" display="https://www.cbsl.gov.lk/sites/default/files/cbslweb_documents/statistics/ess/ess_2024_table2.2_t.xlsx" xr:uid="{231A2539-7CAC-4913-B4C2-FBC08DBDF912}"/>
    <hyperlink ref="B11" r:id="rId3" display="https://www.cbsl.gov.lk/sites/default/files/cbslweb_documents/statistics/ess/ess_2024_table2.9_t.xlsx" xr:uid="{C39376CA-E4F0-4336-B457-0F27AAEF2723}"/>
    <hyperlink ref="B13" r:id="rId4" display="https://www.cbsl.gov.lk/sites/default/files/cbslweb_documents/statistics/ess/ess_2024_table2.11_t.xlsx" xr:uid="{D88E9224-6841-44B1-81B9-8643F2E9DF3A}"/>
    <hyperlink ref="B27" r:id="rId5" display="https://www.cbsl.gov.lk/sites/default/files/cbslweb_documents/statistics/ess/ess_2024_table2.25_t.xlsx" xr:uid="{9771862F-B2E4-47DE-A98A-F25CCD303950}"/>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9">
    <tabColor theme="7" tint="-0.499984740745262"/>
  </sheetPr>
  <dimension ref="A1:N53"/>
  <sheetViews>
    <sheetView workbookViewId="0">
      <pane ySplit="3" topLeftCell="A4" activePane="bottomLeft" state="frozen"/>
      <selection activeCell="K13" sqref="K13"/>
      <selection pane="bottomLeft" activeCell="P27" sqref="P27"/>
    </sheetView>
  </sheetViews>
  <sheetFormatPr defaultRowHeight="12.75" x14ac:dyDescent="0.2"/>
  <cols>
    <col min="1" max="1" width="3.83203125" style="7" customWidth="1"/>
    <col min="2" max="2" width="32.33203125" style="7" customWidth="1"/>
    <col min="3" max="12" width="10.6640625" style="7" bestFit="1" customWidth="1"/>
    <col min="13" max="14" width="12.33203125" style="7" customWidth="1"/>
    <col min="15" max="16384" width="9.33203125" style="7"/>
  </cols>
  <sheetData>
    <row r="1" spans="2:14" s="2" customFormat="1" ht="46.5" customHeight="1" x14ac:dyDescent="0.2">
      <c r="B1" s="307" t="s">
        <v>515</v>
      </c>
      <c r="C1" s="308"/>
      <c r="D1" s="308"/>
      <c r="E1" s="308"/>
      <c r="F1" s="308"/>
      <c r="G1" s="308"/>
      <c r="H1" s="308"/>
      <c r="I1" s="308"/>
      <c r="J1" s="308"/>
      <c r="K1" s="308"/>
      <c r="L1" s="308"/>
      <c r="M1" s="309"/>
      <c r="N1" s="309" t="s">
        <v>516</v>
      </c>
    </row>
    <row r="2" spans="2:14" s="3" customFormat="1" x14ac:dyDescent="0.2">
      <c r="B2" s="527" t="s">
        <v>517</v>
      </c>
      <c r="C2" s="527"/>
      <c r="D2" s="527"/>
      <c r="E2" s="527"/>
      <c r="F2" s="527"/>
      <c r="G2" s="527"/>
      <c r="H2" s="527"/>
      <c r="I2" s="527"/>
      <c r="J2" s="527"/>
      <c r="K2" s="527"/>
      <c r="L2" s="527"/>
      <c r="M2" s="527"/>
      <c r="N2" s="527"/>
    </row>
    <row r="3" spans="2:14" s="3" customFormat="1" ht="17.25" x14ac:dyDescent="0.25">
      <c r="B3" s="351" t="s">
        <v>417</v>
      </c>
      <c r="C3" s="225">
        <v>2013</v>
      </c>
      <c r="D3" s="225">
        <v>2014</v>
      </c>
      <c r="E3" s="225">
        <v>2015</v>
      </c>
      <c r="F3" s="225">
        <v>2016</v>
      </c>
      <c r="G3" s="225">
        <v>2017</v>
      </c>
      <c r="H3" s="225">
        <v>2018</v>
      </c>
      <c r="I3" s="225">
        <v>2019</v>
      </c>
      <c r="J3" s="225">
        <v>2020</v>
      </c>
      <c r="K3" s="226">
        <v>2021</v>
      </c>
      <c r="L3" s="227">
        <v>2022</v>
      </c>
      <c r="M3" s="227" t="s">
        <v>936</v>
      </c>
      <c r="N3" s="249" t="s">
        <v>1405</v>
      </c>
    </row>
    <row r="4" spans="2:14" x14ac:dyDescent="0.2">
      <c r="B4" s="354" t="s">
        <v>518</v>
      </c>
      <c r="C4" s="48">
        <v>3976</v>
      </c>
      <c r="D4" s="48">
        <v>4264</v>
      </c>
      <c r="E4" s="48">
        <v>4728</v>
      </c>
      <c r="F4" s="48">
        <v>4998</v>
      </c>
      <c r="G4" s="48">
        <v>4879</v>
      </c>
      <c r="H4" s="48">
        <v>4874</v>
      </c>
      <c r="I4" s="48">
        <v>4697</v>
      </c>
      <c r="J4" s="48">
        <v>4337</v>
      </c>
      <c r="K4" s="48">
        <v>4180</v>
      </c>
      <c r="L4" s="48">
        <v>4073</v>
      </c>
      <c r="M4" s="48">
        <v>4809</v>
      </c>
      <c r="N4" s="48">
        <v>4562</v>
      </c>
    </row>
    <row r="5" spans="2:14" x14ac:dyDescent="0.2">
      <c r="B5" s="355" t="s">
        <v>330</v>
      </c>
      <c r="C5" s="45">
        <v>3667</v>
      </c>
      <c r="D5" s="45">
        <v>3742</v>
      </c>
      <c r="E5" s="45">
        <v>4197</v>
      </c>
      <c r="F5" s="45">
        <v>4405</v>
      </c>
      <c r="G5" s="45">
        <v>4329</v>
      </c>
      <c r="H5" s="45">
        <v>4331</v>
      </c>
      <c r="I5" s="45">
        <v>4198</v>
      </c>
      <c r="J5" s="45">
        <v>3806</v>
      </c>
      <c r="K5" s="45">
        <v>3675</v>
      </c>
      <c r="L5" s="45">
        <v>3648</v>
      </c>
      <c r="M5" s="45">
        <v>4237</v>
      </c>
      <c r="N5" s="45">
        <v>3968</v>
      </c>
    </row>
    <row r="6" spans="2:14" x14ac:dyDescent="0.2">
      <c r="B6" s="355" t="s">
        <v>338</v>
      </c>
      <c r="C6" s="44">
        <v>36</v>
      </c>
      <c r="D6" s="44">
        <v>60</v>
      </c>
      <c r="E6" s="44">
        <v>72</v>
      </c>
      <c r="F6" s="44">
        <v>96</v>
      </c>
      <c r="G6" s="44">
        <v>87</v>
      </c>
      <c r="H6" s="44">
        <v>84</v>
      </c>
      <c r="I6" s="44">
        <v>43</v>
      </c>
      <c r="J6" s="44">
        <v>22</v>
      </c>
      <c r="K6" s="44">
        <v>14</v>
      </c>
      <c r="L6" s="44">
        <v>7</v>
      </c>
      <c r="M6" s="44">
        <v>23</v>
      </c>
      <c r="N6" s="44">
        <v>6</v>
      </c>
    </row>
    <row r="7" spans="2:14" x14ac:dyDescent="0.2">
      <c r="B7" s="355" t="s">
        <v>350</v>
      </c>
      <c r="C7" s="44">
        <v>134</v>
      </c>
      <c r="D7" s="44">
        <v>127</v>
      </c>
      <c r="E7" s="44">
        <v>164</v>
      </c>
      <c r="F7" s="44">
        <v>216</v>
      </c>
      <c r="G7" s="44">
        <v>233</v>
      </c>
      <c r="H7" s="44">
        <v>189</v>
      </c>
      <c r="I7" s="44">
        <v>142</v>
      </c>
      <c r="J7" s="44">
        <v>135</v>
      </c>
      <c r="K7" s="44">
        <v>117</v>
      </c>
      <c r="L7" s="44">
        <v>95</v>
      </c>
      <c r="M7" s="44">
        <v>102</v>
      </c>
      <c r="N7" s="44">
        <v>116</v>
      </c>
    </row>
    <row r="8" spans="2:14" x14ac:dyDescent="0.2">
      <c r="B8" s="355" t="s">
        <v>340</v>
      </c>
      <c r="C8" s="44">
        <v>139</v>
      </c>
      <c r="D8" s="44">
        <v>335</v>
      </c>
      <c r="E8" s="44">
        <v>295</v>
      </c>
      <c r="F8" s="44">
        <v>281</v>
      </c>
      <c r="G8" s="44">
        <v>230</v>
      </c>
      <c r="H8" s="44">
        <v>270</v>
      </c>
      <c r="I8" s="44">
        <v>314</v>
      </c>
      <c r="J8" s="44">
        <v>374</v>
      </c>
      <c r="K8" s="44">
        <v>374</v>
      </c>
      <c r="L8" s="44">
        <v>323</v>
      </c>
      <c r="M8" s="44">
        <v>447</v>
      </c>
      <c r="N8" s="44">
        <v>472</v>
      </c>
    </row>
    <row r="9" spans="2:14" ht="22.5" x14ac:dyDescent="0.2">
      <c r="B9" s="357" t="s">
        <v>519</v>
      </c>
      <c r="C9" s="48">
        <v>40019</v>
      </c>
      <c r="D9" s="48">
        <v>44870</v>
      </c>
      <c r="E9" s="48">
        <v>46654</v>
      </c>
      <c r="F9" s="48">
        <v>51799</v>
      </c>
      <c r="G9" s="48">
        <v>55942</v>
      </c>
      <c r="H9" s="48">
        <v>61298</v>
      </c>
      <c r="I9" s="48">
        <v>61934</v>
      </c>
      <c r="J9" s="48">
        <v>59465</v>
      </c>
      <c r="K9" s="48">
        <v>62501</v>
      </c>
      <c r="L9" s="48">
        <v>54129</v>
      </c>
      <c r="M9" s="48">
        <v>56764</v>
      </c>
      <c r="N9" s="48">
        <v>66500</v>
      </c>
    </row>
    <row r="10" spans="2:14" x14ac:dyDescent="0.2">
      <c r="B10" s="355" t="s">
        <v>330</v>
      </c>
      <c r="C10" s="45">
        <v>37453</v>
      </c>
      <c r="D10" s="45">
        <v>41540</v>
      </c>
      <c r="E10" s="45">
        <v>43271</v>
      </c>
      <c r="F10" s="45">
        <v>47982</v>
      </c>
      <c r="G10" s="45">
        <v>51955</v>
      </c>
      <c r="H10" s="45">
        <v>57274</v>
      </c>
      <c r="I10" s="45">
        <v>57741</v>
      </c>
      <c r="J10" s="45">
        <v>54958</v>
      </c>
      <c r="K10" s="45">
        <v>57646</v>
      </c>
      <c r="L10" s="45">
        <v>50631</v>
      </c>
      <c r="M10" s="45">
        <v>53569</v>
      </c>
      <c r="N10" s="45">
        <v>62112</v>
      </c>
    </row>
    <row r="11" spans="2:14" x14ac:dyDescent="0.2">
      <c r="B11" s="355" t="s">
        <v>338</v>
      </c>
      <c r="C11" s="44">
        <v>200</v>
      </c>
      <c r="D11" s="44">
        <v>394</v>
      </c>
      <c r="E11" s="44">
        <v>540</v>
      </c>
      <c r="F11" s="44">
        <v>771</v>
      </c>
      <c r="G11" s="44">
        <v>712</v>
      </c>
      <c r="H11" s="44">
        <v>729</v>
      </c>
      <c r="I11" s="44">
        <v>509</v>
      </c>
      <c r="J11" s="44">
        <v>404</v>
      </c>
      <c r="K11" s="44">
        <v>106</v>
      </c>
      <c r="L11" s="44">
        <v>1</v>
      </c>
      <c r="M11" s="44">
        <v>1</v>
      </c>
      <c r="N11" s="44">
        <v>0</v>
      </c>
    </row>
    <row r="12" spans="2:14" x14ac:dyDescent="0.2">
      <c r="B12" s="355" t="s">
        <v>350</v>
      </c>
      <c r="C12" s="45">
        <v>2276</v>
      </c>
      <c r="D12" s="45">
        <v>2621</v>
      </c>
      <c r="E12" s="45">
        <v>2649</v>
      </c>
      <c r="F12" s="45">
        <v>2825</v>
      </c>
      <c r="G12" s="45">
        <v>3120</v>
      </c>
      <c r="H12" s="45">
        <v>2951</v>
      </c>
      <c r="I12" s="45">
        <v>2881</v>
      </c>
      <c r="J12" s="45">
        <v>2874</v>
      </c>
      <c r="K12" s="45">
        <v>3039</v>
      </c>
      <c r="L12" s="45">
        <v>1913</v>
      </c>
      <c r="M12" s="45">
        <v>1891</v>
      </c>
      <c r="N12" s="45">
        <v>2397</v>
      </c>
    </row>
    <row r="13" spans="2:14" x14ac:dyDescent="0.2">
      <c r="B13" s="355" t="s">
        <v>340</v>
      </c>
      <c r="C13" s="44">
        <v>90</v>
      </c>
      <c r="D13" s="44">
        <v>316</v>
      </c>
      <c r="E13" s="44">
        <v>195</v>
      </c>
      <c r="F13" s="44">
        <v>220</v>
      </c>
      <c r="G13" s="44">
        <v>156</v>
      </c>
      <c r="H13" s="44">
        <v>344</v>
      </c>
      <c r="I13" s="44">
        <v>803</v>
      </c>
      <c r="J13" s="45">
        <v>1229</v>
      </c>
      <c r="K13" s="45">
        <v>1710</v>
      </c>
      <c r="L13" s="45">
        <v>1584</v>
      </c>
      <c r="M13" s="45">
        <v>1304</v>
      </c>
      <c r="N13" s="45">
        <v>1990</v>
      </c>
    </row>
    <row r="14" spans="2:14" ht="22.5" x14ac:dyDescent="0.2">
      <c r="B14" s="357" t="s">
        <v>520</v>
      </c>
      <c r="C14" s="48">
        <v>26224</v>
      </c>
      <c r="D14" s="48">
        <v>29540</v>
      </c>
      <c r="E14" s="48">
        <v>30925</v>
      </c>
      <c r="F14" s="48">
        <v>34720</v>
      </c>
      <c r="G14" s="48">
        <v>37915</v>
      </c>
      <c r="H14" s="48">
        <v>43636</v>
      </c>
      <c r="I14" s="48">
        <v>45045</v>
      </c>
      <c r="J14" s="48">
        <v>43443</v>
      </c>
      <c r="K14" s="48">
        <v>46855</v>
      </c>
      <c r="L14" s="48">
        <v>46247</v>
      </c>
      <c r="M14" s="48">
        <v>47029</v>
      </c>
      <c r="N14" s="48">
        <v>53739</v>
      </c>
    </row>
    <row r="15" spans="2:14" x14ac:dyDescent="0.2">
      <c r="B15" s="355" t="s">
        <v>330</v>
      </c>
      <c r="C15" s="45">
        <v>26029</v>
      </c>
      <c r="D15" s="45">
        <v>29254</v>
      </c>
      <c r="E15" s="45">
        <v>30447</v>
      </c>
      <c r="F15" s="45">
        <v>33896</v>
      </c>
      <c r="G15" s="45">
        <v>37079</v>
      </c>
      <c r="H15" s="45">
        <v>42877</v>
      </c>
      <c r="I15" s="45">
        <v>44186</v>
      </c>
      <c r="J15" s="45">
        <v>42723</v>
      </c>
      <c r="K15" s="45">
        <v>46178</v>
      </c>
      <c r="L15" s="45">
        <v>45539</v>
      </c>
      <c r="M15" s="45">
        <v>46104</v>
      </c>
      <c r="N15" s="45">
        <v>52482</v>
      </c>
    </row>
    <row r="16" spans="2:14" x14ac:dyDescent="0.2">
      <c r="B16" s="355" t="s">
        <v>338</v>
      </c>
      <c r="C16" s="145">
        <v>6.7</v>
      </c>
      <c r="D16" s="145">
        <v>0.4</v>
      </c>
      <c r="E16" s="145">
        <v>1.8</v>
      </c>
      <c r="F16" s="145">
        <v>0.1</v>
      </c>
      <c r="G16" s="145">
        <v>0.1</v>
      </c>
      <c r="H16" s="145">
        <v>0.1</v>
      </c>
      <c r="I16" s="145">
        <v>0.4</v>
      </c>
      <c r="J16" s="145">
        <v>0.2</v>
      </c>
      <c r="K16" s="145">
        <v>0</v>
      </c>
      <c r="L16" s="145">
        <v>0.1</v>
      </c>
      <c r="M16" s="145">
        <v>0.2</v>
      </c>
      <c r="N16" s="145">
        <v>0.2</v>
      </c>
    </row>
    <row r="17" spans="2:14" x14ac:dyDescent="0.2">
      <c r="B17" s="355" t="s">
        <v>350</v>
      </c>
      <c r="C17" s="44">
        <v>159</v>
      </c>
      <c r="D17" s="44">
        <v>127</v>
      </c>
      <c r="E17" s="44">
        <v>379</v>
      </c>
      <c r="F17" s="44">
        <v>689</v>
      </c>
      <c r="G17" s="44">
        <v>778</v>
      </c>
      <c r="H17" s="44">
        <v>609</v>
      </c>
      <c r="I17" s="44">
        <v>423</v>
      </c>
      <c r="J17" s="44">
        <v>198</v>
      </c>
      <c r="K17" s="44">
        <v>138</v>
      </c>
      <c r="L17" s="44">
        <v>176</v>
      </c>
      <c r="M17" s="44">
        <v>122</v>
      </c>
      <c r="N17" s="44">
        <v>215</v>
      </c>
    </row>
    <row r="18" spans="2:14" x14ac:dyDescent="0.2">
      <c r="B18" s="355" t="s">
        <v>340</v>
      </c>
      <c r="C18" s="44">
        <v>29</v>
      </c>
      <c r="D18" s="44">
        <v>158</v>
      </c>
      <c r="E18" s="44">
        <v>98</v>
      </c>
      <c r="F18" s="44">
        <v>135</v>
      </c>
      <c r="G18" s="44">
        <v>58</v>
      </c>
      <c r="H18" s="44">
        <v>150</v>
      </c>
      <c r="I18" s="44">
        <v>436</v>
      </c>
      <c r="J18" s="44">
        <v>521</v>
      </c>
      <c r="K18" s="44">
        <v>539</v>
      </c>
      <c r="L18" s="44">
        <v>532</v>
      </c>
      <c r="M18" s="44">
        <v>802</v>
      </c>
      <c r="N18" s="45">
        <v>1042</v>
      </c>
    </row>
    <row r="19" spans="2:14" ht="22.5" x14ac:dyDescent="0.2">
      <c r="B19" s="357" t="s">
        <v>521</v>
      </c>
      <c r="C19" s="78"/>
      <c r="D19" s="78"/>
      <c r="E19" s="78"/>
      <c r="F19" s="78"/>
      <c r="G19" s="78"/>
      <c r="H19" s="78"/>
      <c r="I19" s="78"/>
      <c r="J19" s="78"/>
      <c r="K19" s="78"/>
      <c r="L19" s="78"/>
      <c r="M19" s="78"/>
      <c r="N19" s="78"/>
    </row>
    <row r="20" spans="2:14" ht="22.5" x14ac:dyDescent="0.2">
      <c r="B20" s="356" t="s">
        <v>522</v>
      </c>
      <c r="C20" s="48">
        <v>63482</v>
      </c>
      <c r="D20" s="48">
        <v>70794</v>
      </c>
      <c r="E20" s="48">
        <v>73718</v>
      </c>
      <c r="F20" s="48">
        <v>81879</v>
      </c>
      <c r="G20" s="48">
        <v>89035</v>
      </c>
      <c r="H20" s="48">
        <v>100152</v>
      </c>
      <c r="I20" s="48">
        <v>101926</v>
      </c>
      <c r="J20" s="48">
        <v>97681</v>
      </c>
      <c r="K20" s="48">
        <v>103824</v>
      </c>
      <c r="L20" s="48">
        <v>96170</v>
      </c>
      <c r="M20" s="48">
        <v>99674</v>
      </c>
      <c r="N20" s="48">
        <v>114594</v>
      </c>
    </row>
    <row r="21" spans="2:14" ht="22.5" x14ac:dyDescent="0.2">
      <c r="B21" s="378" t="s">
        <v>523</v>
      </c>
      <c r="C21" s="45">
        <v>56195</v>
      </c>
      <c r="D21" s="45">
        <v>63329</v>
      </c>
      <c r="E21" s="45">
        <v>65682</v>
      </c>
      <c r="F21" s="45">
        <v>73682</v>
      </c>
      <c r="G21" s="45">
        <v>79825</v>
      </c>
      <c r="H21" s="45">
        <v>90016</v>
      </c>
      <c r="I21" s="45">
        <v>92397</v>
      </c>
      <c r="J21" s="45">
        <v>88787</v>
      </c>
      <c r="K21" s="45">
        <v>94595</v>
      </c>
      <c r="L21" s="45">
        <v>89920</v>
      </c>
      <c r="M21" s="45">
        <v>93403</v>
      </c>
      <c r="N21" s="45">
        <v>107224</v>
      </c>
    </row>
    <row r="22" spans="2:14" ht="22.5" x14ac:dyDescent="0.2">
      <c r="B22" s="378" t="s">
        <v>524</v>
      </c>
      <c r="C22" s="44">
        <v>364</v>
      </c>
      <c r="D22" s="44">
        <v>601</v>
      </c>
      <c r="E22" s="44">
        <v>1113</v>
      </c>
      <c r="F22" s="44">
        <v>879</v>
      </c>
      <c r="G22" s="44">
        <v>843</v>
      </c>
      <c r="H22" s="44">
        <v>692</v>
      </c>
      <c r="I22" s="44">
        <v>668</v>
      </c>
      <c r="J22" s="44">
        <v>559</v>
      </c>
      <c r="K22" s="44">
        <v>858</v>
      </c>
      <c r="L22" s="44">
        <v>263</v>
      </c>
      <c r="M22" s="44">
        <v>202</v>
      </c>
      <c r="N22" s="44">
        <v>594</v>
      </c>
    </row>
    <row r="23" spans="2:14" x14ac:dyDescent="0.2">
      <c r="B23" s="355" t="s">
        <v>525</v>
      </c>
      <c r="C23" s="45">
        <v>2657</v>
      </c>
      <c r="D23" s="45">
        <v>2444</v>
      </c>
      <c r="E23" s="45">
        <v>2344</v>
      </c>
      <c r="F23" s="45">
        <v>2572</v>
      </c>
      <c r="G23" s="45">
        <v>2501</v>
      </c>
      <c r="H23" s="45">
        <v>2825</v>
      </c>
      <c r="I23" s="45">
        <v>2527</v>
      </c>
      <c r="J23" s="45">
        <v>2988</v>
      </c>
      <c r="K23" s="45">
        <v>3141</v>
      </c>
      <c r="L23" s="45">
        <v>1652</v>
      </c>
      <c r="M23" s="45">
        <v>1183</v>
      </c>
      <c r="N23" s="45">
        <v>1474</v>
      </c>
    </row>
    <row r="24" spans="2:14" x14ac:dyDescent="0.2">
      <c r="B24" s="355" t="s">
        <v>526</v>
      </c>
      <c r="C24" s="45">
        <v>4265</v>
      </c>
      <c r="D24" s="45">
        <v>4420</v>
      </c>
      <c r="E24" s="45">
        <v>4579</v>
      </c>
      <c r="F24" s="45">
        <v>4746</v>
      </c>
      <c r="G24" s="45">
        <v>5865</v>
      </c>
      <c r="H24" s="45">
        <v>6618</v>
      </c>
      <c r="I24" s="45">
        <v>6334</v>
      </c>
      <c r="J24" s="45">
        <v>5347</v>
      </c>
      <c r="K24" s="45">
        <v>5230</v>
      </c>
      <c r="L24" s="45">
        <v>4334</v>
      </c>
      <c r="M24" s="45">
        <v>4885</v>
      </c>
      <c r="N24" s="45">
        <v>5302</v>
      </c>
    </row>
    <row r="25" spans="2:14" x14ac:dyDescent="0.2">
      <c r="B25" s="354" t="s">
        <v>527</v>
      </c>
      <c r="C25" s="78"/>
      <c r="D25" s="78"/>
      <c r="E25" s="78"/>
      <c r="F25" s="78"/>
      <c r="G25" s="78"/>
      <c r="H25" s="78"/>
      <c r="I25" s="78"/>
      <c r="J25" s="78"/>
      <c r="K25" s="78"/>
      <c r="L25" s="78"/>
      <c r="M25" s="78"/>
      <c r="N25" s="78"/>
    </row>
    <row r="26" spans="2:14" ht="24.75" customHeight="1" x14ac:dyDescent="0.2">
      <c r="B26" s="356" t="s">
        <v>528</v>
      </c>
      <c r="C26" s="48">
        <v>4306206</v>
      </c>
      <c r="D26" s="48">
        <v>4907915</v>
      </c>
      <c r="E26" s="48">
        <v>5185467</v>
      </c>
      <c r="F26" s="48">
        <v>5734923</v>
      </c>
      <c r="G26" s="48">
        <v>6209068</v>
      </c>
      <c r="H26" s="48">
        <v>7047486</v>
      </c>
      <c r="I26" s="48">
        <v>7228337</v>
      </c>
      <c r="J26" s="48">
        <v>6854762</v>
      </c>
      <c r="K26" s="48">
        <v>7249358</v>
      </c>
      <c r="L26" s="48">
        <v>6862184</v>
      </c>
      <c r="M26" s="48">
        <v>6949912</v>
      </c>
      <c r="N26" s="48">
        <v>7792069</v>
      </c>
    </row>
    <row r="27" spans="2:14" x14ac:dyDescent="0.2">
      <c r="B27" s="355" t="s">
        <v>529</v>
      </c>
      <c r="C27" s="45">
        <v>1031977</v>
      </c>
      <c r="D27" s="45">
        <v>1126985</v>
      </c>
      <c r="E27" s="45">
        <v>1217971</v>
      </c>
      <c r="F27" s="45">
        <v>1299850</v>
      </c>
      <c r="G27" s="45">
        <v>1383551</v>
      </c>
      <c r="H27" s="45">
        <v>1343249</v>
      </c>
      <c r="I27" s="45">
        <v>1273332</v>
      </c>
      <c r="J27" s="45">
        <v>1089669</v>
      </c>
      <c r="K27" s="45">
        <v>1199055</v>
      </c>
      <c r="L27" s="45">
        <v>1030230</v>
      </c>
      <c r="M27" s="45">
        <v>990006</v>
      </c>
      <c r="N27" s="45">
        <v>1169255</v>
      </c>
    </row>
    <row r="28" spans="2:14" x14ac:dyDescent="0.2">
      <c r="B28" s="355" t="s">
        <v>530</v>
      </c>
      <c r="C28" s="45">
        <v>3208117</v>
      </c>
      <c r="D28" s="45">
        <v>3699710</v>
      </c>
      <c r="E28" s="45">
        <v>3888321</v>
      </c>
      <c r="F28" s="45">
        <v>4355261</v>
      </c>
      <c r="G28" s="45">
        <v>4741582</v>
      </c>
      <c r="H28" s="45">
        <v>5602358</v>
      </c>
      <c r="I28" s="45">
        <v>5802060</v>
      </c>
      <c r="J28" s="45">
        <v>5613461</v>
      </c>
      <c r="K28" s="45">
        <v>5850047</v>
      </c>
      <c r="L28" s="45">
        <v>5635685</v>
      </c>
      <c r="M28" s="45">
        <v>5754247</v>
      </c>
      <c r="N28" s="45">
        <v>6315195</v>
      </c>
    </row>
    <row r="29" spans="2:14" x14ac:dyDescent="0.2">
      <c r="B29" s="355" t="s">
        <v>531</v>
      </c>
      <c r="C29" s="45">
        <v>66112</v>
      </c>
      <c r="D29" s="45">
        <v>81220</v>
      </c>
      <c r="E29" s="45">
        <v>79175</v>
      </c>
      <c r="F29" s="45">
        <v>79812</v>
      </c>
      <c r="G29" s="45">
        <v>83935</v>
      </c>
      <c r="H29" s="45">
        <v>101879</v>
      </c>
      <c r="I29" s="45">
        <v>152945</v>
      </c>
      <c r="J29" s="45">
        <v>151632</v>
      </c>
      <c r="K29" s="45">
        <v>200256</v>
      </c>
      <c r="L29" s="45">
        <v>196269</v>
      </c>
      <c r="M29" s="45">
        <v>205659</v>
      </c>
      <c r="N29" s="45">
        <v>307619</v>
      </c>
    </row>
    <row r="30" spans="2:14" x14ac:dyDescent="0.2">
      <c r="B30" s="354" t="s">
        <v>532</v>
      </c>
      <c r="C30" s="48">
        <v>37232</v>
      </c>
      <c r="D30" s="48">
        <v>37492</v>
      </c>
      <c r="E30" s="48">
        <v>40805</v>
      </c>
      <c r="F30" s="48">
        <v>44080</v>
      </c>
      <c r="G30" s="48">
        <v>45740</v>
      </c>
      <c r="H30" s="48">
        <v>52283</v>
      </c>
      <c r="I30" s="48">
        <v>54636</v>
      </c>
      <c r="J30" s="48">
        <v>52657</v>
      </c>
      <c r="K30" s="48">
        <v>60606</v>
      </c>
      <c r="L30" s="48">
        <v>99362</v>
      </c>
      <c r="M30" s="48">
        <v>93639</v>
      </c>
      <c r="N30" s="48">
        <v>103182</v>
      </c>
    </row>
    <row r="31" spans="2:14" x14ac:dyDescent="0.2">
      <c r="B31" s="355" t="s">
        <v>330</v>
      </c>
      <c r="C31" s="45">
        <v>35804</v>
      </c>
      <c r="D31" s="45">
        <v>35159</v>
      </c>
      <c r="E31" s="45">
        <v>37214</v>
      </c>
      <c r="F31" s="45">
        <v>39913</v>
      </c>
      <c r="G31" s="45">
        <v>41456</v>
      </c>
      <c r="H31" s="45">
        <v>49606</v>
      </c>
      <c r="I31" s="45">
        <v>51743</v>
      </c>
      <c r="J31" s="45">
        <v>50231</v>
      </c>
      <c r="K31" s="45">
        <v>58715</v>
      </c>
      <c r="L31" s="45">
        <v>95183</v>
      </c>
      <c r="M31" s="45">
        <v>89636</v>
      </c>
      <c r="N31" s="45">
        <v>99444</v>
      </c>
    </row>
    <row r="32" spans="2:14" x14ac:dyDescent="0.2">
      <c r="B32" s="355" t="s">
        <v>338</v>
      </c>
      <c r="C32" s="44">
        <v>478</v>
      </c>
      <c r="D32" s="44">
        <v>696</v>
      </c>
      <c r="E32" s="44">
        <v>915</v>
      </c>
      <c r="F32" s="45">
        <v>1239</v>
      </c>
      <c r="G32" s="45">
        <v>1388</v>
      </c>
      <c r="H32" s="45">
        <v>1623</v>
      </c>
      <c r="I32" s="45">
        <v>1639</v>
      </c>
      <c r="J32" s="45">
        <v>1376</v>
      </c>
      <c r="K32" s="44">
        <v>956</v>
      </c>
      <c r="L32" s="45">
        <v>1470</v>
      </c>
      <c r="M32" s="45">
        <v>1512</v>
      </c>
      <c r="N32" s="45">
        <v>908</v>
      </c>
    </row>
    <row r="33" spans="1:14" x14ac:dyDescent="0.2">
      <c r="B33" s="355" t="s">
        <v>350</v>
      </c>
      <c r="C33" s="44">
        <v>366</v>
      </c>
      <c r="D33" s="44">
        <v>400</v>
      </c>
      <c r="E33" s="44">
        <v>530</v>
      </c>
      <c r="F33" s="44">
        <v>886</v>
      </c>
      <c r="G33" s="45">
        <v>1120</v>
      </c>
      <c r="H33" s="45">
        <v>1054</v>
      </c>
      <c r="I33" s="45">
        <v>1254</v>
      </c>
      <c r="J33" s="45">
        <v>1051</v>
      </c>
      <c r="K33" s="44">
        <v>936</v>
      </c>
      <c r="L33" s="45">
        <v>2709</v>
      </c>
      <c r="M33" s="45">
        <v>2491</v>
      </c>
      <c r="N33" s="45">
        <v>2830</v>
      </c>
    </row>
    <row r="34" spans="1:14" x14ac:dyDescent="0.2">
      <c r="B34" s="355" t="s">
        <v>340</v>
      </c>
      <c r="C34" s="46">
        <v>585</v>
      </c>
      <c r="D34" s="59">
        <v>1237</v>
      </c>
      <c r="E34" s="59">
        <v>2145</v>
      </c>
      <c r="F34" s="59">
        <v>2042</v>
      </c>
      <c r="G34" s="59">
        <v>1776</v>
      </c>
      <c r="H34" s="405" t="s">
        <v>1206</v>
      </c>
      <c r="I34" s="405" t="s">
        <v>1206</v>
      </c>
      <c r="J34" s="405" t="s">
        <v>1206</v>
      </c>
      <c r="K34" s="405" t="s">
        <v>1206</v>
      </c>
      <c r="L34" s="405" t="s">
        <v>1206</v>
      </c>
      <c r="M34" s="405" t="s">
        <v>1206</v>
      </c>
      <c r="N34" s="405" t="s">
        <v>1206</v>
      </c>
    </row>
    <row r="35" spans="1:14" x14ac:dyDescent="0.2">
      <c r="B35" s="354" t="s">
        <v>533</v>
      </c>
      <c r="C35" s="48">
        <v>9886</v>
      </c>
      <c r="D35" s="48">
        <v>9598</v>
      </c>
      <c r="E35" s="48">
        <v>9550</v>
      </c>
      <c r="F35" s="48">
        <v>9651</v>
      </c>
      <c r="G35" s="48">
        <v>9377</v>
      </c>
      <c r="H35" s="48">
        <v>9710</v>
      </c>
      <c r="I35" s="48">
        <v>9937</v>
      </c>
      <c r="J35" s="48">
        <v>9484</v>
      </c>
      <c r="K35" s="48">
        <v>9203</v>
      </c>
      <c r="L35" s="48">
        <v>8706</v>
      </c>
      <c r="M35" s="48">
        <v>8243</v>
      </c>
      <c r="N35" s="48">
        <v>7815</v>
      </c>
    </row>
    <row r="36" spans="1:14" x14ac:dyDescent="0.2">
      <c r="B36" s="355" t="s">
        <v>330</v>
      </c>
      <c r="C36" s="45">
        <v>9014</v>
      </c>
      <c r="D36" s="45">
        <v>8747</v>
      </c>
      <c r="E36" s="45">
        <v>8725</v>
      </c>
      <c r="F36" s="45">
        <v>8856</v>
      </c>
      <c r="G36" s="45">
        <v>8588</v>
      </c>
      <c r="H36" s="45">
        <v>8910</v>
      </c>
      <c r="I36" s="45">
        <v>8975</v>
      </c>
      <c r="J36" s="45">
        <v>8567</v>
      </c>
      <c r="K36" s="45">
        <v>8285</v>
      </c>
      <c r="L36" s="45">
        <v>7838</v>
      </c>
      <c r="M36" s="45">
        <v>7433</v>
      </c>
      <c r="N36" s="45">
        <v>7042</v>
      </c>
    </row>
    <row r="37" spans="1:14" x14ac:dyDescent="0.2">
      <c r="B37" s="355" t="s">
        <v>338</v>
      </c>
      <c r="C37" s="44">
        <v>378</v>
      </c>
      <c r="D37" s="44">
        <v>373</v>
      </c>
      <c r="E37" s="44">
        <v>355</v>
      </c>
      <c r="F37" s="44">
        <v>348</v>
      </c>
      <c r="G37" s="44">
        <v>351</v>
      </c>
      <c r="H37" s="44">
        <v>362</v>
      </c>
      <c r="I37" s="44">
        <v>384</v>
      </c>
      <c r="J37" s="44">
        <v>339</v>
      </c>
      <c r="K37" s="44">
        <v>331</v>
      </c>
      <c r="L37" s="44">
        <v>315</v>
      </c>
      <c r="M37" s="44">
        <v>276</v>
      </c>
      <c r="N37" s="44">
        <v>255</v>
      </c>
    </row>
    <row r="38" spans="1:14" x14ac:dyDescent="0.2">
      <c r="B38" s="355" t="s">
        <v>350</v>
      </c>
      <c r="C38" s="44">
        <v>426</v>
      </c>
      <c r="D38" s="44">
        <v>419</v>
      </c>
      <c r="E38" s="44">
        <v>417</v>
      </c>
      <c r="F38" s="44">
        <v>402</v>
      </c>
      <c r="G38" s="44">
        <v>401</v>
      </c>
      <c r="H38" s="44">
        <v>400</v>
      </c>
      <c r="I38" s="44">
        <v>400</v>
      </c>
      <c r="J38" s="44">
        <v>387</v>
      </c>
      <c r="K38" s="44">
        <v>381</v>
      </c>
      <c r="L38" s="44">
        <v>363</v>
      </c>
      <c r="M38" s="44">
        <v>341</v>
      </c>
      <c r="N38" s="44">
        <v>327</v>
      </c>
    </row>
    <row r="39" spans="1:14" x14ac:dyDescent="0.2">
      <c r="B39" s="355" t="s">
        <v>340</v>
      </c>
      <c r="C39" s="44">
        <v>68</v>
      </c>
      <c r="D39" s="44">
        <v>59</v>
      </c>
      <c r="E39" s="44">
        <v>53</v>
      </c>
      <c r="F39" s="44">
        <v>45</v>
      </c>
      <c r="G39" s="44">
        <v>37</v>
      </c>
      <c r="H39" s="44">
        <v>38</v>
      </c>
      <c r="I39" s="44">
        <v>178</v>
      </c>
      <c r="J39" s="44">
        <v>191</v>
      </c>
      <c r="K39" s="44">
        <v>206</v>
      </c>
      <c r="L39" s="44">
        <v>190</v>
      </c>
      <c r="M39" s="44">
        <v>193</v>
      </c>
      <c r="N39" s="44">
        <v>191</v>
      </c>
    </row>
    <row r="41" spans="1:14" x14ac:dyDescent="0.2">
      <c r="A41" s="332" t="s">
        <v>535</v>
      </c>
      <c r="B41" s="305" t="s">
        <v>536</v>
      </c>
      <c r="C41" s="305"/>
      <c r="D41" s="305"/>
      <c r="E41" s="305"/>
      <c r="F41" s="305"/>
      <c r="G41" s="305"/>
      <c r="H41" s="305"/>
      <c r="I41" s="305"/>
      <c r="J41" s="305"/>
      <c r="K41" s="305"/>
      <c r="L41" s="305"/>
      <c r="M41" s="305"/>
    </row>
    <row r="42" spans="1:14" x14ac:dyDescent="0.2">
      <c r="A42" s="332" t="s">
        <v>316</v>
      </c>
      <c r="B42" s="305" t="s">
        <v>537</v>
      </c>
      <c r="C42" s="305"/>
      <c r="D42" s="305"/>
      <c r="E42" s="305"/>
      <c r="F42" s="305"/>
      <c r="G42" s="305"/>
      <c r="H42" s="305"/>
      <c r="I42" s="305"/>
      <c r="J42" s="305"/>
      <c r="K42" s="305"/>
      <c r="L42" s="305"/>
      <c r="M42" s="305"/>
    </row>
    <row r="43" spans="1:14" x14ac:dyDescent="0.2">
      <c r="A43" s="334" t="s">
        <v>318</v>
      </c>
      <c r="B43" s="305" t="s">
        <v>538</v>
      </c>
      <c r="C43" s="305"/>
      <c r="D43" s="305"/>
      <c r="E43" s="305"/>
      <c r="F43" s="305"/>
      <c r="G43" s="305"/>
      <c r="H43" s="305"/>
      <c r="I43" s="305"/>
      <c r="J43" s="305"/>
      <c r="K43" s="305"/>
      <c r="L43" s="305"/>
      <c r="M43" s="305"/>
    </row>
    <row r="44" spans="1:14" x14ac:dyDescent="0.2">
      <c r="A44" s="334" t="s">
        <v>411</v>
      </c>
      <c r="B44" s="305" t="s">
        <v>534</v>
      </c>
      <c r="C44" s="305"/>
      <c r="D44" s="305"/>
      <c r="E44" s="305"/>
      <c r="F44" s="305"/>
      <c r="G44" s="305"/>
      <c r="H44" s="305"/>
      <c r="I44" s="305"/>
      <c r="J44" s="305"/>
      <c r="K44" s="305"/>
      <c r="L44" s="305"/>
      <c r="M44" s="305"/>
    </row>
    <row r="45" spans="1:14" ht="12.75" customHeight="1" x14ac:dyDescent="0.2">
      <c r="A45" s="334" t="s">
        <v>412</v>
      </c>
      <c r="B45" s="508" t="s">
        <v>539</v>
      </c>
      <c r="C45" s="508"/>
      <c r="D45" s="508"/>
      <c r="E45" s="508"/>
      <c r="F45" s="508"/>
      <c r="G45" s="508"/>
      <c r="H45" s="508"/>
      <c r="I45" s="508"/>
      <c r="J45" s="508"/>
      <c r="K45" s="508"/>
      <c r="L45" s="508"/>
      <c r="M45" s="508"/>
      <c r="N45" s="11"/>
    </row>
    <row r="46" spans="1:14" ht="21.75" customHeight="1" x14ac:dyDescent="0.2">
      <c r="A46" s="334"/>
      <c r="B46" s="508"/>
      <c r="C46" s="508"/>
      <c r="D46" s="508"/>
      <c r="E46" s="508"/>
      <c r="F46" s="508"/>
      <c r="G46" s="508"/>
      <c r="H46" s="508"/>
      <c r="I46" s="508"/>
      <c r="J46" s="508"/>
      <c r="K46" s="508"/>
      <c r="L46" s="508"/>
      <c r="M46" s="508"/>
      <c r="N46" s="11"/>
    </row>
    <row r="47" spans="1:14" x14ac:dyDescent="0.2">
      <c r="A47" s="334" t="s">
        <v>540</v>
      </c>
      <c r="B47" s="305"/>
      <c r="C47" s="305"/>
      <c r="D47" s="305"/>
      <c r="E47" s="305"/>
      <c r="F47" s="305"/>
      <c r="G47" s="305"/>
      <c r="H47" s="305"/>
      <c r="I47" s="305"/>
      <c r="J47" s="305"/>
      <c r="K47" s="305"/>
      <c r="L47" s="305"/>
      <c r="M47" s="305"/>
    </row>
    <row r="48" spans="1:14" x14ac:dyDescent="0.2">
      <c r="A48" s="334"/>
      <c r="B48" s="305"/>
      <c r="C48" s="305"/>
      <c r="D48" s="305"/>
      <c r="E48" s="305"/>
      <c r="F48" s="305"/>
      <c r="G48" s="305"/>
      <c r="H48" s="305"/>
      <c r="I48" s="305"/>
      <c r="J48" s="305"/>
      <c r="K48" s="305"/>
      <c r="L48" s="305"/>
      <c r="M48" s="305"/>
    </row>
    <row r="49" spans="1:13" x14ac:dyDescent="0.2">
      <c r="A49" s="347" t="s">
        <v>320</v>
      </c>
      <c r="B49" s="305"/>
      <c r="C49" s="305"/>
      <c r="D49" s="305"/>
      <c r="E49" s="305"/>
      <c r="F49" s="305"/>
      <c r="G49" s="305"/>
      <c r="H49" s="305"/>
      <c r="I49" s="305"/>
      <c r="J49" s="305"/>
      <c r="K49" s="305"/>
      <c r="L49" s="305"/>
      <c r="M49" s="305"/>
    </row>
    <row r="50" spans="1:13" x14ac:dyDescent="0.2">
      <c r="A50" s="332" t="s">
        <v>541</v>
      </c>
      <c r="B50" s="305"/>
      <c r="C50" s="305"/>
      <c r="D50" s="305"/>
      <c r="E50" s="305"/>
      <c r="F50" s="305"/>
      <c r="G50" s="305"/>
      <c r="H50" s="305"/>
      <c r="I50" s="305"/>
      <c r="J50" s="305"/>
      <c r="K50" s="305"/>
      <c r="L50" s="305"/>
      <c r="M50" s="305"/>
    </row>
    <row r="51" spans="1:13" x14ac:dyDescent="0.2">
      <c r="A51" s="332" t="s">
        <v>542</v>
      </c>
      <c r="B51" s="305"/>
      <c r="C51" s="305"/>
      <c r="D51" s="305"/>
      <c r="E51" s="305"/>
      <c r="F51" s="305"/>
      <c r="G51" s="305"/>
      <c r="H51" s="305"/>
      <c r="I51" s="305"/>
      <c r="J51" s="305"/>
      <c r="K51" s="305"/>
      <c r="L51" s="305"/>
      <c r="M51" s="305"/>
    </row>
    <row r="53" spans="1:13" x14ac:dyDescent="0.2">
      <c r="B53" s="11"/>
    </row>
  </sheetData>
  <mergeCells count="2">
    <mergeCell ref="B45:M46"/>
    <mergeCell ref="B2:N2"/>
  </mergeCells>
  <pageMargins left="0.7" right="0.7" top="0.75" bottom="0.75" header="0.3" footer="0.3"/>
  <pageSetup paperSize="8" orientation="landscape" r:id="rId1"/>
  <headerFooter>
    <oddHeader>&amp;L&amp;"Calibri"&amp;10&amp;K000000 [Limited Sharing]&amp;1#_x000D_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0">
    <tabColor theme="7" tint="-0.499984740745262"/>
  </sheetPr>
  <dimension ref="A1:P99"/>
  <sheetViews>
    <sheetView workbookViewId="0">
      <pane ySplit="3" topLeftCell="A4" activePane="bottomLeft" state="frozen"/>
      <selection activeCell="K13" sqref="K13"/>
      <selection pane="bottomLeft" activeCell="M104" sqref="M104"/>
    </sheetView>
  </sheetViews>
  <sheetFormatPr defaultRowHeight="12.75" x14ac:dyDescent="0.2"/>
  <cols>
    <col min="1" max="1" width="3.6640625" style="7" customWidth="1"/>
    <col min="2" max="2" width="34.33203125" style="7" bestFit="1" customWidth="1"/>
    <col min="3" max="12" width="16.33203125" style="7" customWidth="1"/>
    <col min="13" max="13" width="9.33203125" style="7"/>
    <col min="14" max="14" width="10.6640625" style="7" customWidth="1"/>
    <col min="15" max="16384" width="9.33203125" style="7"/>
  </cols>
  <sheetData>
    <row r="1" spans="2:13" s="2" customFormat="1" ht="46.5" customHeight="1" x14ac:dyDescent="0.2">
      <c r="B1" s="307" t="s">
        <v>245</v>
      </c>
      <c r="C1" s="308"/>
      <c r="D1" s="308"/>
      <c r="E1" s="308"/>
      <c r="F1" s="308"/>
      <c r="G1" s="308"/>
      <c r="H1" s="308"/>
      <c r="I1" s="308"/>
      <c r="J1" s="308"/>
      <c r="K1" s="308"/>
      <c r="L1" s="309" t="s">
        <v>543</v>
      </c>
    </row>
    <row r="2" spans="2:13" s="3" customFormat="1" ht="15" x14ac:dyDescent="0.2">
      <c r="B2" s="527" t="s">
        <v>256</v>
      </c>
      <c r="C2" s="527"/>
      <c r="D2" s="527"/>
      <c r="E2" s="527"/>
      <c r="F2" s="527"/>
      <c r="G2" s="527"/>
      <c r="H2" s="527"/>
      <c r="I2" s="527"/>
      <c r="J2" s="527"/>
      <c r="K2" s="527"/>
      <c r="L2" s="527"/>
      <c r="M2" s="22"/>
    </row>
    <row r="3" spans="2:13" s="3" customFormat="1" ht="15" x14ac:dyDescent="0.2">
      <c r="B3" s="358" t="s">
        <v>417</v>
      </c>
      <c r="C3" s="358" t="s">
        <v>329</v>
      </c>
      <c r="D3" s="358" t="s">
        <v>333</v>
      </c>
      <c r="E3" s="358" t="s">
        <v>337</v>
      </c>
      <c r="F3" s="358" t="s">
        <v>341</v>
      </c>
      <c r="G3" s="358" t="s">
        <v>347</v>
      </c>
      <c r="H3" s="358" t="s">
        <v>383</v>
      </c>
      <c r="I3" s="358" t="s">
        <v>354</v>
      </c>
      <c r="J3" s="358" t="s">
        <v>357</v>
      </c>
      <c r="K3" s="351" t="s">
        <v>360</v>
      </c>
      <c r="L3" s="358" t="s">
        <v>384</v>
      </c>
      <c r="M3" s="22"/>
    </row>
    <row r="4" spans="2:13" x14ac:dyDescent="0.2">
      <c r="B4" s="338" t="s">
        <v>253</v>
      </c>
      <c r="C4" s="134"/>
      <c r="D4" s="134"/>
      <c r="E4" s="134"/>
      <c r="F4" s="134"/>
      <c r="G4" s="134"/>
      <c r="H4" s="134"/>
      <c r="I4" s="134"/>
      <c r="J4" s="134"/>
      <c r="K4" s="134"/>
      <c r="L4" s="134"/>
    </row>
    <row r="5" spans="2:13" x14ac:dyDescent="0.2">
      <c r="B5" s="359" t="s">
        <v>544</v>
      </c>
      <c r="C5" s="134"/>
      <c r="D5" s="134"/>
      <c r="E5" s="134"/>
      <c r="F5" s="134"/>
      <c r="G5" s="134"/>
      <c r="H5" s="134"/>
      <c r="I5" s="134"/>
      <c r="J5" s="134"/>
      <c r="K5" s="134"/>
      <c r="L5" s="134"/>
    </row>
    <row r="6" spans="2:13" x14ac:dyDescent="0.2">
      <c r="B6" s="218">
        <v>2018</v>
      </c>
      <c r="C6" s="94">
        <v>7.2</v>
      </c>
      <c r="D6" s="94">
        <v>0.7</v>
      </c>
      <c r="E6" s="94">
        <v>0.6</v>
      </c>
      <c r="F6" s="94">
        <v>0.8</v>
      </c>
      <c r="G6" s="94">
        <v>0.6</v>
      </c>
      <c r="H6" s="94">
        <v>0.7</v>
      </c>
      <c r="I6" s="94">
        <v>0.5</v>
      </c>
      <c r="J6" s="94">
        <v>0.2</v>
      </c>
      <c r="K6" s="94">
        <v>0.4</v>
      </c>
      <c r="L6" s="94">
        <v>11.6</v>
      </c>
    </row>
    <row r="7" spans="2:13" x14ac:dyDescent="0.2">
      <c r="B7" s="218">
        <v>2019</v>
      </c>
      <c r="C7" s="94">
        <v>7.2</v>
      </c>
      <c r="D7" s="94">
        <v>0.7</v>
      </c>
      <c r="E7" s="94">
        <v>0.6</v>
      </c>
      <c r="F7" s="94">
        <v>0.8</v>
      </c>
      <c r="G7" s="94">
        <v>0.6</v>
      </c>
      <c r="H7" s="94">
        <v>0.7</v>
      </c>
      <c r="I7" s="94">
        <v>0.5</v>
      </c>
      <c r="J7" s="94">
        <v>0.2</v>
      </c>
      <c r="K7" s="94">
        <v>0.4</v>
      </c>
      <c r="L7" s="94">
        <v>11.7</v>
      </c>
    </row>
    <row r="8" spans="2:13" x14ac:dyDescent="0.2">
      <c r="B8" s="218">
        <v>2020</v>
      </c>
      <c r="C8" s="94">
        <v>2.2999999999999998</v>
      </c>
      <c r="D8" s="94">
        <v>0.2</v>
      </c>
      <c r="E8" s="94">
        <v>0.3</v>
      </c>
      <c r="F8" s="94">
        <v>0.2</v>
      </c>
      <c r="G8" s="94">
        <v>0.2</v>
      </c>
      <c r="H8" s="94">
        <v>0.2</v>
      </c>
      <c r="I8" s="94">
        <v>0.2</v>
      </c>
      <c r="J8" s="94">
        <v>0.1</v>
      </c>
      <c r="K8" s="94">
        <v>0.1</v>
      </c>
      <c r="L8" s="94">
        <v>3.7</v>
      </c>
    </row>
    <row r="9" spans="2:13" x14ac:dyDescent="0.2">
      <c r="B9" s="218">
        <v>2021</v>
      </c>
      <c r="C9" s="94">
        <v>4.0199999999999996</v>
      </c>
      <c r="D9" s="94">
        <v>0.31</v>
      </c>
      <c r="E9" s="94">
        <v>0.28000000000000003</v>
      </c>
      <c r="F9" s="94">
        <v>0.44</v>
      </c>
      <c r="G9" s="94">
        <v>0.31</v>
      </c>
      <c r="H9" s="94">
        <v>0.25</v>
      </c>
      <c r="I9" s="94">
        <v>0.22</v>
      </c>
      <c r="J9" s="94">
        <v>0.13</v>
      </c>
      <c r="K9" s="94">
        <v>0.31</v>
      </c>
      <c r="L9" s="94">
        <v>6.28</v>
      </c>
    </row>
    <row r="10" spans="2:13" x14ac:dyDescent="0.2">
      <c r="B10" s="219">
        <v>2022</v>
      </c>
      <c r="C10" s="94">
        <v>6.2</v>
      </c>
      <c r="D10" s="94">
        <v>0.48</v>
      </c>
      <c r="E10" s="94">
        <v>0.48</v>
      </c>
      <c r="F10" s="94">
        <v>0.67</v>
      </c>
      <c r="G10" s="94">
        <v>0.48</v>
      </c>
      <c r="H10" s="94">
        <v>0.38</v>
      </c>
      <c r="I10" s="94">
        <v>0.33</v>
      </c>
      <c r="J10" s="94">
        <v>0.19</v>
      </c>
      <c r="K10" s="94">
        <v>0.48</v>
      </c>
      <c r="L10" s="94">
        <v>9.69</v>
      </c>
    </row>
    <row r="11" spans="2:13" x14ac:dyDescent="0.2">
      <c r="B11" s="219">
        <v>2023</v>
      </c>
      <c r="C11" s="94">
        <v>6.68</v>
      </c>
      <c r="D11" s="94">
        <v>0.52</v>
      </c>
      <c r="E11" s="94">
        <v>0.47</v>
      </c>
      <c r="F11" s="94">
        <v>0.77</v>
      </c>
      <c r="G11" s="94">
        <v>0.52</v>
      </c>
      <c r="H11" s="94">
        <v>0.41</v>
      </c>
      <c r="I11" s="94">
        <v>0.36</v>
      </c>
      <c r="J11" s="94">
        <v>0.2</v>
      </c>
      <c r="K11" s="94">
        <v>0.52</v>
      </c>
      <c r="L11" s="94">
        <v>10.45</v>
      </c>
    </row>
    <row r="12" spans="2:13" ht="15.75" x14ac:dyDescent="0.2">
      <c r="B12" s="219" t="s">
        <v>545</v>
      </c>
      <c r="C12" s="94">
        <v>6.71</v>
      </c>
      <c r="D12" s="94">
        <v>0.52</v>
      </c>
      <c r="E12" s="94">
        <v>0.47</v>
      </c>
      <c r="F12" s="94">
        <v>0.73</v>
      </c>
      <c r="G12" s="94">
        <v>0.52</v>
      </c>
      <c r="H12" s="94">
        <v>0.41</v>
      </c>
      <c r="I12" s="94">
        <v>0.36</v>
      </c>
      <c r="J12" s="94">
        <v>0.2</v>
      </c>
      <c r="K12" s="94">
        <v>0.52</v>
      </c>
      <c r="L12" s="94">
        <v>10.49</v>
      </c>
    </row>
    <row r="13" spans="2:13" x14ac:dyDescent="0.2">
      <c r="B13" s="359" t="s">
        <v>546</v>
      </c>
      <c r="C13" s="58"/>
      <c r="D13" s="58"/>
      <c r="E13" s="58"/>
      <c r="F13" s="58"/>
      <c r="G13" s="58"/>
      <c r="H13" s="58"/>
      <c r="I13" s="58"/>
      <c r="J13" s="58"/>
      <c r="K13" s="58"/>
      <c r="L13" s="58"/>
    </row>
    <row r="14" spans="2:13" x14ac:dyDescent="0.2">
      <c r="B14" s="218">
        <v>2018</v>
      </c>
      <c r="C14" s="105">
        <v>4802</v>
      </c>
      <c r="D14" s="94">
        <v>477.6</v>
      </c>
      <c r="E14" s="94">
        <v>405.5</v>
      </c>
      <c r="F14" s="94">
        <v>536.1</v>
      </c>
      <c r="G14" s="94">
        <v>351.7</v>
      </c>
      <c r="H14" s="94">
        <v>420.1</v>
      </c>
      <c r="I14" s="94">
        <v>318.60000000000002</v>
      </c>
      <c r="J14" s="94">
        <v>161.5</v>
      </c>
      <c r="K14" s="94">
        <v>236.5</v>
      </c>
      <c r="L14" s="105">
        <v>7709.5</v>
      </c>
    </row>
    <row r="15" spans="2:13" x14ac:dyDescent="0.2">
      <c r="B15" s="218">
        <v>2019</v>
      </c>
      <c r="C15" s="58" t="s">
        <v>211</v>
      </c>
      <c r="D15" s="94">
        <v>365.5</v>
      </c>
      <c r="E15" s="94">
        <v>328.9</v>
      </c>
      <c r="F15" s="94">
        <v>511.7</v>
      </c>
      <c r="G15" s="94">
        <v>365.5</v>
      </c>
      <c r="H15" s="94">
        <v>292.39999999999998</v>
      </c>
      <c r="I15" s="94">
        <v>255.8</v>
      </c>
      <c r="J15" s="94">
        <v>146.19999999999999</v>
      </c>
      <c r="K15" s="94">
        <v>365.5</v>
      </c>
      <c r="L15" s="105">
        <v>7309.6</v>
      </c>
    </row>
    <row r="16" spans="2:13" x14ac:dyDescent="0.2">
      <c r="B16" s="218">
        <v>2020</v>
      </c>
      <c r="C16" s="89" t="s">
        <v>46</v>
      </c>
      <c r="D16" s="94">
        <v>195.3</v>
      </c>
      <c r="E16" s="56">
        <v>175.8</v>
      </c>
      <c r="F16" s="94">
        <v>273.39999999999998</v>
      </c>
      <c r="G16" s="94">
        <v>195.3</v>
      </c>
      <c r="H16" s="94">
        <v>156.19999999999999</v>
      </c>
      <c r="I16" s="94">
        <v>136.69999999999999</v>
      </c>
      <c r="J16" s="56">
        <v>78.099999999999994</v>
      </c>
      <c r="K16" s="94">
        <v>195.3</v>
      </c>
      <c r="L16" s="105">
        <v>3905.6</v>
      </c>
    </row>
    <row r="17" spans="2:12" x14ac:dyDescent="0.2">
      <c r="B17" s="218">
        <v>2021</v>
      </c>
      <c r="C17" s="105">
        <v>1381.22</v>
      </c>
      <c r="D17" s="94">
        <v>107.91</v>
      </c>
      <c r="E17" s="94">
        <v>97.12</v>
      </c>
      <c r="F17" s="94">
        <v>151.07</v>
      </c>
      <c r="G17" s="94">
        <v>107.91</v>
      </c>
      <c r="H17" s="94">
        <v>86.33</v>
      </c>
      <c r="I17" s="94">
        <v>75.540000000000006</v>
      </c>
      <c r="J17" s="94">
        <v>43.16</v>
      </c>
      <c r="K17" s="94">
        <v>107.91</v>
      </c>
      <c r="L17" s="105">
        <v>2158.16</v>
      </c>
    </row>
    <row r="18" spans="2:12" x14ac:dyDescent="0.2">
      <c r="B18" s="219">
        <v>2022</v>
      </c>
      <c r="C18" s="105">
        <v>4225.4399999999996</v>
      </c>
      <c r="D18" s="94">
        <v>330.11</v>
      </c>
      <c r="E18" s="94">
        <v>297.10000000000002</v>
      </c>
      <c r="F18" s="94">
        <v>462.16</v>
      </c>
      <c r="G18" s="94">
        <v>330.11</v>
      </c>
      <c r="H18" s="94">
        <v>264.08999999999997</v>
      </c>
      <c r="I18" s="94">
        <v>231.08</v>
      </c>
      <c r="J18" s="94">
        <v>132.04</v>
      </c>
      <c r="K18" s="94">
        <v>330.11</v>
      </c>
      <c r="L18" s="105">
        <v>6602.24</v>
      </c>
    </row>
    <row r="19" spans="2:12" x14ac:dyDescent="0.2">
      <c r="B19" s="219">
        <v>2023</v>
      </c>
      <c r="C19" s="105">
        <v>4508.1499999999996</v>
      </c>
      <c r="D19" s="94">
        <v>352.2</v>
      </c>
      <c r="E19" s="94">
        <v>316.98</v>
      </c>
      <c r="F19" s="94">
        <v>493.08</v>
      </c>
      <c r="G19" s="94">
        <v>352.2</v>
      </c>
      <c r="H19" s="94">
        <v>281.76</v>
      </c>
      <c r="I19" s="94">
        <v>264.54000000000002</v>
      </c>
      <c r="J19" s="94">
        <v>140.88</v>
      </c>
      <c r="K19" s="94">
        <v>352.2</v>
      </c>
      <c r="L19" s="105">
        <v>7043.99</v>
      </c>
    </row>
    <row r="20" spans="2:12" ht="15.75" x14ac:dyDescent="0.2">
      <c r="B20" s="219" t="s">
        <v>545</v>
      </c>
      <c r="C20" s="105">
        <v>3839.73</v>
      </c>
      <c r="D20" s="94">
        <v>299.98</v>
      </c>
      <c r="E20" s="94">
        <v>269.98</v>
      </c>
      <c r="F20" s="94">
        <v>419.97</v>
      </c>
      <c r="G20" s="94">
        <v>299.98</v>
      </c>
      <c r="H20" s="94">
        <v>239.98</v>
      </c>
      <c r="I20" s="94">
        <v>209.99</v>
      </c>
      <c r="J20" s="94">
        <v>119.99</v>
      </c>
      <c r="K20" s="94">
        <v>299.98</v>
      </c>
      <c r="L20" s="105">
        <v>5999.57</v>
      </c>
    </row>
    <row r="21" spans="2:12" x14ac:dyDescent="0.2">
      <c r="B21" s="359" t="s">
        <v>547</v>
      </c>
      <c r="C21" s="58"/>
      <c r="D21" s="58"/>
      <c r="E21" s="58"/>
      <c r="F21" s="58"/>
      <c r="G21" s="58"/>
      <c r="H21" s="58"/>
      <c r="I21" s="58"/>
      <c r="J21" s="58"/>
      <c r="K21" s="58"/>
      <c r="L21" s="58"/>
    </row>
    <row r="22" spans="2:12" x14ac:dyDescent="0.2">
      <c r="B22" s="218">
        <v>2018</v>
      </c>
      <c r="C22" s="94">
        <v>31.1</v>
      </c>
      <c r="D22" s="94">
        <v>5.5</v>
      </c>
      <c r="E22" s="94">
        <v>6.2</v>
      </c>
      <c r="F22" s="94">
        <v>0.1</v>
      </c>
      <c r="G22" s="94">
        <v>16.3</v>
      </c>
      <c r="H22" s="94">
        <v>48.6</v>
      </c>
      <c r="I22" s="94">
        <v>9.3000000000000007</v>
      </c>
      <c r="J22" s="94">
        <v>2.2000000000000002</v>
      </c>
      <c r="K22" s="94">
        <v>1.1000000000000001</v>
      </c>
      <c r="L22" s="94">
        <v>119.8</v>
      </c>
    </row>
    <row r="23" spans="2:12" x14ac:dyDescent="0.2">
      <c r="B23" s="218">
        <v>2019</v>
      </c>
      <c r="C23" s="94">
        <v>74</v>
      </c>
      <c r="D23" s="94">
        <v>5.8</v>
      </c>
      <c r="E23" s="94">
        <v>5.2</v>
      </c>
      <c r="F23" s="94">
        <v>8.1</v>
      </c>
      <c r="G23" s="94">
        <v>5.8</v>
      </c>
      <c r="H23" s="94">
        <v>4.5999999999999996</v>
      </c>
      <c r="I23" s="94">
        <v>4.0999999999999996</v>
      </c>
      <c r="J23" s="94">
        <v>2.2999999999999998</v>
      </c>
      <c r="K23" s="94">
        <v>5.8</v>
      </c>
      <c r="L23" s="94">
        <v>115.6</v>
      </c>
    </row>
    <row r="24" spans="2:12" x14ac:dyDescent="0.2">
      <c r="B24" s="218">
        <v>2020</v>
      </c>
      <c r="C24" s="94">
        <v>73.099999999999994</v>
      </c>
      <c r="D24" s="94">
        <v>5.7</v>
      </c>
      <c r="E24" s="94">
        <v>5.0999999999999996</v>
      </c>
      <c r="F24" s="94">
        <v>8</v>
      </c>
      <c r="G24" s="94">
        <v>5.7</v>
      </c>
      <c r="H24" s="94">
        <v>4.5999999999999996</v>
      </c>
      <c r="I24" s="94">
        <v>4.0999999999999996</v>
      </c>
      <c r="J24" s="94">
        <v>2.2999999999999998</v>
      </c>
      <c r="K24" s="94">
        <v>5.7</v>
      </c>
      <c r="L24" s="94">
        <v>114.4</v>
      </c>
    </row>
    <row r="25" spans="2:12" x14ac:dyDescent="0.2">
      <c r="B25" s="218">
        <v>2021</v>
      </c>
      <c r="C25" s="94">
        <v>103.4</v>
      </c>
      <c r="D25" s="94">
        <v>8.08</v>
      </c>
      <c r="E25" s="94">
        <v>7.27</v>
      </c>
      <c r="F25" s="94">
        <v>11.31</v>
      </c>
      <c r="G25" s="94">
        <v>8.08</v>
      </c>
      <c r="H25" s="94">
        <v>6.46</v>
      </c>
      <c r="I25" s="94">
        <v>5.65</v>
      </c>
      <c r="J25" s="94">
        <v>3.23</v>
      </c>
      <c r="K25" s="94">
        <v>8.08</v>
      </c>
      <c r="L25" s="94">
        <v>161.56</v>
      </c>
    </row>
    <row r="26" spans="2:12" x14ac:dyDescent="0.2">
      <c r="B26" s="219">
        <v>2022</v>
      </c>
      <c r="C26" s="94">
        <v>88.76</v>
      </c>
      <c r="D26" s="94">
        <v>6.93</v>
      </c>
      <c r="E26" s="94">
        <v>6.24</v>
      </c>
      <c r="F26" s="94">
        <v>9.7100000000000009</v>
      </c>
      <c r="G26" s="94">
        <v>6.93</v>
      </c>
      <c r="H26" s="94">
        <v>5.55</v>
      </c>
      <c r="I26" s="94">
        <v>4.8499999999999996</v>
      </c>
      <c r="J26" s="94">
        <v>2.77</v>
      </c>
      <c r="K26" s="94">
        <v>6.93</v>
      </c>
      <c r="L26" s="94">
        <v>138.68</v>
      </c>
    </row>
    <row r="27" spans="2:12" x14ac:dyDescent="0.2">
      <c r="B27" s="219">
        <v>2023</v>
      </c>
      <c r="C27" s="94">
        <v>102.06</v>
      </c>
      <c r="D27" s="94">
        <v>7.97</v>
      </c>
      <c r="E27" s="94">
        <v>7.18</v>
      </c>
      <c r="F27" s="94">
        <v>11.16</v>
      </c>
      <c r="G27" s="94">
        <v>7.97</v>
      </c>
      <c r="H27" s="94">
        <v>6.38</v>
      </c>
      <c r="I27" s="94">
        <v>5.58</v>
      </c>
      <c r="J27" s="94">
        <v>3.19</v>
      </c>
      <c r="K27" s="94">
        <v>7.97</v>
      </c>
      <c r="L27" s="94">
        <v>159.47</v>
      </c>
    </row>
    <row r="28" spans="2:12" ht="15.75" x14ac:dyDescent="0.2">
      <c r="B28" s="219" t="s">
        <v>545</v>
      </c>
      <c r="C28" s="94">
        <v>110.32</v>
      </c>
      <c r="D28" s="94">
        <v>8.6199999999999992</v>
      </c>
      <c r="E28" s="94">
        <v>7.76</v>
      </c>
      <c r="F28" s="94">
        <v>12.07</v>
      </c>
      <c r="G28" s="94">
        <v>8.6199999999999992</v>
      </c>
      <c r="H28" s="94">
        <v>6.9</v>
      </c>
      <c r="I28" s="94">
        <v>6.03</v>
      </c>
      <c r="J28" s="94">
        <v>3.45</v>
      </c>
      <c r="K28" s="94">
        <v>8.4499999999999993</v>
      </c>
      <c r="L28" s="94">
        <v>177.38</v>
      </c>
    </row>
    <row r="29" spans="2:12" x14ac:dyDescent="0.2">
      <c r="B29" s="338" t="s">
        <v>548</v>
      </c>
      <c r="C29" s="98"/>
      <c r="D29" s="98"/>
      <c r="E29" s="98"/>
      <c r="F29" s="98"/>
      <c r="G29" s="98"/>
      <c r="H29" s="98"/>
      <c r="I29" s="98"/>
      <c r="J29" s="98"/>
      <c r="K29" s="98"/>
      <c r="L29" s="98"/>
    </row>
    <row r="30" spans="2:12" x14ac:dyDescent="0.2">
      <c r="B30" s="341" t="s">
        <v>549</v>
      </c>
      <c r="C30" s="98"/>
      <c r="D30" s="98"/>
      <c r="E30" s="98"/>
      <c r="F30" s="98"/>
      <c r="G30" s="98"/>
      <c r="H30" s="98"/>
      <c r="I30" s="98"/>
      <c r="J30" s="98"/>
      <c r="K30" s="98"/>
      <c r="L30" s="98"/>
    </row>
    <row r="31" spans="2:12" ht="15" x14ac:dyDescent="0.2">
      <c r="B31" s="218">
        <v>2019</v>
      </c>
      <c r="C31" s="59">
        <v>6235</v>
      </c>
      <c r="D31" s="59">
        <v>2504</v>
      </c>
      <c r="E31" s="59">
        <v>1322</v>
      </c>
      <c r="F31" s="59">
        <v>1036</v>
      </c>
      <c r="G31" s="46">
        <v>651</v>
      </c>
      <c r="H31" s="59">
        <v>1419</v>
      </c>
      <c r="I31" s="46">
        <v>681</v>
      </c>
      <c r="J31" s="59">
        <v>1215</v>
      </c>
      <c r="K31" s="59">
        <v>1789</v>
      </c>
      <c r="L31" s="56" t="s">
        <v>1406</v>
      </c>
    </row>
    <row r="32" spans="2:12" ht="15" x14ac:dyDescent="0.2">
      <c r="B32" s="218">
        <v>2020</v>
      </c>
      <c r="C32" s="59">
        <v>6262</v>
      </c>
      <c r="D32" s="59">
        <v>2462</v>
      </c>
      <c r="E32" s="59">
        <v>1329</v>
      </c>
      <c r="F32" s="59">
        <v>1014</v>
      </c>
      <c r="G32" s="46">
        <v>658</v>
      </c>
      <c r="H32" s="59">
        <v>1425</v>
      </c>
      <c r="I32" s="46">
        <v>686</v>
      </c>
      <c r="J32" s="59">
        <v>1236</v>
      </c>
      <c r="K32" s="59">
        <v>1982</v>
      </c>
      <c r="L32" s="56" t="s">
        <v>1407</v>
      </c>
    </row>
    <row r="33" spans="2:16" ht="15" x14ac:dyDescent="0.2">
      <c r="B33" s="218">
        <v>2021</v>
      </c>
      <c r="C33" s="59">
        <v>6082</v>
      </c>
      <c r="D33" s="59">
        <v>2452</v>
      </c>
      <c r="E33" s="59">
        <v>1335</v>
      </c>
      <c r="F33" s="59">
        <v>1003</v>
      </c>
      <c r="G33" s="46">
        <v>658</v>
      </c>
      <c r="H33" s="59">
        <v>1426</v>
      </c>
      <c r="I33" s="46">
        <v>701</v>
      </c>
      <c r="J33" s="59">
        <v>1283</v>
      </c>
      <c r="K33" s="59">
        <v>1974</v>
      </c>
      <c r="L33" s="56" t="s">
        <v>1408</v>
      </c>
      <c r="N33" s="12"/>
      <c r="P33" s="12"/>
    </row>
    <row r="34" spans="2:16" ht="15" x14ac:dyDescent="0.2">
      <c r="B34" s="219">
        <v>2022</v>
      </c>
      <c r="C34" s="59">
        <v>5890</v>
      </c>
      <c r="D34" s="59">
        <v>2457</v>
      </c>
      <c r="E34" s="59">
        <v>1335</v>
      </c>
      <c r="F34" s="46">
        <v>999</v>
      </c>
      <c r="G34" s="46">
        <v>659</v>
      </c>
      <c r="H34" s="59">
        <v>1426</v>
      </c>
      <c r="I34" s="46">
        <v>681</v>
      </c>
      <c r="J34" s="59">
        <v>1306</v>
      </c>
      <c r="K34" s="59">
        <v>1980</v>
      </c>
      <c r="L34" s="89" t="s">
        <v>1409</v>
      </c>
      <c r="N34" s="12"/>
      <c r="P34" s="12"/>
    </row>
    <row r="35" spans="2:16" ht="15" x14ac:dyDescent="0.2">
      <c r="B35" s="219">
        <v>2023</v>
      </c>
      <c r="C35" s="59">
        <v>6088</v>
      </c>
      <c r="D35" s="59">
        <v>2473</v>
      </c>
      <c r="E35" s="59">
        <v>1341</v>
      </c>
      <c r="F35" s="46">
        <v>999</v>
      </c>
      <c r="G35" s="46">
        <v>663</v>
      </c>
      <c r="H35" s="59">
        <v>1413</v>
      </c>
      <c r="I35" s="46">
        <v>691</v>
      </c>
      <c r="J35" s="59">
        <v>1314</v>
      </c>
      <c r="K35" s="59">
        <v>1962</v>
      </c>
      <c r="L35" s="56" t="s">
        <v>1410</v>
      </c>
      <c r="N35" s="12"/>
      <c r="P35" s="12"/>
    </row>
    <row r="36" spans="2:16" ht="15.75" x14ac:dyDescent="0.2">
      <c r="B36" s="219" t="s">
        <v>545</v>
      </c>
      <c r="C36" s="59">
        <v>6051</v>
      </c>
      <c r="D36" s="59">
        <v>2458</v>
      </c>
      <c r="E36" s="59">
        <v>1310</v>
      </c>
      <c r="F36" s="46">
        <v>999</v>
      </c>
      <c r="G36" s="46">
        <v>671</v>
      </c>
      <c r="H36" s="59">
        <v>1374</v>
      </c>
      <c r="I36" s="46">
        <v>693</v>
      </c>
      <c r="J36" s="59">
        <v>1332</v>
      </c>
      <c r="K36" s="59">
        <v>1993</v>
      </c>
      <c r="L36" s="56" t="s">
        <v>1411</v>
      </c>
      <c r="N36" s="12"/>
      <c r="P36" s="12"/>
    </row>
    <row r="37" spans="2:16" ht="22.5" x14ac:dyDescent="0.2">
      <c r="B37" s="341" t="s">
        <v>437</v>
      </c>
      <c r="C37" s="98"/>
      <c r="D37" s="98"/>
      <c r="E37" s="98"/>
      <c r="F37" s="98"/>
      <c r="G37" s="98"/>
      <c r="H37" s="98"/>
      <c r="I37" s="98"/>
      <c r="J37" s="98"/>
      <c r="K37" s="98"/>
      <c r="L37" s="98"/>
    </row>
    <row r="38" spans="2:16" ht="15" x14ac:dyDescent="0.2">
      <c r="B38" s="218">
        <v>2019</v>
      </c>
      <c r="C38" s="59">
        <v>5922</v>
      </c>
      <c r="D38" s="59">
        <v>2369</v>
      </c>
      <c r="E38" s="59">
        <v>1281</v>
      </c>
      <c r="F38" s="46">
        <v>944</v>
      </c>
      <c r="G38" s="46">
        <v>471</v>
      </c>
      <c r="H38" s="59">
        <v>1348</v>
      </c>
      <c r="I38" s="46">
        <v>540</v>
      </c>
      <c r="J38" s="46">
        <v>955</v>
      </c>
      <c r="K38" s="59">
        <v>1761</v>
      </c>
      <c r="L38" s="56" t="s">
        <v>1412</v>
      </c>
    </row>
    <row r="39" spans="2:16" ht="15" x14ac:dyDescent="0.2">
      <c r="B39" s="218">
        <v>2020</v>
      </c>
      <c r="C39" s="59">
        <v>3785</v>
      </c>
      <c r="D39" s="59">
        <v>1781</v>
      </c>
      <c r="E39" s="46">
        <v>838</v>
      </c>
      <c r="F39" s="46">
        <v>491</v>
      </c>
      <c r="G39" s="46">
        <v>294</v>
      </c>
      <c r="H39" s="46">
        <v>608</v>
      </c>
      <c r="I39" s="46">
        <v>328</v>
      </c>
      <c r="J39" s="46">
        <v>604</v>
      </c>
      <c r="K39" s="46">
        <v>991</v>
      </c>
      <c r="L39" s="56" t="s">
        <v>1413</v>
      </c>
    </row>
    <row r="40" spans="2:16" ht="15" x14ac:dyDescent="0.2">
      <c r="B40" s="218">
        <v>2021</v>
      </c>
      <c r="C40" s="59">
        <v>2621</v>
      </c>
      <c r="D40" s="59">
        <v>1227</v>
      </c>
      <c r="E40" s="46">
        <v>478</v>
      </c>
      <c r="F40" s="46">
        <v>503</v>
      </c>
      <c r="G40" s="46">
        <v>238</v>
      </c>
      <c r="H40" s="221">
        <v>589</v>
      </c>
      <c r="I40" s="46">
        <v>291</v>
      </c>
      <c r="J40" s="46">
        <v>567</v>
      </c>
      <c r="K40" s="59">
        <v>1017</v>
      </c>
      <c r="L40" s="56" t="s">
        <v>1414</v>
      </c>
      <c r="O40" s="12"/>
    </row>
    <row r="41" spans="2:16" ht="15" x14ac:dyDescent="0.2">
      <c r="B41" s="219">
        <v>2022</v>
      </c>
      <c r="C41" s="59">
        <v>2603</v>
      </c>
      <c r="D41" s="59">
        <v>1543</v>
      </c>
      <c r="E41" s="46">
        <v>630</v>
      </c>
      <c r="F41" s="46">
        <v>488</v>
      </c>
      <c r="G41" s="46">
        <v>368</v>
      </c>
      <c r="H41" s="46">
        <v>404</v>
      </c>
      <c r="I41" s="46">
        <v>600</v>
      </c>
      <c r="J41" s="46">
        <v>549</v>
      </c>
      <c r="K41" s="59">
        <v>1173</v>
      </c>
      <c r="L41" s="56" t="s">
        <v>1415</v>
      </c>
      <c r="O41" s="12"/>
    </row>
    <row r="42" spans="2:16" ht="15" x14ac:dyDescent="0.2">
      <c r="B42" s="219">
        <v>2023</v>
      </c>
      <c r="C42" s="59">
        <v>3286</v>
      </c>
      <c r="D42" s="59">
        <v>1716</v>
      </c>
      <c r="E42" s="46">
        <v>1257</v>
      </c>
      <c r="F42" s="46">
        <v>426</v>
      </c>
      <c r="G42" s="46">
        <v>417</v>
      </c>
      <c r="H42" s="46">
        <v>876</v>
      </c>
      <c r="I42" s="46">
        <v>663</v>
      </c>
      <c r="J42" s="46">
        <v>940</v>
      </c>
      <c r="K42" s="59">
        <v>1281</v>
      </c>
      <c r="L42" s="56" t="s">
        <v>1416</v>
      </c>
      <c r="O42" s="12"/>
    </row>
    <row r="43" spans="2:16" ht="15.75" x14ac:dyDescent="0.2">
      <c r="B43" s="219" t="s">
        <v>545</v>
      </c>
      <c r="C43" s="59">
        <v>3512</v>
      </c>
      <c r="D43" s="59">
        <v>2302</v>
      </c>
      <c r="E43" s="46">
        <v>1267</v>
      </c>
      <c r="F43" s="46">
        <v>811</v>
      </c>
      <c r="G43" s="46">
        <v>441</v>
      </c>
      <c r="H43" s="46">
        <v>811</v>
      </c>
      <c r="I43" s="46">
        <v>680</v>
      </c>
      <c r="J43" s="46">
        <v>966</v>
      </c>
      <c r="K43" s="59">
        <v>1687</v>
      </c>
      <c r="L43" s="56" t="s">
        <v>1417</v>
      </c>
      <c r="O43" s="12"/>
    </row>
    <row r="44" spans="2:16" x14ac:dyDescent="0.2">
      <c r="B44" s="341" t="s">
        <v>550</v>
      </c>
      <c r="C44" s="98"/>
      <c r="D44" s="98"/>
      <c r="E44" s="98"/>
      <c r="F44" s="98"/>
      <c r="G44" s="98"/>
      <c r="H44" s="98"/>
      <c r="I44" s="98"/>
      <c r="J44" s="98"/>
      <c r="K44" s="98"/>
      <c r="L44" s="98"/>
    </row>
    <row r="45" spans="2:16" ht="15" x14ac:dyDescent="0.2">
      <c r="B45" s="218">
        <v>2019</v>
      </c>
      <c r="C45" s="59">
        <v>248724</v>
      </c>
      <c r="D45" s="59">
        <v>99498</v>
      </c>
      <c r="E45" s="59">
        <v>53802</v>
      </c>
      <c r="F45" s="59">
        <v>39648</v>
      </c>
      <c r="G45" s="59">
        <v>19782</v>
      </c>
      <c r="H45" s="59">
        <v>56616</v>
      </c>
      <c r="I45" s="59">
        <v>22680</v>
      </c>
      <c r="J45" s="59">
        <v>40110</v>
      </c>
      <c r="K45" s="59">
        <v>73962</v>
      </c>
      <c r="L45" s="56" t="s">
        <v>1418</v>
      </c>
    </row>
    <row r="46" spans="2:16" ht="15" x14ac:dyDescent="0.2">
      <c r="B46" s="218">
        <v>2020</v>
      </c>
      <c r="C46" s="59">
        <v>158970</v>
      </c>
      <c r="D46" s="59">
        <v>74802</v>
      </c>
      <c r="E46" s="59">
        <v>35196</v>
      </c>
      <c r="F46" s="59">
        <v>20622</v>
      </c>
      <c r="G46" s="59">
        <v>12348</v>
      </c>
      <c r="H46" s="59">
        <v>25536</v>
      </c>
      <c r="I46" s="59">
        <v>13776</v>
      </c>
      <c r="J46" s="59">
        <v>25368</v>
      </c>
      <c r="K46" s="59">
        <v>41622</v>
      </c>
      <c r="L46" s="56" t="s">
        <v>1419</v>
      </c>
    </row>
    <row r="47" spans="2:16" ht="15" x14ac:dyDescent="0.2">
      <c r="B47" s="218">
        <v>2021</v>
      </c>
      <c r="C47" s="59">
        <v>110082</v>
      </c>
      <c r="D47" s="59">
        <v>51534</v>
      </c>
      <c r="E47" s="59">
        <v>20076</v>
      </c>
      <c r="F47" s="59">
        <v>21126</v>
      </c>
      <c r="G47" s="59">
        <v>9996</v>
      </c>
      <c r="H47" s="59">
        <v>24738</v>
      </c>
      <c r="I47" s="59">
        <v>12222</v>
      </c>
      <c r="J47" s="59">
        <v>23814</v>
      </c>
      <c r="K47" s="59">
        <v>42714</v>
      </c>
      <c r="L47" s="56" t="s">
        <v>1420</v>
      </c>
    </row>
    <row r="48" spans="2:16" ht="15" x14ac:dyDescent="0.2">
      <c r="B48" s="219">
        <v>2022</v>
      </c>
      <c r="C48" s="59">
        <v>109326</v>
      </c>
      <c r="D48" s="59">
        <v>64806</v>
      </c>
      <c r="E48" s="59">
        <v>26460</v>
      </c>
      <c r="F48" s="59">
        <v>20496</v>
      </c>
      <c r="G48" s="59">
        <v>15456</v>
      </c>
      <c r="H48" s="59">
        <v>16968</v>
      </c>
      <c r="I48" s="59">
        <v>25200</v>
      </c>
      <c r="J48" s="59">
        <v>23058</v>
      </c>
      <c r="K48" s="59">
        <v>49266</v>
      </c>
      <c r="L48" s="56" t="s">
        <v>1421</v>
      </c>
      <c r="N48" s="12"/>
      <c r="P48" s="12"/>
    </row>
    <row r="49" spans="2:16" ht="15" x14ac:dyDescent="0.2">
      <c r="B49" s="219">
        <v>2023</v>
      </c>
      <c r="C49" s="59">
        <v>138012</v>
      </c>
      <c r="D49" s="59">
        <v>72072</v>
      </c>
      <c r="E49" s="59">
        <v>52794</v>
      </c>
      <c r="F49" s="59">
        <v>17892</v>
      </c>
      <c r="G49" s="59">
        <v>17514</v>
      </c>
      <c r="H49" s="59">
        <v>36792</v>
      </c>
      <c r="I49" s="59">
        <v>27846</v>
      </c>
      <c r="J49" s="59">
        <v>39480</v>
      </c>
      <c r="K49" s="59">
        <v>53802</v>
      </c>
      <c r="L49" s="56" t="s">
        <v>1422</v>
      </c>
      <c r="N49" s="12"/>
      <c r="P49" s="12"/>
    </row>
    <row r="50" spans="2:16" ht="15.75" x14ac:dyDescent="0.2">
      <c r="B50" s="219" t="s">
        <v>545</v>
      </c>
      <c r="C50" s="59">
        <v>147504</v>
      </c>
      <c r="D50" s="59">
        <v>96684</v>
      </c>
      <c r="E50" s="59">
        <v>53214</v>
      </c>
      <c r="F50" s="59">
        <v>34062</v>
      </c>
      <c r="G50" s="59">
        <v>18522</v>
      </c>
      <c r="H50" s="59">
        <v>34062</v>
      </c>
      <c r="I50" s="59">
        <v>28560</v>
      </c>
      <c r="J50" s="59">
        <v>40572</v>
      </c>
      <c r="K50" s="59">
        <v>70854</v>
      </c>
      <c r="L50" s="56" t="s">
        <v>1423</v>
      </c>
      <c r="N50" s="12"/>
      <c r="P50" s="12"/>
    </row>
    <row r="51" spans="2:16" x14ac:dyDescent="0.2">
      <c r="B51" s="359" t="s">
        <v>544</v>
      </c>
      <c r="C51" s="98"/>
      <c r="D51" s="98"/>
      <c r="E51" s="98"/>
      <c r="F51" s="98"/>
      <c r="G51" s="98"/>
      <c r="H51" s="98"/>
      <c r="I51" s="98"/>
      <c r="J51" s="98"/>
      <c r="K51" s="98"/>
      <c r="L51" s="98"/>
    </row>
    <row r="52" spans="2:16" ht="15" x14ac:dyDescent="0.2">
      <c r="B52" s="218">
        <v>2019</v>
      </c>
      <c r="C52" s="94">
        <v>294</v>
      </c>
      <c r="D52" s="94">
        <v>117.6</v>
      </c>
      <c r="E52" s="94">
        <v>63.6</v>
      </c>
      <c r="F52" s="94">
        <v>46.9</v>
      </c>
      <c r="G52" s="94">
        <v>23.4</v>
      </c>
      <c r="H52" s="94">
        <v>66.900000000000006</v>
      </c>
      <c r="I52" s="94">
        <v>26.8</v>
      </c>
      <c r="J52" s="94">
        <v>47.4</v>
      </c>
      <c r="K52" s="94">
        <v>87.4</v>
      </c>
      <c r="L52" s="56" t="s">
        <v>1424</v>
      </c>
    </row>
    <row r="53" spans="2:16" ht="15" x14ac:dyDescent="0.2">
      <c r="B53" s="218">
        <v>2020</v>
      </c>
      <c r="C53" s="94">
        <v>120.5</v>
      </c>
      <c r="D53" s="94">
        <v>56.7</v>
      </c>
      <c r="E53" s="94">
        <v>26.7</v>
      </c>
      <c r="F53" s="94">
        <v>15.6</v>
      </c>
      <c r="G53" s="94">
        <v>9.4</v>
      </c>
      <c r="H53" s="94">
        <v>19.399999999999999</v>
      </c>
      <c r="I53" s="94">
        <v>10.4</v>
      </c>
      <c r="J53" s="94">
        <v>19.2</v>
      </c>
      <c r="K53" s="94">
        <v>31.5</v>
      </c>
      <c r="L53" s="56" t="s">
        <v>1425</v>
      </c>
    </row>
    <row r="54" spans="2:16" ht="15" x14ac:dyDescent="0.2">
      <c r="B54" s="218">
        <v>2021</v>
      </c>
      <c r="C54" s="94">
        <v>97.7</v>
      </c>
      <c r="D54" s="94">
        <v>45.7</v>
      </c>
      <c r="E54" s="94">
        <v>17.8</v>
      </c>
      <c r="F54" s="94">
        <v>18.7</v>
      </c>
      <c r="G54" s="94">
        <v>8.9</v>
      </c>
      <c r="H54" s="94">
        <v>21.9</v>
      </c>
      <c r="I54" s="94">
        <v>10.8</v>
      </c>
      <c r="J54" s="94">
        <v>21.1</v>
      </c>
      <c r="K54" s="94">
        <v>37.9</v>
      </c>
      <c r="L54" s="56" t="s">
        <v>1426</v>
      </c>
      <c r="N54" s="222"/>
      <c r="P54" s="222"/>
    </row>
    <row r="55" spans="2:16" ht="15" x14ac:dyDescent="0.2">
      <c r="B55" s="219">
        <v>2022</v>
      </c>
      <c r="C55" s="94">
        <v>97</v>
      </c>
      <c r="D55" s="94">
        <v>57.5</v>
      </c>
      <c r="E55" s="94">
        <v>23.5</v>
      </c>
      <c r="F55" s="94">
        <v>18.2</v>
      </c>
      <c r="G55" s="94">
        <v>13.7</v>
      </c>
      <c r="H55" s="94">
        <v>15.1</v>
      </c>
      <c r="I55" s="94">
        <v>22.3</v>
      </c>
      <c r="J55" s="94">
        <v>20.5</v>
      </c>
      <c r="K55" s="94">
        <v>43.7</v>
      </c>
      <c r="L55" s="56" t="s">
        <v>1427</v>
      </c>
      <c r="N55" s="222"/>
      <c r="O55" s="222"/>
      <c r="P55" s="222"/>
    </row>
    <row r="56" spans="2:16" ht="15" x14ac:dyDescent="0.2">
      <c r="B56" s="219">
        <v>2023</v>
      </c>
      <c r="C56" s="94">
        <v>163.12</v>
      </c>
      <c r="D56" s="94">
        <v>85.18</v>
      </c>
      <c r="E56" s="94">
        <v>62.4</v>
      </c>
      <c r="F56" s="94">
        <v>21.14</v>
      </c>
      <c r="G56" s="94">
        <v>20.7</v>
      </c>
      <c r="H56" s="94">
        <v>43.48</v>
      </c>
      <c r="I56" s="94">
        <v>32.909999999999997</v>
      </c>
      <c r="J56" s="94">
        <v>46.66</v>
      </c>
      <c r="K56" s="94">
        <v>63.59</v>
      </c>
      <c r="L56" s="56" t="s">
        <v>1428</v>
      </c>
      <c r="N56" s="223"/>
      <c r="P56" s="222"/>
    </row>
    <row r="57" spans="2:16" ht="15.75" x14ac:dyDescent="0.2">
      <c r="B57" s="219" t="s">
        <v>545</v>
      </c>
      <c r="C57" s="94">
        <v>174.33500000000001</v>
      </c>
      <c r="D57" s="94">
        <v>114.271</v>
      </c>
      <c r="E57" s="94">
        <v>62.893000000000001</v>
      </c>
      <c r="F57" s="94">
        <v>40.258000000000003</v>
      </c>
      <c r="G57" s="94">
        <v>21.890999999999998</v>
      </c>
      <c r="H57" s="94">
        <v>40.258000000000003</v>
      </c>
      <c r="I57" s="94">
        <v>33.755000000000003</v>
      </c>
      <c r="J57" s="94">
        <v>47.951999999999998</v>
      </c>
      <c r="K57" s="94">
        <v>83.742000000000004</v>
      </c>
      <c r="L57" s="56" t="s">
        <v>1429</v>
      </c>
      <c r="N57" s="223"/>
      <c r="P57" s="222"/>
    </row>
    <row r="58" spans="2:16" x14ac:dyDescent="0.2">
      <c r="B58" s="360" t="s">
        <v>546</v>
      </c>
      <c r="C58" s="58"/>
      <c r="D58" s="58"/>
      <c r="E58" s="58"/>
      <c r="F58" s="58"/>
      <c r="G58" s="58"/>
      <c r="H58" s="58"/>
      <c r="I58" s="58"/>
      <c r="J58" s="58"/>
      <c r="K58" s="58"/>
      <c r="L58" s="58"/>
      <c r="N58" s="223"/>
    </row>
    <row r="59" spans="2:16" ht="15" x14ac:dyDescent="0.2">
      <c r="B59" s="218">
        <v>2019</v>
      </c>
      <c r="C59" s="59">
        <v>13581</v>
      </c>
      <c r="D59" s="59">
        <v>5433</v>
      </c>
      <c r="E59" s="59">
        <v>2938</v>
      </c>
      <c r="F59" s="59">
        <v>2165</v>
      </c>
      <c r="G59" s="59">
        <v>1080</v>
      </c>
      <c r="H59" s="59">
        <v>3092</v>
      </c>
      <c r="I59" s="59">
        <v>1238</v>
      </c>
      <c r="J59" s="59">
        <v>2190</v>
      </c>
      <c r="K59" s="59">
        <v>4039</v>
      </c>
      <c r="L59" s="56" t="s">
        <v>1430</v>
      </c>
    </row>
    <row r="60" spans="2:16" ht="15" x14ac:dyDescent="0.2">
      <c r="B60" s="218">
        <v>2020</v>
      </c>
      <c r="C60" s="59">
        <v>5565</v>
      </c>
      <c r="D60" s="59">
        <v>2619</v>
      </c>
      <c r="E60" s="59">
        <v>1232</v>
      </c>
      <c r="F60" s="46">
        <v>722</v>
      </c>
      <c r="G60" s="46">
        <v>432</v>
      </c>
      <c r="H60" s="46">
        <v>894</v>
      </c>
      <c r="I60" s="46">
        <v>482</v>
      </c>
      <c r="J60" s="46">
        <v>888</v>
      </c>
      <c r="K60" s="59">
        <v>1457</v>
      </c>
      <c r="L60" s="56" t="s">
        <v>1431</v>
      </c>
    </row>
    <row r="61" spans="2:16" ht="15" x14ac:dyDescent="0.2">
      <c r="B61" s="218">
        <v>2021</v>
      </c>
      <c r="C61" s="59">
        <v>4102</v>
      </c>
      <c r="D61" s="59">
        <v>1920</v>
      </c>
      <c r="E61" s="46">
        <v>748</v>
      </c>
      <c r="F61" s="46">
        <v>787</v>
      </c>
      <c r="G61" s="46">
        <v>372</v>
      </c>
      <c r="H61" s="46">
        <v>922</v>
      </c>
      <c r="I61" s="46">
        <v>455</v>
      </c>
      <c r="J61" s="46">
        <v>887</v>
      </c>
      <c r="K61" s="59">
        <v>1592</v>
      </c>
      <c r="L61" s="56" t="s">
        <v>1432</v>
      </c>
      <c r="N61" s="12"/>
      <c r="P61" s="12"/>
    </row>
    <row r="62" spans="2:16" ht="15" x14ac:dyDescent="0.2">
      <c r="B62" s="219">
        <v>2022</v>
      </c>
      <c r="C62" s="59">
        <v>4074</v>
      </c>
      <c r="D62" s="59">
        <v>2415</v>
      </c>
      <c r="E62" s="59">
        <v>986</v>
      </c>
      <c r="F62" s="59">
        <v>764</v>
      </c>
      <c r="G62" s="59">
        <v>576</v>
      </c>
      <c r="H62" s="59">
        <v>632</v>
      </c>
      <c r="I62" s="59">
        <v>939</v>
      </c>
      <c r="J62" s="59">
        <v>859</v>
      </c>
      <c r="K62" s="59">
        <v>1836</v>
      </c>
      <c r="L62" s="56" t="s">
        <v>1433</v>
      </c>
      <c r="N62" s="12"/>
      <c r="P62" s="12"/>
    </row>
    <row r="63" spans="2:16" ht="15" x14ac:dyDescent="0.2">
      <c r="B63" s="219">
        <v>2023</v>
      </c>
      <c r="C63" s="59">
        <v>6165.82</v>
      </c>
      <c r="D63" s="59">
        <v>3219.89</v>
      </c>
      <c r="E63" s="59">
        <v>2358.62</v>
      </c>
      <c r="F63" s="59">
        <v>799.34</v>
      </c>
      <c r="G63" s="59">
        <v>782.45</v>
      </c>
      <c r="H63" s="59">
        <v>1643.72</v>
      </c>
      <c r="I63" s="59">
        <v>1244.04</v>
      </c>
      <c r="J63" s="59">
        <v>1763.81</v>
      </c>
      <c r="K63" s="59">
        <v>2403.65</v>
      </c>
      <c r="L63" s="56" t="s">
        <v>1434</v>
      </c>
      <c r="N63" s="12"/>
      <c r="P63" s="12"/>
    </row>
    <row r="64" spans="2:16" ht="15.75" x14ac:dyDescent="0.2">
      <c r="B64" s="219" t="s">
        <v>545</v>
      </c>
      <c r="C64" s="59">
        <v>6589.8879999999999</v>
      </c>
      <c r="D64" s="59">
        <v>4319.4539999999997</v>
      </c>
      <c r="E64" s="59">
        <v>2377.3879999999999</v>
      </c>
      <c r="F64" s="59">
        <v>1521.7529999999999</v>
      </c>
      <c r="G64" s="59">
        <v>827.48800000000006</v>
      </c>
      <c r="H64" s="59">
        <v>1521.7529999999999</v>
      </c>
      <c r="I64" s="59">
        <v>1275.9459999999999</v>
      </c>
      <c r="J64" s="59">
        <v>1812.5940000000001</v>
      </c>
      <c r="K64" s="59">
        <v>3165.473</v>
      </c>
      <c r="L64" s="56" t="s">
        <v>1435</v>
      </c>
      <c r="N64" s="12"/>
      <c r="P64" s="12"/>
    </row>
    <row r="65" spans="2:12" ht="24" x14ac:dyDescent="0.2">
      <c r="B65" s="507" t="s">
        <v>551</v>
      </c>
      <c r="C65" s="56"/>
      <c r="D65" s="56"/>
      <c r="E65" s="56"/>
      <c r="F65" s="56"/>
      <c r="G65" s="56"/>
      <c r="H65" s="56"/>
      <c r="I65" s="56"/>
      <c r="J65" s="56"/>
      <c r="K65" s="56"/>
      <c r="L65" s="56"/>
    </row>
    <row r="66" spans="2:12" ht="22.5" x14ac:dyDescent="0.2">
      <c r="B66" s="341" t="s">
        <v>437</v>
      </c>
      <c r="C66" s="98"/>
      <c r="D66" s="98"/>
      <c r="E66" s="98"/>
      <c r="F66" s="98"/>
      <c r="G66" s="98"/>
      <c r="H66" s="98"/>
      <c r="I66" s="98"/>
      <c r="J66" s="98"/>
      <c r="K66" s="98"/>
      <c r="L66" s="98"/>
    </row>
    <row r="67" spans="2:12" x14ac:dyDescent="0.2">
      <c r="B67" s="218">
        <v>2018</v>
      </c>
      <c r="C67" s="59">
        <v>1266</v>
      </c>
      <c r="D67" s="46">
        <v>766</v>
      </c>
      <c r="E67" s="46">
        <v>470</v>
      </c>
      <c r="F67" s="46">
        <v>242</v>
      </c>
      <c r="G67" s="46">
        <v>291</v>
      </c>
      <c r="H67" s="46">
        <v>584</v>
      </c>
      <c r="I67" s="46">
        <v>426</v>
      </c>
      <c r="J67" s="46">
        <v>606</v>
      </c>
      <c r="K67" s="46">
        <v>591</v>
      </c>
      <c r="L67" s="59">
        <v>5242</v>
      </c>
    </row>
    <row r="68" spans="2:12" x14ac:dyDescent="0.2">
      <c r="B68" s="218">
        <v>2019</v>
      </c>
      <c r="C68" s="59">
        <v>1135</v>
      </c>
      <c r="D68" s="46">
        <v>758</v>
      </c>
      <c r="E68" s="46">
        <v>465</v>
      </c>
      <c r="F68" s="46">
        <v>243</v>
      </c>
      <c r="G68" s="46">
        <v>287</v>
      </c>
      <c r="H68" s="46">
        <v>574</v>
      </c>
      <c r="I68" s="46">
        <v>407</v>
      </c>
      <c r="J68" s="46">
        <v>587</v>
      </c>
      <c r="K68" s="46">
        <v>592</v>
      </c>
      <c r="L68" s="59">
        <v>5048</v>
      </c>
    </row>
    <row r="69" spans="2:12" x14ac:dyDescent="0.2">
      <c r="B69" s="218">
        <v>2020</v>
      </c>
      <c r="C69" s="46">
        <v>904</v>
      </c>
      <c r="D69" s="46">
        <v>649</v>
      </c>
      <c r="E69" s="46">
        <v>308</v>
      </c>
      <c r="F69" s="46">
        <v>191</v>
      </c>
      <c r="G69" s="46">
        <v>154</v>
      </c>
      <c r="H69" s="46">
        <v>455</v>
      </c>
      <c r="I69" s="46">
        <v>338</v>
      </c>
      <c r="J69" s="46">
        <v>525</v>
      </c>
      <c r="K69" s="46">
        <v>521</v>
      </c>
      <c r="L69" s="59">
        <v>4045</v>
      </c>
    </row>
    <row r="70" spans="2:12" x14ac:dyDescent="0.2">
      <c r="B70" s="224">
        <v>2021</v>
      </c>
      <c r="C70" s="59">
        <v>819</v>
      </c>
      <c r="D70" s="46">
        <v>531</v>
      </c>
      <c r="E70" s="46">
        <v>274</v>
      </c>
      <c r="F70" s="46">
        <v>164</v>
      </c>
      <c r="G70" s="46">
        <v>165</v>
      </c>
      <c r="H70" s="46">
        <v>352</v>
      </c>
      <c r="I70" s="46">
        <v>251</v>
      </c>
      <c r="J70" s="46">
        <v>405</v>
      </c>
      <c r="K70" s="46">
        <v>393</v>
      </c>
      <c r="L70" s="59">
        <v>3354</v>
      </c>
    </row>
    <row r="71" spans="2:12" x14ac:dyDescent="0.2">
      <c r="B71" s="155">
        <v>2022</v>
      </c>
      <c r="C71" s="59">
        <v>996.83333333333326</v>
      </c>
      <c r="D71" s="46">
        <v>678</v>
      </c>
      <c r="E71" s="46">
        <v>477.58333333333331</v>
      </c>
      <c r="F71" s="46">
        <v>474.16666666666669</v>
      </c>
      <c r="G71" s="46">
        <v>193.58333333333334</v>
      </c>
      <c r="H71" s="46">
        <v>498.66666666666669</v>
      </c>
      <c r="I71" s="46">
        <v>242.5</v>
      </c>
      <c r="J71" s="46">
        <v>352.75</v>
      </c>
      <c r="K71" s="46">
        <v>351.91666666666669</v>
      </c>
      <c r="L71" s="59">
        <v>4266</v>
      </c>
    </row>
    <row r="72" spans="2:12" x14ac:dyDescent="0.2">
      <c r="B72" s="219">
        <v>2023</v>
      </c>
      <c r="C72" s="59">
        <v>1010.1666666666666</v>
      </c>
      <c r="D72" s="46">
        <v>676.16666666666663</v>
      </c>
      <c r="E72" s="46">
        <v>468</v>
      </c>
      <c r="F72" s="46">
        <v>508.91666666666669</v>
      </c>
      <c r="G72" s="46">
        <v>199.91666666666666</v>
      </c>
      <c r="H72" s="46">
        <v>540.75</v>
      </c>
      <c r="I72" s="46">
        <v>229.33333333333334</v>
      </c>
      <c r="J72" s="46">
        <v>328.91666666666669</v>
      </c>
      <c r="K72" s="46">
        <v>416</v>
      </c>
      <c r="L72" s="59">
        <v>4378.1666666666661</v>
      </c>
    </row>
    <row r="73" spans="2:12" ht="15.75" x14ac:dyDescent="0.2">
      <c r="B73" s="219" t="s">
        <v>545</v>
      </c>
      <c r="C73" s="59">
        <v>1001.8333333333334</v>
      </c>
      <c r="D73" s="46">
        <v>713.41666666666674</v>
      </c>
      <c r="E73" s="46">
        <v>504.75</v>
      </c>
      <c r="F73" s="46">
        <v>527.5</v>
      </c>
      <c r="G73" s="46">
        <v>206</v>
      </c>
      <c r="H73" s="46">
        <v>564.83333333333337</v>
      </c>
      <c r="I73" s="46">
        <v>246</v>
      </c>
      <c r="J73" s="46">
        <v>381.16666666666669</v>
      </c>
      <c r="K73" s="46">
        <v>404.25</v>
      </c>
      <c r="L73" s="59">
        <v>4549.75</v>
      </c>
    </row>
    <row r="74" spans="2:12" x14ac:dyDescent="0.2">
      <c r="B74" s="360" t="s">
        <v>546</v>
      </c>
      <c r="C74" s="58"/>
      <c r="D74" s="58"/>
      <c r="E74" s="58"/>
      <c r="F74" s="58"/>
      <c r="G74" s="58"/>
      <c r="H74" s="58"/>
      <c r="I74" s="58"/>
      <c r="J74" s="58"/>
      <c r="K74" s="58"/>
      <c r="L74" s="58"/>
    </row>
    <row r="75" spans="2:12" x14ac:dyDescent="0.2">
      <c r="B75" s="218">
        <v>2018</v>
      </c>
      <c r="C75" s="105">
        <v>3320.7</v>
      </c>
      <c r="D75" s="105">
        <v>2234.3000000000002</v>
      </c>
      <c r="E75" s="105">
        <v>1566.1</v>
      </c>
      <c r="F75" s="105">
        <v>911.6</v>
      </c>
      <c r="G75" s="105">
        <v>1250</v>
      </c>
      <c r="H75" s="105">
        <v>1849.8</v>
      </c>
      <c r="I75" s="105">
        <v>1490.6</v>
      </c>
      <c r="J75" s="105">
        <v>1587.2</v>
      </c>
      <c r="K75" s="105">
        <v>1299.7</v>
      </c>
      <c r="L75" s="105">
        <v>15510</v>
      </c>
    </row>
    <row r="76" spans="2:12" x14ac:dyDescent="0.2">
      <c r="B76" s="218">
        <v>2019</v>
      </c>
      <c r="C76" s="105">
        <v>3079.1</v>
      </c>
      <c r="D76" s="105">
        <v>2114.4</v>
      </c>
      <c r="E76" s="105">
        <v>1414.3</v>
      </c>
      <c r="F76" s="105">
        <v>803.8</v>
      </c>
      <c r="G76" s="105">
        <v>1106.3</v>
      </c>
      <c r="H76" s="105">
        <v>1668.7</v>
      </c>
      <c r="I76" s="105">
        <v>1395.3</v>
      </c>
      <c r="J76" s="105">
        <v>1548.3</v>
      </c>
      <c r="K76" s="105">
        <v>1216.0999999999999</v>
      </c>
      <c r="L76" s="105">
        <v>14346.3</v>
      </c>
    </row>
    <row r="77" spans="2:12" x14ac:dyDescent="0.2">
      <c r="B77" s="218">
        <v>2020</v>
      </c>
      <c r="C77" s="105">
        <v>1749.6</v>
      </c>
      <c r="D77" s="105">
        <v>1392.1</v>
      </c>
      <c r="E77" s="105">
        <v>835.5</v>
      </c>
      <c r="F77" s="105">
        <v>479.7</v>
      </c>
      <c r="G77" s="105">
        <v>622.1</v>
      </c>
      <c r="H77" s="105">
        <v>961.8</v>
      </c>
      <c r="I77" s="105">
        <v>781.6</v>
      </c>
      <c r="J77" s="105">
        <v>1034.5</v>
      </c>
      <c r="K77" s="105">
        <v>765.8</v>
      </c>
      <c r="L77" s="105">
        <v>8622.7000000000007</v>
      </c>
    </row>
    <row r="78" spans="2:12" x14ac:dyDescent="0.2">
      <c r="B78" s="224">
        <v>2021</v>
      </c>
      <c r="C78" s="105">
        <v>1244.182546</v>
      </c>
      <c r="D78" s="105">
        <v>1046.410257</v>
      </c>
      <c r="E78" s="105">
        <v>566.57750199999998</v>
      </c>
      <c r="F78" s="105">
        <v>368.15959800000002</v>
      </c>
      <c r="G78" s="105">
        <v>433.261753</v>
      </c>
      <c r="H78" s="105">
        <v>738.64046299999995</v>
      </c>
      <c r="I78" s="105">
        <v>568.60681599999998</v>
      </c>
      <c r="J78" s="105">
        <v>568.61193600000001</v>
      </c>
      <c r="K78" s="105">
        <v>690.15346299999999</v>
      </c>
      <c r="L78" s="105">
        <v>6224.6043339999997</v>
      </c>
    </row>
    <row r="79" spans="2:12" x14ac:dyDescent="0.2">
      <c r="B79" s="155">
        <v>2022</v>
      </c>
      <c r="C79" s="105">
        <v>3096.8092350000002</v>
      </c>
      <c r="D79" s="105">
        <v>1816.827798</v>
      </c>
      <c r="E79" s="105">
        <v>1638.162883</v>
      </c>
      <c r="F79" s="105">
        <v>941.87</v>
      </c>
      <c r="G79" s="105">
        <v>1579.53</v>
      </c>
      <c r="H79" s="105">
        <v>1390.267652</v>
      </c>
      <c r="I79" s="105">
        <v>1396.923186</v>
      </c>
      <c r="J79" s="105">
        <v>1571.3105370000001</v>
      </c>
      <c r="K79" s="105">
        <v>1509.2971660000001</v>
      </c>
      <c r="L79" s="105">
        <v>14940.998457</v>
      </c>
    </row>
    <row r="80" spans="2:12" x14ac:dyDescent="0.2">
      <c r="B80" s="219">
        <v>2023</v>
      </c>
      <c r="C80" s="105">
        <v>3079.0699999999997</v>
      </c>
      <c r="D80" s="105">
        <v>2162.48</v>
      </c>
      <c r="E80" s="105">
        <v>1578.52</v>
      </c>
      <c r="F80" s="105">
        <v>713.83</v>
      </c>
      <c r="G80" s="105">
        <v>1463.53</v>
      </c>
      <c r="H80" s="105">
        <v>1415.61</v>
      </c>
      <c r="I80" s="105">
        <v>1171.8</v>
      </c>
      <c r="J80" s="105">
        <v>1352.79</v>
      </c>
      <c r="K80" s="105">
        <v>1317.65</v>
      </c>
      <c r="L80" s="105">
        <v>14255.28</v>
      </c>
    </row>
    <row r="81" spans="1:12" ht="15.75" x14ac:dyDescent="0.2">
      <c r="B81" s="219" t="s">
        <v>545</v>
      </c>
      <c r="C81" s="105">
        <v>2760.0299999999997</v>
      </c>
      <c r="D81" s="105">
        <v>1735.0900000000001</v>
      </c>
      <c r="E81" s="105">
        <v>1230.72</v>
      </c>
      <c r="F81" s="105">
        <v>768.01</v>
      </c>
      <c r="G81" s="105">
        <v>967.04</v>
      </c>
      <c r="H81" s="105">
        <v>2007.3</v>
      </c>
      <c r="I81" s="105">
        <v>1212.49</v>
      </c>
      <c r="J81" s="105">
        <v>1100.58</v>
      </c>
      <c r="K81" s="105">
        <v>1279.6099999999999</v>
      </c>
      <c r="L81" s="105">
        <v>13060.87</v>
      </c>
    </row>
    <row r="82" spans="1:12" x14ac:dyDescent="0.2">
      <c r="B82" s="359" t="s">
        <v>544</v>
      </c>
      <c r="C82" s="98"/>
      <c r="D82" s="98"/>
      <c r="E82" s="98"/>
      <c r="F82" s="98"/>
      <c r="G82" s="98"/>
      <c r="H82" s="98"/>
      <c r="I82" s="98"/>
      <c r="J82" s="98"/>
      <c r="K82" s="98"/>
      <c r="L82" s="98"/>
    </row>
    <row r="83" spans="1:12" x14ac:dyDescent="0.2">
      <c r="B83" s="218">
        <v>2018</v>
      </c>
      <c r="C83" s="94">
        <v>104.9</v>
      </c>
      <c r="D83" s="94">
        <v>55.6</v>
      </c>
      <c r="E83" s="94">
        <v>44.6</v>
      </c>
      <c r="F83" s="94">
        <v>25.8</v>
      </c>
      <c r="G83" s="94">
        <v>31.9</v>
      </c>
      <c r="H83" s="94">
        <v>52.8</v>
      </c>
      <c r="I83" s="94">
        <v>40.9</v>
      </c>
      <c r="J83" s="94">
        <v>49.1</v>
      </c>
      <c r="K83" s="94">
        <v>40.6</v>
      </c>
      <c r="L83" s="94">
        <v>446.3</v>
      </c>
    </row>
    <row r="84" spans="1:12" x14ac:dyDescent="0.2">
      <c r="B84" s="218">
        <v>2019</v>
      </c>
      <c r="C84" s="94">
        <v>98</v>
      </c>
      <c r="D84" s="94">
        <v>54.5</v>
      </c>
      <c r="E84" s="94">
        <v>43.4</v>
      </c>
      <c r="F84" s="94">
        <v>25.4</v>
      </c>
      <c r="G84" s="94">
        <v>31</v>
      </c>
      <c r="H84" s="94">
        <v>51.2</v>
      </c>
      <c r="I84" s="94">
        <v>39.9</v>
      </c>
      <c r="J84" s="94">
        <v>48.1</v>
      </c>
      <c r="K84" s="94">
        <v>39.6</v>
      </c>
      <c r="L84" s="94">
        <v>431.3</v>
      </c>
    </row>
    <row r="85" spans="1:12" x14ac:dyDescent="0.2">
      <c r="B85" s="218">
        <v>2020</v>
      </c>
      <c r="C85" s="94">
        <v>64.3</v>
      </c>
      <c r="D85" s="94">
        <v>43</v>
      </c>
      <c r="E85" s="94">
        <v>30.7</v>
      </c>
      <c r="F85" s="94">
        <v>18.2</v>
      </c>
      <c r="G85" s="94">
        <v>20.399999999999999</v>
      </c>
      <c r="H85" s="94">
        <v>34.799999999999997</v>
      </c>
      <c r="I85" s="94">
        <v>27.4</v>
      </c>
      <c r="J85" s="94">
        <v>37.4</v>
      </c>
      <c r="K85" s="94">
        <v>30.1</v>
      </c>
      <c r="L85" s="94">
        <v>306.3</v>
      </c>
    </row>
    <row r="86" spans="1:12" x14ac:dyDescent="0.2">
      <c r="B86" s="224">
        <v>2021</v>
      </c>
      <c r="C86" s="94">
        <v>54.230052000000001</v>
      </c>
      <c r="D86" s="94">
        <v>35.721012000000002</v>
      </c>
      <c r="E86" s="94">
        <v>24.373525999999998</v>
      </c>
      <c r="F86" s="94">
        <v>14.697545</v>
      </c>
      <c r="G86" s="94">
        <v>16.154579999999999</v>
      </c>
      <c r="H86" s="94">
        <v>27.831613000000001</v>
      </c>
      <c r="I86" s="94">
        <v>21.851161999999999</v>
      </c>
      <c r="J86" s="94">
        <v>29.3032</v>
      </c>
      <c r="K86" s="94">
        <v>23.079678999999999</v>
      </c>
      <c r="L86" s="94">
        <v>247.242369</v>
      </c>
    </row>
    <row r="87" spans="1:12" x14ac:dyDescent="0.2">
      <c r="B87" s="155">
        <v>2022</v>
      </c>
      <c r="C87" s="94">
        <v>82.334440000000001</v>
      </c>
      <c r="D87" s="94">
        <v>56.859387999999996</v>
      </c>
      <c r="E87" s="94">
        <v>20.254749</v>
      </c>
      <c r="F87" s="94">
        <v>15.339899000000001</v>
      </c>
      <c r="G87" s="94">
        <v>20.706430999999998</v>
      </c>
      <c r="H87" s="94">
        <v>42.022973</v>
      </c>
      <c r="I87" s="94">
        <v>35.020111</v>
      </c>
      <c r="J87" s="94">
        <v>31.440161</v>
      </c>
      <c r="K87" s="94">
        <v>38.826856999999997</v>
      </c>
      <c r="L87" s="94">
        <v>342.80500900000004</v>
      </c>
    </row>
    <row r="88" spans="1:12" x14ac:dyDescent="0.2">
      <c r="B88" s="219">
        <v>2023</v>
      </c>
      <c r="C88" s="94">
        <v>97.45</v>
      </c>
      <c r="D88" s="94">
        <v>59.65</v>
      </c>
      <c r="E88" s="94">
        <v>21.25</v>
      </c>
      <c r="F88" s="94">
        <v>17.09</v>
      </c>
      <c r="G88" s="94">
        <v>23.65</v>
      </c>
      <c r="H88" s="94">
        <v>43.52</v>
      </c>
      <c r="I88" s="94">
        <v>38.42</v>
      </c>
      <c r="J88" s="94">
        <v>35.090000000000003</v>
      </c>
      <c r="K88" s="94">
        <v>35.11</v>
      </c>
      <c r="L88" s="94">
        <v>371.23</v>
      </c>
    </row>
    <row r="89" spans="1:12" ht="15.75" x14ac:dyDescent="0.2">
      <c r="B89" s="219" t="s">
        <v>545</v>
      </c>
      <c r="C89" s="94">
        <v>84.192221000000004</v>
      </c>
      <c r="D89" s="94">
        <v>57.169247999999996</v>
      </c>
      <c r="E89" s="94">
        <v>43.073017999999998</v>
      </c>
      <c r="F89" s="94">
        <v>40.738878999999997</v>
      </c>
      <c r="G89" s="94">
        <v>22.006080999999998</v>
      </c>
      <c r="H89" s="94">
        <v>35.825606999999998</v>
      </c>
      <c r="I89" s="94">
        <v>26.561758000000001</v>
      </c>
      <c r="J89" s="94">
        <v>36.535333000000001</v>
      </c>
      <c r="K89" s="94">
        <v>34.806001999999999</v>
      </c>
      <c r="L89" s="94">
        <v>380.90814699999993</v>
      </c>
    </row>
    <row r="90" spans="1:12" x14ac:dyDescent="0.2">
      <c r="C90" s="56"/>
      <c r="D90" s="56"/>
      <c r="E90" s="56"/>
      <c r="F90" s="56"/>
      <c r="G90" s="56"/>
      <c r="H90" s="56"/>
      <c r="I90" s="56"/>
      <c r="J90" s="56"/>
      <c r="K90" s="56"/>
      <c r="L90" s="56"/>
    </row>
    <row r="91" spans="1:12" x14ac:dyDescent="0.2">
      <c r="A91" s="352" t="s">
        <v>535</v>
      </c>
      <c r="B91" s="352" t="s">
        <v>319</v>
      </c>
    </row>
    <row r="92" spans="1:12" x14ac:dyDescent="0.2">
      <c r="A92" s="352" t="s">
        <v>316</v>
      </c>
      <c r="B92" s="352" t="s">
        <v>552</v>
      </c>
    </row>
    <row r="93" spans="1:12" x14ac:dyDescent="0.2">
      <c r="A93" s="352" t="s">
        <v>318</v>
      </c>
      <c r="B93" s="352" t="s">
        <v>553</v>
      </c>
    </row>
    <row r="94" spans="1:12" x14ac:dyDescent="0.2">
      <c r="A94" s="15"/>
    </row>
    <row r="95" spans="1:12" x14ac:dyDescent="0.2">
      <c r="A95" s="347" t="s">
        <v>320</v>
      </c>
      <c r="B95" s="305"/>
    </row>
    <row r="96" spans="1:12" x14ac:dyDescent="0.2">
      <c r="A96" s="334" t="s">
        <v>554</v>
      </c>
      <c r="B96" s="305"/>
    </row>
    <row r="97" spans="1:2" x14ac:dyDescent="0.2">
      <c r="A97" s="334" t="s">
        <v>555</v>
      </c>
      <c r="B97" s="305"/>
    </row>
    <row r="98" spans="1:2" x14ac:dyDescent="0.2">
      <c r="A98" s="334" t="s">
        <v>253</v>
      </c>
      <c r="B98" s="305"/>
    </row>
    <row r="99" spans="1:2" x14ac:dyDescent="0.2">
      <c r="B99" s="11"/>
    </row>
  </sheetData>
  <mergeCells count="1">
    <mergeCell ref="B2:L2"/>
  </mergeCells>
  <pageMargins left="0.7" right="0.7" top="0.75" bottom="0.75" header="0.3" footer="0.3"/>
  <pageSetup paperSize="8" orientation="landscape" r:id="rId1"/>
  <headerFooter>
    <oddHeader>&amp;L&amp;"Calibri"&amp;10&amp;K000000 [Limited Sharing]&amp;1#_x000D_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1">
    <tabColor theme="7" tint="-0.499984740745262"/>
  </sheetPr>
  <dimension ref="A1:M25"/>
  <sheetViews>
    <sheetView workbookViewId="0">
      <pane ySplit="4" topLeftCell="A5" activePane="bottomLeft" state="frozen"/>
      <selection activeCell="K13" sqref="K13"/>
      <selection pane="bottomLeft" activeCell="P12" sqref="P12"/>
    </sheetView>
  </sheetViews>
  <sheetFormatPr defaultRowHeight="12.75" x14ac:dyDescent="0.2"/>
  <cols>
    <col min="1" max="1" width="3.1640625" style="7" customWidth="1"/>
    <col min="2" max="2" width="82.83203125" style="7" customWidth="1"/>
    <col min="3" max="3" width="7.83203125" style="7" customWidth="1"/>
    <col min="4" max="6" width="9.1640625" style="7" bestFit="1" customWidth="1"/>
    <col min="7" max="8" width="7.6640625" style="7" bestFit="1" customWidth="1"/>
    <col min="9" max="11" width="9.1640625" style="7" bestFit="1" customWidth="1"/>
    <col min="12" max="13" width="7.6640625" style="7" bestFit="1" customWidth="1"/>
    <col min="14" max="16384" width="9.33203125" style="7"/>
  </cols>
  <sheetData>
    <row r="1" spans="2:13" s="2" customFormat="1" ht="46.5" customHeight="1" x14ac:dyDescent="0.2">
      <c r="B1" s="307" t="s">
        <v>245</v>
      </c>
      <c r="C1" s="308"/>
      <c r="D1" s="308"/>
      <c r="E1" s="308"/>
      <c r="F1" s="308"/>
      <c r="G1" s="308"/>
      <c r="H1" s="308"/>
      <c r="I1" s="308"/>
      <c r="J1" s="308"/>
      <c r="K1" s="308"/>
      <c r="L1" s="308"/>
      <c r="M1" s="309" t="s">
        <v>556</v>
      </c>
    </row>
    <row r="2" spans="2:13" s="3" customFormat="1" x14ac:dyDescent="0.2">
      <c r="B2" s="527" t="s">
        <v>557</v>
      </c>
      <c r="C2" s="527"/>
      <c r="D2" s="527"/>
      <c r="E2" s="527"/>
      <c r="F2" s="527"/>
      <c r="G2" s="527"/>
      <c r="H2" s="527"/>
      <c r="I2" s="527"/>
      <c r="J2" s="527"/>
      <c r="K2" s="527"/>
      <c r="L2" s="527"/>
      <c r="M2" s="527"/>
    </row>
    <row r="3" spans="2:13" s="3" customFormat="1" x14ac:dyDescent="0.2">
      <c r="B3" s="528" t="s">
        <v>559</v>
      </c>
      <c r="C3" s="528" t="s">
        <v>560</v>
      </c>
      <c r="D3" s="529" t="s">
        <v>558</v>
      </c>
      <c r="E3" s="529"/>
      <c r="F3" s="529"/>
      <c r="G3" s="529"/>
      <c r="H3" s="529"/>
      <c r="I3" s="529"/>
      <c r="J3" s="529"/>
      <c r="K3" s="529"/>
      <c r="L3" s="529"/>
      <c r="M3" s="529"/>
    </row>
    <row r="4" spans="2:13" x14ac:dyDescent="0.2">
      <c r="B4" s="528"/>
      <c r="C4" s="528"/>
      <c r="D4" s="203" t="s">
        <v>4</v>
      </c>
      <c r="E4" s="203" t="s">
        <v>5</v>
      </c>
      <c r="F4" s="203" t="s">
        <v>6</v>
      </c>
      <c r="G4" s="204">
        <v>2002</v>
      </c>
      <c r="H4" s="204">
        <v>2005</v>
      </c>
      <c r="I4" s="203" t="s">
        <v>7</v>
      </c>
      <c r="J4" s="203" t="s">
        <v>8</v>
      </c>
      <c r="K4" s="203" t="s">
        <v>9</v>
      </c>
      <c r="L4" s="204">
        <v>2016</v>
      </c>
      <c r="M4" s="204">
        <v>2019</v>
      </c>
    </row>
    <row r="5" spans="2:13" ht="15.75" customHeight="1" x14ac:dyDescent="0.2">
      <c r="B5" s="361" t="s">
        <v>561</v>
      </c>
      <c r="C5" s="453" t="s">
        <v>900</v>
      </c>
      <c r="D5" s="208">
        <v>2012</v>
      </c>
      <c r="E5" s="208">
        <v>3549</v>
      </c>
      <c r="F5" s="208">
        <v>6476</v>
      </c>
      <c r="G5" s="208">
        <v>12803</v>
      </c>
      <c r="H5" s="208">
        <v>20048</v>
      </c>
      <c r="I5" s="208">
        <v>26286</v>
      </c>
      <c r="J5" s="208">
        <v>36451</v>
      </c>
      <c r="K5" s="208">
        <v>45878</v>
      </c>
      <c r="L5" s="208">
        <v>62237</v>
      </c>
      <c r="M5" s="208">
        <v>76414</v>
      </c>
    </row>
    <row r="6" spans="2:13" ht="15.75" customHeight="1" x14ac:dyDescent="0.2">
      <c r="B6" s="361" t="s">
        <v>562</v>
      </c>
      <c r="C6" s="453" t="s">
        <v>900</v>
      </c>
      <c r="D6" s="208">
        <v>1322</v>
      </c>
      <c r="E6" s="208">
        <v>2547</v>
      </c>
      <c r="F6" s="208">
        <v>3793</v>
      </c>
      <c r="G6" s="208">
        <v>8482</v>
      </c>
      <c r="H6" s="208">
        <v>13617</v>
      </c>
      <c r="I6" s="208">
        <v>16735</v>
      </c>
      <c r="J6" s="208">
        <v>23746</v>
      </c>
      <c r="K6" s="208">
        <v>30814</v>
      </c>
      <c r="L6" s="208">
        <v>43511</v>
      </c>
      <c r="M6" s="208">
        <v>53333</v>
      </c>
    </row>
    <row r="7" spans="2:13" ht="15.75" customHeight="1" x14ac:dyDescent="0.2">
      <c r="B7" s="361" t="s">
        <v>563</v>
      </c>
      <c r="C7" s="453" t="s">
        <v>900</v>
      </c>
      <c r="D7" s="206">
        <v>395</v>
      </c>
      <c r="E7" s="206">
        <v>724</v>
      </c>
      <c r="F7" s="208">
        <v>1439</v>
      </c>
      <c r="G7" s="208">
        <v>3056</v>
      </c>
      <c r="H7" s="208">
        <v>4896</v>
      </c>
      <c r="I7" s="208">
        <v>6463</v>
      </c>
      <c r="J7" s="208">
        <v>9104</v>
      </c>
      <c r="K7" s="208">
        <v>11819</v>
      </c>
      <c r="L7" s="208">
        <v>16377</v>
      </c>
      <c r="M7" s="208">
        <v>20527</v>
      </c>
    </row>
    <row r="8" spans="2:13" ht="15.75" customHeight="1" x14ac:dyDescent="0.2">
      <c r="B8" s="361" t="s">
        <v>564</v>
      </c>
      <c r="C8" s="453" t="s">
        <v>900</v>
      </c>
      <c r="D8" s="206">
        <v>941</v>
      </c>
      <c r="E8" s="208">
        <v>1819</v>
      </c>
      <c r="F8" s="208">
        <v>3367</v>
      </c>
      <c r="G8" s="208">
        <v>6959</v>
      </c>
      <c r="H8" s="208">
        <v>10563</v>
      </c>
      <c r="I8" s="208">
        <v>14457</v>
      </c>
      <c r="J8" s="208">
        <v>20427</v>
      </c>
      <c r="K8" s="208">
        <v>25963</v>
      </c>
      <c r="L8" s="208">
        <v>33894</v>
      </c>
      <c r="M8" s="208">
        <v>42308</v>
      </c>
    </row>
    <row r="9" spans="2:13" ht="15.75" customHeight="1" x14ac:dyDescent="0.2">
      <c r="B9" s="361" t="s">
        <v>565</v>
      </c>
      <c r="C9" s="453" t="s">
        <v>890</v>
      </c>
      <c r="D9" s="209">
        <v>2</v>
      </c>
      <c r="E9" s="209">
        <v>2</v>
      </c>
      <c r="F9" s="209">
        <v>1.8</v>
      </c>
      <c r="G9" s="209">
        <v>1.8</v>
      </c>
      <c r="H9" s="209">
        <v>1.9</v>
      </c>
      <c r="I9" s="209">
        <v>1.8</v>
      </c>
      <c r="J9" s="209">
        <v>1.8</v>
      </c>
      <c r="K9" s="209">
        <v>1.8</v>
      </c>
      <c r="L9" s="209">
        <v>1.8</v>
      </c>
      <c r="M9" s="209">
        <v>1.8</v>
      </c>
    </row>
    <row r="10" spans="2:13" ht="15.75" customHeight="1" x14ac:dyDescent="0.2">
      <c r="B10" s="361" t="s">
        <v>566</v>
      </c>
      <c r="C10" s="453" t="s">
        <v>890</v>
      </c>
      <c r="D10" s="209">
        <v>5.0999999999999996</v>
      </c>
      <c r="E10" s="209">
        <v>4.9000000000000004</v>
      </c>
      <c r="F10" s="209">
        <v>4.5</v>
      </c>
      <c r="G10" s="209">
        <v>4.2</v>
      </c>
      <c r="H10" s="209">
        <v>4.0999999999999996</v>
      </c>
      <c r="I10" s="209">
        <v>4.0999999999999996</v>
      </c>
      <c r="J10" s="209">
        <v>4</v>
      </c>
      <c r="K10" s="209">
        <v>3.9</v>
      </c>
      <c r="L10" s="209">
        <v>3.8</v>
      </c>
      <c r="M10" s="209">
        <v>3.7</v>
      </c>
    </row>
    <row r="11" spans="2:13" ht="15.75" customHeight="1" x14ac:dyDescent="0.2">
      <c r="B11" s="361" t="s">
        <v>567</v>
      </c>
      <c r="C11" s="453" t="s">
        <v>900</v>
      </c>
      <c r="D11" s="208">
        <v>1334</v>
      </c>
      <c r="E11" s="208">
        <v>2963</v>
      </c>
      <c r="F11" s="208">
        <v>5264</v>
      </c>
      <c r="G11" s="208">
        <v>10386</v>
      </c>
      <c r="H11" s="208">
        <v>17089</v>
      </c>
      <c r="I11" s="208">
        <v>22616</v>
      </c>
      <c r="J11" s="208">
        <v>31209</v>
      </c>
      <c r="K11" s="208">
        <v>39300</v>
      </c>
      <c r="L11" s="208">
        <v>52979</v>
      </c>
      <c r="M11" s="208">
        <v>65264</v>
      </c>
    </row>
    <row r="12" spans="2:13" ht="15.75" customHeight="1" x14ac:dyDescent="0.2">
      <c r="B12" s="361" t="s">
        <v>568</v>
      </c>
      <c r="C12" s="453" t="s">
        <v>900</v>
      </c>
      <c r="D12" s="206">
        <v>678</v>
      </c>
      <c r="E12" s="206">
        <v>586</v>
      </c>
      <c r="F12" s="208">
        <v>1212</v>
      </c>
      <c r="G12" s="208">
        <v>2419</v>
      </c>
      <c r="H12" s="208">
        <v>2959</v>
      </c>
      <c r="I12" s="208">
        <v>3670</v>
      </c>
      <c r="J12" s="208">
        <v>5242</v>
      </c>
      <c r="K12" s="208">
        <v>6578</v>
      </c>
      <c r="L12" s="208">
        <v>9257</v>
      </c>
      <c r="M12" s="208">
        <v>11151</v>
      </c>
    </row>
    <row r="13" spans="2:13" ht="15.75" customHeight="1" x14ac:dyDescent="0.2">
      <c r="B13" s="361" t="s">
        <v>569</v>
      </c>
      <c r="C13" s="453"/>
      <c r="D13" s="210">
        <v>0.46</v>
      </c>
      <c r="E13" s="210">
        <v>0.43</v>
      </c>
      <c r="F13" s="210">
        <v>0.46</v>
      </c>
      <c r="G13" s="210">
        <v>0.47</v>
      </c>
      <c r="H13" s="210">
        <v>0.47</v>
      </c>
      <c r="I13" s="210">
        <v>0.49</v>
      </c>
      <c r="J13" s="210">
        <v>0.49</v>
      </c>
      <c r="K13" s="210">
        <v>0.48</v>
      </c>
      <c r="L13" s="210">
        <v>0.45</v>
      </c>
      <c r="M13" s="210">
        <v>0.46</v>
      </c>
    </row>
    <row r="14" spans="2:13" ht="15.75" customHeight="1" x14ac:dyDescent="0.2">
      <c r="B14" s="361" t="s">
        <v>570</v>
      </c>
      <c r="C14" s="453"/>
      <c r="D14" s="211" t="s">
        <v>10</v>
      </c>
      <c r="E14" s="211" t="s">
        <v>10</v>
      </c>
      <c r="F14" s="210">
        <v>0.36</v>
      </c>
      <c r="G14" s="210">
        <v>0.41</v>
      </c>
      <c r="H14" s="210">
        <v>0.4</v>
      </c>
      <c r="I14" s="210">
        <v>0.41</v>
      </c>
      <c r="J14" s="210">
        <v>0.37</v>
      </c>
      <c r="K14" s="210">
        <v>0.4</v>
      </c>
      <c r="L14" s="210">
        <v>0.41</v>
      </c>
      <c r="M14" s="210">
        <v>0.4</v>
      </c>
    </row>
    <row r="15" spans="2:13" ht="15.75" customHeight="1" x14ac:dyDescent="0.2">
      <c r="B15" s="361" t="s">
        <v>571</v>
      </c>
      <c r="C15" s="453"/>
      <c r="D15" s="211" t="s">
        <v>10</v>
      </c>
      <c r="E15" s="212">
        <v>0.52</v>
      </c>
      <c r="F15" s="210">
        <v>0.52</v>
      </c>
      <c r="G15" s="210">
        <v>0.53</v>
      </c>
      <c r="H15" s="210">
        <v>0.55000000000000004</v>
      </c>
      <c r="I15" s="210">
        <v>0.55000000000000004</v>
      </c>
      <c r="J15" s="210">
        <v>0.55000000000000004</v>
      </c>
      <c r="K15" s="210">
        <v>0.53</v>
      </c>
      <c r="L15" s="210">
        <v>0.51</v>
      </c>
      <c r="M15" s="210">
        <v>0.52</v>
      </c>
    </row>
    <row r="16" spans="2:13" ht="15.75" customHeight="1" x14ac:dyDescent="0.2">
      <c r="B16" s="361" t="s">
        <v>572</v>
      </c>
      <c r="C16" s="453" t="s">
        <v>900</v>
      </c>
      <c r="D16" s="213">
        <v>2079</v>
      </c>
      <c r="E16" s="213">
        <v>3905</v>
      </c>
      <c r="F16" s="208">
        <v>6525</v>
      </c>
      <c r="G16" s="208">
        <v>13147</v>
      </c>
      <c r="H16" s="208">
        <v>19151</v>
      </c>
      <c r="I16" s="208">
        <v>22952</v>
      </c>
      <c r="J16" s="208">
        <v>31331</v>
      </c>
      <c r="K16" s="208">
        <v>41444</v>
      </c>
      <c r="L16" s="208">
        <v>54999</v>
      </c>
      <c r="M16" s="208">
        <v>63130</v>
      </c>
    </row>
    <row r="17" spans="1:13" ht="15.75" customHeight="1" x14ac:dyDescent="0.2">
      <c r="B17" s="362" t="s">
        <v>573</v>
      </c>
      <c r="C17" s="453" t="s">
        <v>900</v>
      </c>
      <c r="D17" s="213">
        <v>1198</v>
      </c>
      <c r="E17" s="213">
        <v>2377</v>
      </c>
      <c r="F17" s="208">
        <v>3552</v>
      </c>
      <c r="G17" s="208">
        <v>5848</v>
      </c>
      <c r="H17" s="208">
        <v>7593</v>
      </c>
      <c r="I17" s="208">
        <v>8641</v>
      </c>
      <c r="J17" s="208">
        <v>13267</v>
      </c>
      <c r="K17" s="208">
        <v>15651</v>
      </c>
      <c r="L17" s="208">
        <v>19114</v>
      </c>
      <c r="M17" s="208">
        <v>22130</v>
      </c>
    </row>
    <row r="18" spans="1:13" ht="15.75" customHeight="1" x14ac:dyDescent="0.2">
      <c r="B18" s="362" t="s">
        <v>574</v>
      </c>
      <c r="C18" s="453" t="s">
        <v>900</v>
      </c>
      <c r="D18" s="214">
        <v>802</v>
      </c>
      <c r="E18" s="213">
        <v>1384</v>
      </c>
      <c r="F18" s="208">
        <v>2753</v>
      </c>
      <c r="G18" s="208">
        <v>6993</v>
      </c>
      <c r="H18" s="208">
        <v>11079</v>
      </c>
      <c r="I18" s="208">
        <v>13819</v>
      </c>
      <c r="J18" s="208">
        <v>17399</v>
      </c>
      <c r="K18" s="208">
        <v>25088</v>
      </c>
      <c r="L18" s="208">
        <v>34829</v>
      </c>
      <c r="M18" s="208">
        <v>40040</v>
      </c>
    </row>
    <row r="19" spans="1:13" ht="15.75" customHeight="1" x14ac:dyDescent="0.2">
      <c r="B19" s="362" t="s">
        <v>575</v>
      </c>
      <c r="C19" s="453" t="s">
        <v>900</v>
      </c>
      <c r="D19" s="215">
        <v>79</v>
      </c>
      <c r="E19" s="211">
        <v>144</v>
      </c>
      <c r="F19" s="207">
        <v>219</v>
      </c>
      <c r="G19" s="207">
        <v>306</v>
      </c>
      <c r="H19" s="207">
        <v>479</v>
      </c>
      <c r="I19" s="207">
        <v>492</v>
      </c>
      <c r="J19" s="207">
        <v>665</v>
      </c>
      <c r="K19" s="207">
        <v>705</v>
      </c>
      <c r="L19" s="216">
        <v>1056</v>
      </c>
      <c r="M19" s="207">
        <v>960</v>
      </c>
    </row>
    <row r="20" spans="1:13" ht="15.75" customHeight="1" x14ac:dyDescent="0.2">
      <c r="B20" s="363" t="s">
        <v>576</v>
      </c>
      <c r="C20" s="454" t="s">
        <v>2</v>
      </c>
      <c r="D20" s="215">
        <v>57.6</v>
      </c>
      <c r="E20" s="211">
        <v>60.9</v>
      </c>
      <c r="F20" s="207">
        <v>54.4</v>
      </c>
      <c r="G20" s="207">
        <v>44.5</v>
      </c>
      <c r="H20" s="207">
        <v>39.6</v>
      </c>
      <c r="I20" s="207">
        <v>37.6</v>
      </c>
      <c r="J20" s="207">
        <v>42.3</v>
      </c>
      <c r="K20" s="207">
        <v>37.799999999999997</v>
      </c>
      <c r="L20" s="207">
        <v>34.799999999999997</v>
      </c>
      <c r="M20" s="207">
        <v>35.1</v>
      </c>
    </row>
    <row r="21" spans="1:13" ht="15.75" customHeight="1" x14ac:dyDescent="0.2">
      <c r="B21" s="364" t="s">
        <v>577</v>
      </c>
      <c r="C21" s="454" t="s">
        <v>2</v>
      </c>
      <c r="D21" s="215" t="s">
        <v>3</v>
      </c>
      <c r="E21" s="215">
        <v>26.1</v>
      </c>
      <c r="F21" s="217">
        <v>28.8</v>
      </c>
      <c r="G21" s="217">
        <v>22.7</v>
      </c>
      <c r="H21" s="215" t="s">
        <v>3</v>
      </c>
      <c r="I21" s="217">
        <v>15.2</v>
      </c>
      <c r="J21" s="217">
        <v>8.9</v>
      </c>
      <c r="K21" s="217">
        <v>6.7</v>
      </c>
      <c r="L21" s="217">
        <v>4.0999999999999996</v>
      </c>
      <c r="M21" s="207">
        <v>3.2</v>
      </c>
    </row>
    <row r="22" spans="1:13" x14ac:dyDescent="0.2">
      <c r="D22" s="177"/>
      <c r="E22" s="177"/>
    </row>
    <row r="23" spans="1:13" x14ac:dyDescent="0.2">
      <c r="A23" s="320" t="s">
        <v>578</v>
      </c>
      <c r="B23" s="305"/>
      <c r="D23" s="177"/>
      <c r="E23" s="177"/>
    </row>
    <row r="24" spans="1:13" ht="21" customHeight="1" x14ac:dyDescent="0.2">
      <c r="A24" s="508" t="s">
        <v>613</v>
      </c>
      <c r="B24" s="508"/>
      <c r="C24" s="508"/>
      <c r="D24" s="508"/>
      <c r="E24" s="508"/>
      <c r="F24" s="508"/>
      <c r="G24" s="508"/>
      <c r="H24" s="508"/>
    </row>
    <row r="25" spans="1:13" x14ac:dyDescent="0.2">
      <c r="A25" s="38"/>
    </row>
  </sheetData>
  <mergeCells count="5">
    <mergeCell ref="B3:B4"/>
    <mergeCell ref="C3:C4"/>
    <mergeCell ref="B2:M2"/>
    <mergeCell ref="D3:M3"/>
    <mergeCell ref="A24:H24"/>
  </mergeCells>
  <pageMargins left="0.7" right="0.7" top="0.75" bottom="0.75" header="0.3" footer="0.3"/>
  <pageSetup paperSize="8" orientation="landscape" r:id="rId1"/>
  <headerFooter>
    <oddHeader>&amp;L&amp;"Calibri"&amp;10&amp;K000000 [Limited Sharing]&amp;1#_x000D_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2">
    <tabColor theme="7" tint="-0.499984740745262"/>
  </sheetPr>
  <dimension ref="A1:L71"/>
  <sheetViews>
    <sheetView zoomScaleNormal="100" workbookViewId="0">
      <pane ySplit="4" topLeftCell="A5" activePane="bottomLeft" state="frozen"/>
      <selection activeCell="K13" sqref="K13"/>
      <selection pane="bottomLeft" activeCell="O31" sqref="O31"/>
    </sheetView>
  </sheetViews>
  <sheetFormatPr defaultRowHeight="12.75" x14ac:dyDescent="0.2"/>
  <cols>
    <col min="1" max="1" width="4" style="7" customWidth="1"/>
    <col min="2" max="2" width="48.1640625" style="7" customWidth="1"/>
    <col min="3" max="3" width="9.1640625" style="7" customWidth="1"/>
    <col min="4" max="5" width="9.1640625" style="7" bestFit="1" customWidth="1"/>
    <col min="6" max="6" width="6.5" style="7" bestFit="1" customWidth="1"/>
    <col min="7" max="7" width="8" style="7" customWidth="1"/>
    <col min="8" max="10" width="9.1640625" style="7" bestFit="1" customWidth="1"/>
    <col min="11" max="12" width="7.6640625" style="7" bestFit="1" customWidth="1"/>
    <col min="13" max="16384" width="9.33203125" style="7"/>
  </cols>
  <sheetData>
    <row r="1" spans="2:12" s="2" customFormat="1" ht="46.5" customHeight="1" x14ac:dyDescent="0.2">
      <c r="B1" s="307" t="s">
        <v>245</v>
      </c>
      <c r="C1" s="308"/>
      <c r="D1" s="308"/>
      <c r="E1" s="308"/>
      <c r="F1" s="308"/>
      <c r="G1" s="308"/>
      <c r="H1" s="308"/>
      <c r="I1" s="308"/>
      <c r="J1" s="308"/>
      <c r="K1" s="308"/>
      <c r="L1" s="309" t="s">
        <v>579</v>
      </c>
    </row>
    <row r="2" spans="2:12" s="3" customFormat="1" ht="25.5" customHeight="1" x14ac:dyDescent="0.2">
      <c r="B2" s="533" t="s">
        <v>580</v>
      </c>
      <c r="C2" s="527"/>
      <c r="D2" s="527"/>
      <c r="E2" s="527"/>
      <c r="F2" s="527"/>
      <c r="G2" s="527"/>
      <c r="H2" s="527"/>
      <c r="I2" s="527"/>
      <c r="J2" s="527"/>
      <c r="K2" s="527"/>
      <c r="L2" s="527"/>
    </row>
    <row r="3" spans="2:12" s="202" customFormat="1" x14ac:dyDescent="0.2">
      <c r="B3" s="531" t="s">
        <v>582</v>
      </c>
      <c r="C3" s="532" t="s">
        <v>581</v>
      </c>
      <c r="D3" s="532"/>
      <c r="E3" s="532"/>
      <c r="F3" s="532"/>
      <c r="G3" s="532"/>
      <c r="H3" s="532"/>
      <c r="I3" s="532"/>
      <c r="J3" s="532"/>
      <c r="K3" s="532"/>
      <c r="L3" s="532"/>
    </row>
    <row r="4" spans="2:12" x14ac:dyDescent="0.2">
      <c r="B4" s="531"/>
      <c r="C4" s="203" t="s">
        <v>4</v>
      </c>
      <c r="D4" s="203" t="s">
        <v>5</v>
      </c>
      <c r="E4" s="203" t="s">
        <v>6</v>
      </c>
      <c r="F4" s="204">
        <v>2002</v>
      </c>
      <c r="G4" s="204">
        <v>2005</v>
      </c>
      <c r="H4" s="203" t="s">
        <v>7</v>
      </c>
      <c r="I4" s="203" t="s">
        <v>8</v>
      </c>
      <c r="J4" s="203" t="s">
        <v>9</v>
      </c>
      <c r="K4" s="204">
        <v>2016</v>
      </c>
      <c r="L4" s="204">
        <v>2019</v>
      </c>
    </row>
    <row r="5" spans="2:12" ht="19.5" customHeight="1" x14ac:dyDescent="0.2">
      <c r="B5" s="530" t="s">
        <v>583</v>
      </c>
      <c r="C5" s="530"/>
      <c r="D5" s="530"/>
      <c r="E5" s="530"/>
      <c r="F5" s="530"/>
      <c r="G5" s="530"/>
      <c r="H5" s="530"/>
      <c r="I5" s="530"/>
      <c r="J5" s="530"/>
      <c r="K5" s="530"/>
      <c r="L5" s="530"/>
    </row>
    <row r="6" spans="2:12" x14ac:dyDescent="0.2">
      <c r="B6" s="365" t="s">
        <v>584</v>
      </c>
      <c r="C6" s="71"/>
      <c r="D6" s="71"/>
      <c r="E6" s="71"/>
      <c r="F6" s="71"/>
      <c r="G6" s="71"/>
      <c r="H6" s="71"/>
      <c r="I6" s="71"/>
      <c r="J6" s="71"/>
      <c r="K6" s="71"/>
      <c r="L6" s="206"/>
    </row>
    <row r="7" spans="2:12" x14ac:dyDescent="0.2">
      <c r="B7" s="355" t="s">
        <v>585</v>
      </c>
      <c r="C7" s="44">
        <v>306</v>
      </c>
      <c r="D7" s="44">
        <v>610</v>
      </c>
      <c r="E7" s="44">
        <v>752</v>
      </c>
      <c r="F7" s="45">
        <v>1052</v>
      </c>
      <c r="G7" s="45">
        <v>1051</v>
      </c>
      <c r="H7" s="45">
        <v>1197</v>
      </c>
      <c r="I7" s="45">
        <v>2298</v>
      </c>
      <c r="J7" s="45">
        <v>2134</v>
      </c>
      <c r="K7" s="45">
        <v>2452</v>
      </c>
      <c r="L7" s="45">
        <v>2841</v>
      </c>
    </row>
    <row r="8" spans="2:12" x14ac:dyDescent="0.2">
      <c r="B8" s="355" t="s">
        <v>586</v>
      </c>
      <c r="C8" s="44">
        <v>31</v>
      </c>
      <c r="D8" s="44">
        <v>35</v>
      </c>
      <c r="E8" s="44">
        <v>39</v>
      </c>
      <c r="F8" s="44">
        <v>72</v>
      </c>
      <c r="G8" s="44">
        <v>94</v>
      </c>
      <c r="H8" s="44">
        <v>97</v>
      </c>
      <c r="I8" s="44">
        <v>189</v>
      </c>
      <c r="J8" s="44">
        <v>210</v>
      </c>
      <c r="K8" s="44">
        <v>185</v>
      </c>
      <c r="L8" s="44">
        <v>187</v>
      </c>
    </row>
    <row r="9" spans="2:12" x14ac:dyDescent="0.2">
      <c r="B9" s="355" t="s">
        <v>587</v>
      </c>
      <c r="C9" s="44">
        <v>64</v>
      </c>
      <c r="D9" s="44">
        <v>107</v>
      </c>
      <c r="E9" s="44">
        <v>158</v>
      </c>
      <c r="F9" s="44">
        <v>254</v>
      </c>
      <c r="G9" s="44">
        <v>273</v>
      </c>
      <c r="H9" s="44">
        <v>303</v>
      </c>
      <c r="I9" s="44">
        <v>426</v>
      </c>
      <c r="J9" s="44">
        <v>462</v>
      </c>
      <c r="K9" s="44">
        <v>464</v>
      </c>
      <c r="L9" s="44">
        <v>493</v>
      </c>
    </row>
    <row r="10" spans="2:12" x14ac:dyDescent="0.2">
      <c r="B10" s="355" t="s">
        <v>588</v>
      </c>
      <c r="C10" s="44">
        <v>119</v>
      </c>
      <c r="D10" s="44">
        <v>252</v>
      </c>
      <c r="E10" s="44">
        <v>353</v>
      </c>
      <c r="F10" s="44">
        <v>532</v>
      </c>
      <c r="G10" s="44">
        <v>687</v>
      </c>
      <c r="H10" s="44">
        <v>803</v>
      </c>
      <c r="I10" s="45">
        <v>1209</v>
      </c>
      <c r="J10" s="45">
        <v>1416</v>
      </c>
      <c r="K10" s="45">
        <v>1881</v>
      </c>
      <c r="L10" s="45">
        <v>2580</v>
      </c>
    </row>
    <row r="11" spans="2:12" x14ac:dyDescent="0.2">
      <c r="B11" s="355" t="s">
        <v>589</v>
      </c>
      <c r="C11" s="44">
        <v>44</v>
      </c>
      <c r="D11" s="44">
        <v>115</v>
      </c>
      <c r="E11" s="44">
        <v>130</v>
      </c>
      <c r="F11" s="44">
        <v>185</v>
      </c>
      <c r="G11" s="44">
        <v>259</v>
      </c>
      <c r="H11" s="44">
        <v>304</v>
      </c>
      <c r="I11" s="44">
        <v>547</v>
      </c>
      <c r="J11" s="44">
        <v>552</v>
      </c>
      <c r="K11" s="44">
        <v>693</v>
      </c>
      <c r="L11" s="44">
        <v>685</v>
      </c>
    </row>
    <row r="12" spans="2:12" x14ac:dyDescent="0.2">
      <c r="B12" s="355" t="s">
        <v>590</v>
      </c>
      <c r="C12" s="44">
        <v>120</v>
      </c>
      <c r="D12" s="44">
        <v>235</v>
      </c>
      <c r="E12" s="44">
        <v>296</v>
      </c>
      <c r="F12" s="44">
        <v>464</v>
      </c>
      <c r="G12" s="44">
        <v>617</v>
      </c>
      <c r="H12" s="44">
        <v>727</v>
      </c>
      <c r="I12" s="45">
        <v>1006</v>
      </c>
      <c r="J12" s="45">
        <v>1279</v>
      </c>
      <c r="K12" s="45">
        <v>1530</v>
      </c>
      <c r="L12" s="45">
        <v>1805</v>
      </c>
    </row>
    <row r="13" spans="2:12" x14ac:dyDescent="0.2">
      <c r="B13" s="355" t="s">
        <v>591</v>
      </c>
      <c r="C13" s="44">
        <v>71</v>
      </c>
      <c r="D13" s="44">
        <v>130</v>
      </c>
      <c r="E13" s="44">
        <v>244</v>
      </c>
      <c r="F13" s="44">
        <v>426</v>
      </c>
      <c r="G13" s="44">
        <v>429</v>
      </c>
      <c r="H13" s="44">
        <v>473</v>
      </c>
      <c r="I13" s="44">
        <v>738</v>
      </c>
      <c r="J13" s="44">
        <v>962</v>
      </c>
      <c r="K13" s="45">
        <v>1096</v>
      </c>
      <c r="L13" s="45">
        <v>1192</v>
      </c>
    </row>
    <row r="14" spans="2:12" x14ac:dyDescent="0.2">
      <c r="B14" s="355" t="s">
        <v>592</v>
      </c>
      <c r="C14" s="44">
        <v>31</v>
      </c>
      <c r="D14" s="44">
        <v>80</v>
      </c>
      <c r="E14" s="44">
        <v>156</v>
      </c>
      <c r="F14" s="44">
        <v>188</v>
      </c>
      <c r="G14" s="44">
        <v>337</v>
      </c>
      <c r="H14" s="44">
        <v>366</v>
      </c>
      <c r="I14" s="44">
        <v>517</v>
      </c>
      <c r="J14" s="44">
        <v>669</v>
      </c>
      <c r="K14" s="44">
        <v>918</v>
      </c>
      <c r="L14" s="45">
        <v>1123</v>
      </c>
    </row>
    <row r="15" spans="2:12" x14ac:dyDescent="0.2">
      <c r="B15" s="355" t="s">
        <v>593</v>
      </c>
      <c r="C15" s="44">
        <v>71</v>
      </c>
      <c r="D15" s="44">
        <v>137</v>
      </c>
      <c r="E15" s="44">
        <v>233</v>
      </c>
      <c r="F15" s="44">
        <v>371</v>
      </c>
      <c r="G15" s="44">
        <v>647</v>
      </c>
      <c r="H15" s="44">
        <v>744</v>
      </c>
      <c r="I15" s="45">
        <v>1163</v>
      </c>
      <c r="J15" s="45">
        <v>1430</v>
      </c>
      <c r="K15" s="45">
        <v>1820</v>
      </c>
      <c r="L15" s="45">
        <v>2086</v>
      </c>
    </row>
    <row r="16" spans="2:12" x14ac:dyDescent="0.2">
      <c r="B16" s="355" t="s">
        <v>594</v>
      </c>
      <c r="C16" s="44">
        <v>48</v>
      </c>
      <c r="D16" s="44">
        <v>101</v>
      </c>
      <c r="E16" s="44">
        <v>162</v>
      </c>
      <c r="F16" s="44">
        <v>219</v>
      </c>
      <c r="G16" s="44">
        <v>290</v>
      </c>
      <c r="H16" s="44">
        <v>348</v>
      </c>
      <c r="I16" s="44">
        <v>492</v>
      </c>
      <c r="J16" s="44">
        <v>656</v>
      </c>
      <c r="K16" s="44">
        <v>773</v>
      </c>
      <c r="L16" s="44">
        <v>882</v>
      </c>
    </row>
    <row r="17" spans="2:12" x14ac:dyDescent="0.2">
      <c r="B17" s="355" t="s">
        <v>595</v>
      </c>
      <c r="C17" s="44">
        <v>52</v>
      </c>
      <c r="D17" s="44">
        <v>122</v>
      </c>
      <c r="E17" s="44">
        <v>254</v>
      </c>
      <c r="F17" s="44">
        <v>489</v>
      </c>
      <c r="G17" s="44">
        <v>748</v>
      </c>
      <c r="H17" s="44">
        <v>754</v>
      </c>
      <c r="I17" s="45">
        <v>1038</v>
      </c>
      <c r="J17" s="45">
        <v>1389</v>
      </c>
      <c r="K17" s="45">
        <v>1562</v>
      </c>
      <c r="L17" s="45">
        <v>1605</v>
      </c>
    </row>
    <row r="18" spans="2:12" x14ac:dyDescent="0.2">
      <c r="B18" s="355" t="s">
        <v>596</v>
      </c>
      <c r="C18" s="44">
        <v>11</v>
      </c>
      <c r="D18" s="44">
        <v>27</v>
      </c>
      <c r="E18" s="44">
        <v>39</v>
      </c>
      <c r="F18" s="44">
        <v>47</v>
      </c>
      <c r="G18" s="44">
        <v>78</v>
      </c>
      <c r="H18" s="44">
        <v>85</v>
      </c>
      <c r="I18" s="44">
        <v>134</v>
      </c>
      <c r="J18" s="44">
        <v>160</v>
      </c>
      <c r="K18" s="44">
        <v>205</v>
      </c>
      <c r="L18" s="44">
        <v>283</v>
      </c>
    </row>
    <row r="19" spans="2:12" x14ac:dyDescent="0.2">
      <c r="B19" s="355" t="s">
        <v>597</v>
      </c>
      <c r="C19" s="44">
        <v>15</v>
      </c>
      <c r="D19" s="44">
        <v>32</v>
      </c>
      <c r="E19" s="44">
        <v>62</v>
      </c>
      <c r="F19" s="44">
        <v>212</v>
      </c>
      <c r="G19" s="44">
        <v>296</v>
      </c>
      <c r="H19" s="44">
        <v>294</v>
      </c>
      <c r="I19" s="44">
        <v>386</v>
      </c>
      <c r="J19" s="44">
        <v>461</v>
      </c>
      <c r="K19" s="44">
        <v>612</v>
      </c>
      <c r="L19" s="44">
        <v>657</v>
      </c>
    </row>
    <row r="20" spans="2:12" x14ac:dyDescent="0.2">
      <c r="B20" s="355" t="s">
        <v>598</v>
      </c>
      <c r="C20" s="44">
        <v>76</v>
      </c>
      <c r="D20" s="44">
        <v>155</v>
      </c>
      <c r="E20" s="44">
        <v>184</v>
      </c>
      <c r="F20" s="44">
        <v>193</v>
      </c>
      <c r="G20" s="44">
        <v>248</v>
      </c>
      <c r="H20" s="44">
        <v>315</v>
      </c>
      <c r="I20" s="44">
        <v>452</v>
      </c>
      <c r="J20" s="44">
        <v>459</v>
      </c>
      <c r="K20" s="44">
        <v>418</v>
      </c>
      <c r="L20" s="44">
        <v>423</v>
      </c>
    </row>
    <row r="21" spans="2:12" x14ac:dyDescent="0.2">
      <c r="B21" s="355" t="s">
        <v>599</v>
      </c>
      <c r="C21" s="44">
        <v>151</v>
      </c>
      <c r="D21" s="44">
        <v>239</v>
      </c>
      <c r="E21" s="44">
        <v>490</v>
      </c>
      <c r="F21" s="45">
        <v>1144</v>
      </c>
      <c r="G21" s="45">
        <v>1539</v>
      </c>
      <c r="H21" s="45">
        <v>1831</v>
      </c>
      <c r="I21" s="45">
        <v>2672</v>
      </c>
      <c r="J21" s="45">
        <v>3412</v>
      </c>
      <c r="K21" s="45">
        <v>4505</v>
      </c>
      <c r="L21" s="45">
        <v>5288</v>
      </c>
    </row>
    <row r="22" spans="2:12" x14ac:dyDescent="0.2">
      <c r="B22" s="366" t="s">
        <v>302</v>
      </c>
      <c r="C22" s="48">
        <v>1198</v>
      </c>
      <c r="D22" s="48">
        <v>2383</v>
      </c>
      <c r="E22" s="48">
        <v>3552</v>
      </c>
      <c r="F22" s="48">
        <v>5848</v>
      </c>
      <c r="G22" s="48">
        <v>7593</v>
      </c>
      <c r="H22" s="48">
        <v>8641</v>
      </c>
      <c r="I22" s="48">
        <v>13267</v>
      </c>
      <c r="J22" s="48">
        <v>15651</v>
      </c>
      <c r="K22" s="48">
        <v>19114</v>
      </c>
      <c r="L22" s="48">
        <v>22130</v>
      </c>
    </row>
    <row r="23" spans="2:12" x14ac:dyDescent="0.2">
      <c r="B23" s="365" t="s">
        <v>600</v>
      </c>
      <c r="C23" s="71"/>
      <c r="D23" s="71"/>
      <c r="E23" s="71"/>
      <c r="F23" s="71"/>
      <c r="G23" s="71"/>
      <c r="H23" s="71"/>
      <c r="I23" s="71"/>
      <c r="J23" s="71"/>
      <c r="K23" s="71"/>
      <c r="L23" s="71"/>
    </row>
    <row r="24" spans="2:12" x14ac:dyDescent="0.2">
      <c r="B24" s="355" t="s">
        <v>601</v>
      </c>
      <c r="C24" s="46">
        <v>148</v>
      </c>
      <c r="D24" s="46">
        <v>340</v>
      </c>
      <c r="E24" s="46">
        <v>825</v>
      </c>
      <c r="F24" s="59">
        <v>1661</v>
      </c>
      <c r="G24" s="59">
        <v>2054</v>
      </c>
      <c r="H24" s="59">
        <v>2639</v>
      </c>
      <c r="I24" s="59">
        <v>3446</v>
      </c>
      <c r="J24" s="59">
        <v>4667</v>
      </c>
      <c r="K24" s="59">
        <v>6873</v>
      </c>
      <c r="L24" s="59">
        <v>8744</v>
      </c>
    </row>
    <row r="25" spans="2:12" x14ac:dyDescent="0.2">
      <c r="B25" s="355" t="s">
        <v>602</v>
      </c>
      <c r="C25" s="46">
        <v>104</v>
      </c>
      <c r="D25" s="46">
        <v>180</v>
      </c>
      <c r="E25" s="46">
        <v>294</v>
      </c>
      <c r="F25" s="46">
        <v>552</v>
      </c>
      <c r="G25" s="46">
        <v>811</v>
      </c>
      <c r="H25" s="59">
        <v>1042</v>
      </c>
      <c r="I25" s="59">
        <v>1278</v>
      </c>
      <c r="J25" s="59">
        <v>1755</v>
      </c>
      <c r="K25" s="59">
        <v>1757</v>
      </c>
      <c r="L25" s="59">
        <v>2085</v>
      </c>
    </row>
    <row r="26" spans="2:12" x14ac:dyDescent="0.2">
      <c r="B26" s="355" t="s">
        <v>603</v>
      </c>
      <c r="C26" s="46">
        <v>95</v>
      </c>
      <c r="D26" s="46">
        <v>159</v>
      </c>
      <c r="E26" s="46">
        <v>282</v>
      </c>
      <c r="F26" s="46">
        <v>388</v>
      </c>
      <c r="G26" s="46">
        <v>588</v>
      </c>
      <c r="H26" s="46">
        <v>694</v>
      </c>
      <c r="I26" s="46">
        <v>903</v>
      </c>
      <c r="J26" s="59">
        <v>1194</v>
      </c>
      <c r="K26" s="59">
        <v>1581</v>
      </c>
      <c r="L26" s="59">
        <v>1688</v>
      </c>
    </row>
    <row r="27" spans="2:12" x14ac:dyDescent="0.2">
      <c r="B27" s="355" t="s">
        <v>604</v>
      </c>
      <c r="C27" s="46">
        <v>80</v>
      </c>
      <c r="D27" s="46">
        <v>148</v>
      </c>
      <c r="E27" s="46">
        <v>309</v>
      </c>
      <c r="F27" s="46">
        <v>581</v>
      </c>
      <c r="G27" s="59">
        <v>1106</v>
      </c>
      <c r="H27" s="46">
        <v>980</v>
      </c>
      <c r="I27" s="59">
        <v>1429</v>
      </c>
      <c r="J27" s="59">
        <v>2181</v>
      </c>
      <c r="K27" s="59">
        <v>2529</v>
      </c>
      <c r="L27" s="59">
        <v>2663</v>
      </c>
    </row>
    <row r="28" spans="2:12" x14ac:dyDescent="0.2">
      <c r="B28" s="355" t="s">
        <v>605</v>
      </c>
      <c r="C28" s="46">
        <v>105</v>
      </c>
      <c r="D28" s="46">
        <v>192</v>
      </c>
      <c r="E28" s="46">
        <v>382</v>
      </c>
      <c r="F28" s="46">
        <v>929</v>
      </c>
      <c r="G28" s="59">
        <v>1733</v>
      </c>
      <c r="H28" s="59">
        <v>2401</v>
      </c>
      <c r="I28" s="59">
        <v>3072</v>
      </c>
      <c r="J28" s="59">
        <v>4315</v>
      </c>
      <c r="K28" s="59">
        <v>5548</v>
      </c>
      <c r="L28" s="59">
        <v>5830</v>
      </c>
    </row>
    <row r="29" spans="2:12" x14ac:dyDescent="0.2">
      <c r="B29" s="355" t="s">
        <v>606</v>
      </c>
      <c r="C29" s="46">
        <v>29</v>
      </c>
      <c r="D29" s="46">
        <v>66</v>
      </c>
      <c r="E29" s="46">
        <v>128</v>
      </c>
      <c r="F29" s="46">
        <v>315</v>
      </c>
      <c r="G29" s="46">
        <v>473</v>
      </c>
      <c r="H29" s="46">
        <v>632</v>
      </c>
      <c r="I29" s="59">
        <v>1018</v>
      </c>
      <c r="J29" s="59">
        <v>1448</v>
      </c>
      <c r="K29" s="59">
        <v>2066</v>
      </c>
      <c r="L29" s="59">
        <v>2401</v>
      </c>
    </row>
    <row r="30" spans="2:12" x14ac:dyDescent="0.2">
      <c r="B30" s="355" t="s">
        <v>607</v>
      </c>
      <c r="C30" s="58" t="s">
        <v>67</v>
      </c>
      <c r="D30" s="46">
        <v>33</v>
      </c>
      <c r="E30" s="46">
        <v>69</v>
      </c>
      <c r="F30" s="46">
        <v>149</v>
      </c>
      <c r="G30" s="46">
        <v>255</v>
      </c>
      <c r="H30" s="46">
        <v>260</v>
      </c>
      <c r="I30" s="46">
        <v>402</v>
      </c>
      <c r="J30" s="46">
        <v>515</v>
      </c>
      <c r="K30" s="46">
        <v>908</v>
      </c>
      <c r="L30" s="46">
        <v>959</v>
      </c>
    </row>
    <row r="31" spans="2:12" x14ac:dyDescent="0.2">
      <c r="B31" s="355" t="s">
        <v>608</v>
      </c>
      <c r="C31" s="58" t="s">
        <v>67</v>
      </c>
      <c r="D31" s="46">
        <v>59</v>
      </c>
      <c r="E31" s="46">
        <v>87</v>
      </c>
      <c r="F31" s="46">
        <v>142</v>
      </c>
      <c r="G31" s="46">
        <v>315</v>
      </c>
      <c r="H31" s="46">
        <v>301</v>
      </c>
      <c r="I31" s="46">
        <v>264</v>
      </c>
      <c r="J31" s="46">
        <v>318</v>
      </c>
      <c r="K31" s="46">
        <v>362</v>
      </c>
      <c r="L31" s="46">
        <v>446</v>
      </c>
    </row>
    <row r="32" spans="2:12" x14ac:dyDescent="0.2">
      <c r="B32" s="355" t="s">
        <v>609</v>
      </c>
      <c r="C32" s="46">
        <v>39</v>
      </c>
      <c r="D32" s="46">
        <v>53</v>
      </c>
      <c r="E32" s="46">
        <v>121</v>
      </c>
      <c r="F32" s="46">
        <v>318</v>
      </c>
      <c r="G32" s="46">
        <v>713</v>
      </c>
      <c r="H32" s="46">
        <v>786</v>
      </c>
      <c r="I32" s="46">
        <v>780</v>
      </c>
      <c r="J32" s="59">
        <v>1018</v>
      </c>
      <c r="K32" s="59">
        <v>2261</v>
      </c>
      <c r="L32" s="59">
        <v>4511</v>
      </c>
    </row>
    <row r="33" spans="2:12" x14ac:dyDescent="0.2">
      <c r="B33" s="355" t="s">
        <v>610</v>
      </c>
      <c r="C33" s="46">
        <v>202</v>
      </c>
      <c r="D33" s="46">
        <v>153</v>
      </c>
      <c r="E33" s="46">
        <v>256</v>
      </c>
      <c r="F33" s="59">
        <v>1957</v>
      </c>
      <c r="G33" s="59">
        <v>3033</v>
      </c>
      <c r="H33" s="59">
        <v>4083</v>
      </c>
      <c r="I33" s="59">
        <v>4807</v>
      </c>
      <c r="J33" s="59">
        <v>7678</v>
      </c>
      <c r="K33" s="59">
        <v>10945</v>
      </c>
      <c r="L33" s="59">
        <v>10712</v>
      </c>
    </row>
    <row r="34" spans="2:12" x14ac:dyDescent="0.2">
      <c r="B34" s="355" t="s">
        <v>611</v>
      </c>
      <c r="C34" s="46">
        <v>79</v>
      </c>
      <c r="D34" s="46">
        <v>144</v>
      </c>
      <c r="E34" s="46">
        <v>219</v>
      </c>
      <c r="F34" s="46">
        <v>306</v>
      </c>
      <c r="G34" s="46">
        <v>479</v>
      </c>
      <c r="H34" s="46">
        <v>492</v>
      </c>
      <c r="I34" s="46">
        <v>665</v>
      </c>
      <c r="J34" s="46">
        <v>705</v>
      </c>
      <c r="K34" s="59">
        <v>1056</v>
      </c>
      <c r="L34" s="46">
        <v>960</v>
      </c>
    </row>
    <row r="35" spans="2:12" x14ac:dyDescent="0.2">
      <c r="B35" s="367" t="s">
        <v>302</v>
      </c>
      <c r="C35" s="84">
        <v>881</v>
      </c>
      <c r="D35" s="82">
        <v>1528</v>
      </c>
      <c r="E35" s="82">
        <v>2972</v>
      </c>
      <c r="F35" s="82">
        <v>7299</v>
      </c>
      <c r="G35" s="82">
        <v>11558</v>
      </c>
      <c r="H35" s="82">
        <v>14311</v>
      </c>
      <c r="I35" s="82">
        <v>18064</v>
      </c>
      <c r="J35" s="82">
        <v>25793</v>
      </c>
      <c r="K35" s="82">
        <v>35886</v>
      </c>
      <c r="L35" s="82">
        <v>41000</v>
      </c>
    </row>
    <row r="36" spans="2:12" ht="21" customHeight="1" x14ac:dyDescent="0.2">
      <c r="B36" s="530" t="s">
        <v>612</v>
      </c>
      <c r="C36" s="530"/>
      <c r="D36" s="530"/>
      <c r="E36" s="530"/>
      <c r="F36" s="530"/>
      <c r="G36" s="530"/>
      <c r="H36" s="530"/>
      <c r="I36" s="530"/>
      <c r="J36" s="530"/>
      <c r="K36" s="530"/>
      <c r="L36" s="530"/>
    </row>
    <row r="37" spans="2:12" x14ac:dyDescent="0.2">
      <c r="B37" s="205" t="s">
        <v>584</v>
      </c>
      <c r="C37" s="71"/>
      <c r="D37" s="71"/>
      <c r="E37" s="71"/>
      <c r="F37" s="71"/>
      <c r="G37" s="71"/>
      <c r="H37" s="71"/>
      <c r="I37" s="71"/>
      <c r="J37" s="71"/>
      <c r="K37" s="71"/>
      <c r="L37" s="71"/>
    </row>
    <row r="38" spans="2:12" x14ac:dyDescent="0.2">
      <c r="B38" s="355" t="s">
        <v>585</v>
      </c>
      <c r="C38" s="56">
        <v>25.3</v>
      </c>
      <c r="D38" s="56">
        <v>25.7</v>
      </c>
      <c r="E38" s="94">
        <v>21.2</v>
      </c>
      <c r="F38" s="94">
        <v>18</v>
      </c>
      <c r="G38" s="94">
        <v>13.8</v>
      </c>
      <c r="H38" s="94">
        <v>13.9</v>
      </c>
      <c r="I38" s="94">
        <v>17.3</v>
      </c>
      <c r="J38" s="94">
        <v>13.6</v>
      </c>
      <c r="K38" s="94">
        <v>12.8</v>
      </c>
      <c r="L38" s="94">
        <v>12.8</v>
      </c>
    </row>
    <row r="39" spans="2:12" x14ac:dyDescent="0.2">
      <c r="B39" s="355" t="s">
        <v>586</v>
      </c>
      <c r="C39" s="89">
        <v>2.6</v>
      </c>
      <c r="D39" s="89">
        <v>1.5</v>
      </c>
      <c r="E39" s="94">
        <v>1.1000000000000001</v>
      </c>
      <c r="F39" s="94">
        <v>1.2</v>
      </c>
      <c r="G39" s="94">
        <v>1.2</v>
      </c>
      <c r="H39" s="94">
        <v>1.1000000000000001</v>
      </c>
      <c r="I39" s="94">
        <v>1.4</v>
      </c>
      <c r="J39" s="94">
        <v>1.3</v>
      </c>
      <c r="K39" s="94">
        <v>1</v>
      </c>
      <c r="L39" s="94">
        <v>0.8</v>
      </c>
    </row>
    <row r="40" spans="2:12" x14ac:dyDescent="0.2">
      <c r="B40" s="355" t="s">
        <v>587</v>
      </c>
      <c r="C40" s="89">
        <v>5.3</v>
      </c>
      <c r="D40" s="89">
        <v>4.5</v>
      </c>
      <c r="E40" s="94">
        <v>4.4000000000000004</v>
      </c>
      <c r="F40" s="94">
        <v>4.3</v>
      </c>
      <c r="G40" s="94">
        <v>3.6</v>
      </c>
      <c r="H40" s="94">
        <v>3.5</v>
      </c>
      <c r="I40" s="94">
        <v>3.2</v>
      </c>
      <c r="J40" s="94">
        <v>3</v>
      </c>
      <c r="K40" s="94">
        <v>2.4</v>
      </c>
      <c r="L40" s="94">
        <v>2.2000000000000002</v>
      </c>
    </row>
    <row r="41" spans="2:12" x14ac:dyDescent="0.2">
      <c r="B41" s="355" t="s">
        <v>588</v>
      </c>
      <c r="C41" s="89">
        <v>9.8000000000000007</v>
      </c>
      <c r="D41" s="56">
        <v>10.6</v>
      </c>
      <c r="E41" s="94">
        <v>9.9</v>
      </c>
      <c r="F41" s="94">
        <v>9.1</v>
      </c>
      <c r="G41" s="94">
        <v>9</v>
      </c>
      <c r="H41" s="94">
        <v>9.3000000000000007</v>
      </c>
      <c r="I41" s="94">
        <v>9.1</v>
      </c>
      <c r="J41" s="94">
        <v>9</v>
      </c>
      <c r="K41" s="94">
        <v>9.8000000000000007</v>
      </c>
      <c r="L41" s="94">
        <v>11.7</v>
      </c>
    </row>
    <row r="42" spans="2:12" x14ac:dyDescent="0.2">
      <c r="B42" s="355" t="s">
        <v>589</v>
      </c>
      <c r="C42" s="89">
        <v>3.6</v>
      </c>
      <c r="D42" s="89">
        <v>4.8</v>
      </c>
      <c r="E42" s="94">
        <v>3.7</v>
      </c>
      <c r="F42" s="94">
        <v>3.2</v>
      </c>
      <c r="G42" s="94">
        <v>3.4</v>
      </c>
      <c r="H42" s="94">
        <v>3.5</v>
      </c>
      <c r="I42" s="94">
        <v>4.0999999999999996</v>
      </c>
      <c r="J42" s="94">
        <v>3.5</v>
      </c>
      <c r="K42" s="94">
        <v>3.6</v>
      </c>
      <c r="L42" s="94">
        <v>3.1</v>
      </c>
    </row>
    <row r="43" spans="2:12" x14ac:dyDescent="0.2">
      <c r="B43" s="355" t="s">
        <v>590</v>
      </c>
      <c r="C43" s="89">
        <v>9.9</v>
      </c>
      <c r="D43" s="89">
        <v>9.9</v>
      </c>
      <c r="E43" s="94">
        <v>8.3000000000000007</v>
      </c>
      <c r="F43" s="94">
        <v>7.9</v>
      </c>
      <c r="G43" s="94">
        <v>8.1</v>
      </c>
      <c r="H43" s="94">
        <v>8.4</v>
      </c>
      <c r="I43" s="94">
        <v>7.6</v>
      </c>
      <c r="J43" s="94">
        <v>8.1999999999999993</v>
      </c>
      <c r="K43" s="94">
        <v>8</v>
      </c>
      <c r="L43" s="94">
        <v>8.1999999999999993</v>
      </c>
    </row>
    <row r="44" spans="2:12" x14ac:dyDescent="0.2">
      <c r="B44" s="355" t="s">
        <v>591</v>
      </c>
      <c r="C44" s="89">
        <v>5.9</v>
      </c>
      <c r="D44" s="89">
        <v>5.5</v>
      </c>
      <c r="E44" s="94">
        <v>6.9</v>
      </c>
      <c r="F44" s="94">
        <v>7.3</v>
      </c>
      <c r="G44" s="94">
        <v>5.6</v>
      </c>
      <c r="H44" s="94">
        <v>5.5</v>
      </c>
      <c r="I44" s="94">
        <v>5.6</v>
      </c>
      <c r="J44" s="94">
        <v>6.1</v>
      </c>
      <c r="K44" s="94">
        <v>5.7</v>
      </c>
      <c r="L44" s="94">
        <v>5.4</v>
      </c>
    </row>
    <row r="45" spans="2:12" x14ac:dyDescent="0.2">
      <c r="B45" s="355" t="s">
        <v>592</v>
      </c>
      <c r="C45" s="89">
        <v>2.6</v>
      </c>
      <c r="D45" s="89">
        <v>3.4</v>
      </c>
      <c r="E45" s="94">
        <v>4.4000000000000004</v>
      </c>
      <c r="F45" s="94">
        <v>3.2</v>
      </c>
      <c r="G45" s="94">
        <v>4.4000000000000004</v>
      </c>
      <c r="H45" s="94">
        <v>4.2</v>
      </c>
      <c r="I45" s="94">
        <v>3.9</v>
      </c>
      <c r="J45" s="94">
        <v>4.3</v>
      </c>
      <c r="K45" s="94">
        <v>4.8</v>
      </c>
      <c r="L45" s="94">
        <v>5.0999999999999996</v>
      </c>
    </row>
    <row r="46" spans="2:12" x14ac:dyDescent="0.2">
      <c r="B46" s="355" t="s">
        <v>593</v>
      </c>
      <c r="C46" s="89">
        <v>5.9</v>
      </c>
      <c r="D46" s="89">
        <v>5.8</v>
      </c>
      <c r="E46" s="94">
        <v>6.6</v>
      </c>
      <c r="F46" s="94">
        <v>6.3</v>
      </c>
      <c r="G46" s="94">
        <v>8.5</v>
      </c>
      <c r="H46" s="94">
        <v>8.6</v>
      </c>
      <c r="I46" s="94">
        <v>8.8000000000000007</v>
      </c>
      <c r="J46" s="94">
        <v>9.1</v>
      </c>
      <c r="K46" s="94">
        <v>9.5</v>
      </c>
      <c r="L46" s="94">
        <v>9.4</v>
      </c>
    </row>
    <row r="47" spans="2:12" x14ac:dyDescent="0.2">
      <c r="B47" s="355" t="s">
        <v>594</v>
      </c>
      <c r="C47" s="89">
        <v>4</v>
      </c>
      <c r="D47" s="89">
        <v>4.2</v>
      </c>
      <c r="E47" s="94">
        <v>4.5999999999999996</v>
      </c>
      <c r="F47" s="94">
        <v>3.7</v>
      </c>
      <c r="G47" s="94">
        <v>3.8</v>
      </c>
      <c r="H47" s="94">
        <v>4</v>
      </c>
      <c r="I47" s="94">
        <v>3.7</v>
      </c>
      <c r="J47" s="94">
        <v>4.2</v>
      </c>
      <c r="K47" s="94">
        <v>4</v>
      </c>
      <c r="L47" s="94">
        <v>4</v>
      </c>
    </row>
    <row r="48" spans="2:12" x14ac:dyDescent="0.2">
      <c r="B48" s="355" t="s">
        <v>595</v>
      </c>
      <c r="C48" s="89">
        <v>4.3</v>
      </c>
      <c r="D48" s="89">
        <v>5.0999999999999996</v>
      </c>
      <c r="E48" s="94">
        <v>7.1</v>
      </c>
      <c r="F48" s="94">
        <v>8.4</v>
      </c>
      <c r="G48" s="94">
        <v>9.9</v>
      </c>
      <c r="H48" s="94">
        <v>8.6999999999999993</v>
      </c>
      <c r="I48" s="94">
        <v>7.8</v>
      </c>
      <c r="J48" s="94">
        <v>8.9</v>
      </c>
      <c r="K48" s="94">
        <v>8.1999999999999993</v>
      </c>
      <c r="L48" s="94">
        <v>7.3</v>
      </c>
    </row>
    <row r="49" spans="2:12" x14ac:dyDescent="0.2">
      <c r="B49" s="355" t="s">
        <v>596</v>
      </c>
      <c r="C49" s="89">
        <v>0.9</v>
      </c>
      <c r="D49" s="89">
        <v>1.1000000000000001</v>
      </c>
      <c r="E49" s="94">
        <v>1.1000000000000001</v>
      </c>
      <c r="F49" s="94">
        <v>0.8</v>
      </c>
      <c r="G49" s="94">
        <v>1</v>
      </c>
      <c r="H49" s="94">
        <v>1</v>
      </c>
      <c r="I49" s="94">
        <v>1</v>
      </c>
      <c r="J49" s="94">
        <v>1</v>
      </c>
      <c r="K49" s="94">
        <v>1.1000000000000001</v>
      </c>
      <c r="L49" s="94">
        <v>1.3</v>
      </c>
    </row>
    <row r="50" spans="2:12" x14ac:dyDescent="0.2">
      <c r="B50" s="355" t="s">
        <v>597</v>
      </c>
      <c r="C50" s="89">
        <v>1.2</v>
      </c>
      <c r="D50" s="89">
        <v>1.3</v>
      </c>
      <c r="E50" s="94">
        <v>1.7</v>
      </c>
      <c r="F50" s="94">
        <v>3.6</v>
      </c>
      <c r="G50" s="94">
        <v>3.9</v>
      </c>
      <c r="H50" s="94">
        <v>3.4</v>
      </c>
      <c r="I50" s="94">
        <v>2.9</v>
      </c>
      <c r="J50" s="94">
        <v>2.9</v>
      </c>
      <c r="K50" s="94">
        <v>3.2</v>
      </c>
      <c r="L50" s="94">
        <v>3</v>
      </c>
    </row>
    <row r="51" spans="2:12" x14ac:dyDescent="0.2">
      <c r="B51" s="355" t="s">
        <v>598</v>
      </c>
      <c r="C51" s="89">
        <v>6.3</v>
      </c>
      <c r="D51" s="89">
        <v>6.5</v>
      </c>
      <c r="E51" s="94">
        <v>5.2</v>
      </c>
      <c r="F51" s="94">
        <v>3.3</v>
      </c>
      <c r="G51" s="94">
        <v>3.3</v>
      </c>
      <c r="H51" s="94">
        <v>3.6</v>
      </c>
      <c r="I51" s="94">
        <v>3.4</v>
      </c>
      <c r="J51" s="94">
        <v>2.9</v>
      </c>
      <c r="K51" s="94">
        <v>2.2000000000000002</v>
      </c>
      <c r="L51" s="94">
        <v>1.9</v>
      </c>
    </row>
    <row r="52" spans="2:12" x14ac:dyDescent="0.2">
      <c r="B52" s="355" t="s">
        <v>599</v>
      </c>
      <c r="C52" s="56">
        <v>12.5</v>
      </c>
      <c r="D52" s="56">
        <v>10.1</v>
      </c>
      <c r="E52" s="94">
        <v>13.8</v>
      </c>
      <c r="F52" s="94">
        <v>19.600000000000001</v>
      </c>
      <c r="G52" s="94">
        <v>20.3</v>
      </c>
      <c r="H52" s="94">
        <v>21.2</v>
      </c>
      <c r="I52" s="94">
        <v>20.100000000000001</v>
      </c>
      <c r="J52" s="94">
        <v>21.8</v>
      </c>
      <c r="K52" s="94">
        <v>23.6</v>
      </c>
      <c r="L52" s="94">
        <v>23.8</v>
      </c>
    </row>
    <row r="53" spans="2:12" x14ac:dyDescent="0.2">
      <c r="B53" s="368" t="s">
        <v>615</v>
      </c>
      <c r="C53" s="170">
        <v>100</v>
      </c>
      <c r="D53" s="170">
        <v>100</v>
      </c>
      <c r="E53" s="170">
        <v>100</v>
      </c>
      <c r="F53" s="170">
        <v>100</v>
      </c>
      <c r="G53" s="170">
        <v>100</v>
      </c>
      <c r="H53" s="170">
        <v>100</v>
      </c>
      <c r="I53" s="170">
        <v>100</v>
      </c>
      <c r="J53" s="170">
        <v>100</v>
      </c>
      <c r="K53" s="170">
        <v>100</v>
      </c>
      <c r="L53" s="170">
        <v>100</v>
      </c>
    </row>
    <row r="54" spans="2:12" x14ac:dyDescent="0.2">
      <c r="B54" s="365" t="s">
        <v>600</v>
      </c>
      <c r="C54" s="148"/>
      <c r="D54" s="148"/>
      <c r="E54" s="148"/>
      <c r="F54" s="148"/>
      <c r="G54" s="148"/>
      <c r="H54" s="148"/>
      <c r="I54" s="148"/>
      <c r="J54" s="148"/>
      <c r="K54" s="148"/>
      <c r="L54" s="148"/>
    </row>
    <row r="55" spans="2:12" x14ac:dyDescent="0.2">
      <c r="B55" s="359" t="s">
        <v>601</v>
      </c>
      <c r="C55" s="56">
        <v>16.8</v>
      </c>
      <c r="D55" s="94">
        <v>22.3</v>
      </c>
      <c r="E55" s="94">
        <v>27.8</v>
      </c>
      <c r="F55" s="94">
        <v>22.8</v>
      </c>
      <c r="G55" s="94">
        <v>17.8</v>
      </c>
      <c r="H55" s="94">
        <v>18.399999999999999</v>
      </c>
      <c r="I55" s="94">
        <v>19.100000000000001</v>
      </c>
      <c r="J55" s="94">
        <v>18.100000000000001</v>
      </c>
      <c r="K55" s="94">
        <v>19.2</v>
      </c>
      <c r="L55" s="94">
        <v>21.3</v>
      </c>
    </row>
    <row r="56" spans="2:12" x14ac:dyDescent="0.2">
      <c r="B56" s="355" t="s">
        <v>602</v>
      </c>
      <c r="C56" s="56">
        <v>11.8</v>
      </c>
      <c r="D56" s="94">
        <v>11.8</v>
      </c>
      <c r="E56" s="94">
        <v>9.9</v>
      </c>
      <c r="F56" s="94">
        <v>7.6</v>
      </c>
      <c r="G56" s="94">
        <v>7</v>
      </c>
      <c r="H56" s="94">
        <v>7.3</v>
      </c>
      <c r="I56" s="94">
        <v>7.1</v>
      </c>
      <c r="J56" s="94">
        <v>6.8</v>
      </c>
      <c r="K56" s="94">
        <v>4.9000000000000004</v>
      </c>
      <c r="L56" s="94">
        <v>5.0999999999999996</v>
      </c>
    </row>
    <row r="57" spans="2:12" x14ac:dyDescent="0.2">
      <c r="B57" s="355" t="s">
        <v>603</v>
      </c>
      <c r="C57" s="56">
        <v>10.8</v>
      </c>
      <c r="D57" s="94">
        <v>10.4</v>
      </c>
      <c r="E57" s="94">
        <v>9.5</v>
      </c>
      <c r="F57" s="94">
        <v>5.3</v>
      </c>
      <c r="G57" s="94">
        <v>5.0999999999999996</v>
      </c>
      <c r="H57" s="94">
        <v>4.9000000000000004</v>
      </c>
      <c r="I57" s="94">
        <v>5</v>
      </c>
      <c r="J57" s="94">
        <v>4.5999999999999996</v>
      </c>
      <c r="K57" s="94">
        <v>4.4000000000000004</v>
      </c>
      <c r="L57" s="94">
        <v>4.0999999999999996</v>
      </c>
    </row>
    <row r="58" spans="2:12" x14ac:dyDescent="0.2">
      <c r="B58" s="355" t="s">
        <v>604</v>
      </c>
      <c r="C58" s="89">
        <v>9.1</v>
      </c>
      <c r="D58" s="94">
        <v>9.6999999999999993</v>
      </c>
      <c r="E58" s="94">
        <v>10.4</v>
      </c>
      <c r="F58" s="94">
        <v>8</v>
      </c>
      <c r="G58" s="94">
        <v>9.6</v>
      </c>
      <c r="H58" s="94">
        <v>6.9</v>
      </c>
      <c r="I58" s="94">
        <v>7.9</v>
      </c>
      <c r="J58" s="94">
        <v>8.5</v>
      </c>
      <c r="K58" s="94">
        <v>7</v>
      </c>
      <c r="L58" s="94">
        <v>6.5</v>
      </c>
    </row>
    <row r="59" spans="2:12" x14ac:dyDescent="0.2">
      <c r="B59" s="355" t="s">
        <v>605</v>
      </c>
      <c r="C59" s="56">
        <v>11.9</v>
      </c>
      <c r="D59" s="94">
        <v>12.6</v>
      </c>
      <c r="E59" s="94">
        <v>12.9</v>
      </c>
      <c r="F59" s="94">
        <v>12.7</v>
      </c>
      <c r="G59" s="94">
        <v>15</v>
      </c>
      <c r="H59" s="94">
        <v>16.8</v>
      </c>
      <c r="I59" s="94">
        <v>17</v>
      </c>
      <c r="J59" s="94">
        <v>16.7</v>
      </c>
      <c r="K59" s="94">
        <v>15.5</v>
      </c>
      <c r="L59" s="94">
        <v>14.2</v>
      </c>
    </row>
    <row r="60" spans="2:12" x14ac:dyDescent="0.2">
      <c r="B60" s="355" t="s">
        <v>606</v>
      </c>
      <c r="C60" s="89">
        <v>3.3</v>
      </c>
      <c r="D60" s="94">
        <v>4.3</v>
      </c>
      <c r="E60" s="94">
        <v>4.3</v>
      </c>
      <c r="F60" s="94">
        <v>4.3</v>
      </c>
      <c r="G60" s="94">
        <v>4.0999999999999996</v>
      </c>
      <c r="H60" s="94">
        <v>4.4000000000000004</v>
      </c>
      <c r="I60" s="94">
        <v>5.6</v>
      </c>
      <c r="J60" s="94">
        <v>5.6</v>
      </c>
      <c r="K60" s="94">
        <v>5.8</v>
      </c>
      <c r="L60" s="94">
        <v>5.9</v>
      </c>
    </row>
    <row r="61" spans="2:12" x14ac:dyDescent="0.2">
      <c r="B61" s="355" t="s">
        <v>607</v>
      </c>
      <c r="C61" s="58" t="s">
        <v>67</v>
      </c>
      <c r="D61" s="94">
        <v>2.2000000000000002</v>
      </c>
      <c r="E61" s="94">
        <v>2.2999999999999998</v>
      </c>
      <c r="F61" s="94">
        <v>2</v>
      </c>
      <c r="G61" s="94">
        <v>2.2000000000000002</v>
      </c>
      <c r="H61" s="94">
        <v>1.8</v>
      </c>
      <c r="I61" s="94">
        <v>2.2000000000000002</v>
      </c>
      <c r="J61" s="94">
        <v>2</v>
      </c>
      <c r="K61" s="94">
        <v>2.5</v>
      </c>
      <c r="L61" s="94">
        <v>2.2999999999999998</v>
      </c>
    </row>
    <row r="62" spans="2:12" x14ac:dyDescent="0.2">
      <c r="B62" s="355" t="s">
        <v>608</v>
      </c>
      <c r="C62" s="58" t="s">
        <v>67</v>
      </c>
      <c r="D62" s="94">
        <v>3.9</v>
      </c>
      <c r="E62" s="94">
        <v>2.9</v>
      </c>
      <c r="F62" s="94">
        <v>1.9</v>
      </c>
      <c r="G62" s="94">
        <v>2.7</v>
      </c>
      <c r="H62" s="94">
        <v>2.1</v>
      </c>
      <c r="I62" s="94">
        <v>1.5</v>
      </c>
      <c r="J62" s="94">
        <v>1.2</v>
      </c>
      <c r="K62" s="94">
        <v>1</v>
      </c>
      <c r="L62" s="94">
        <v>1.1000000000000001</v>
      </c>
    </row>
    <row r="63" spans="2:12" x14ac:dyDescent="0.2">
      <c r="B63" s="355" t="s">
        <v>609</v>
      </c>
      <c r="C63" s="89">
        <v>4.4000000000000004</v>
      </c>
      <c r="D63" s="94">
        <v>3.5</v>
      </c>
      <c r="E63" s="94">
        <v>4.0999999999999996</v>
      </c>
      <c r="F63" s="94">
        <v>4.4000000000000004</v>
      </c>
      <c r="G63" s="94">
        <v>6.2</v>
      </c>
      <c r="H63" s="94">
        <v>5.5</v>
      </c>
      <c r="I63" s="94">
        <v>4.3</v>
      </c>
      <c r="J63" s="94">
        <v>3.9</v>
      </c>
      <c r="K63" s="94">
        <v>6.3</v>
      </c>
      <c r="L63" s="94">
        <v>11</v>
      </c>
    </row>
    <row r="64" spans="2:12" x14ac:dyDescent="0.2">
      <c r="B64" s="355" t="s">
        <v>610</v>
      </c>
      <c r="C64" s="56">
        <v>22.9</v>
      </c>
      <c r="D64" s="94">
        <v>10</v>
      </c>
      <c r="E64" s="94">
        <v>8.6</v>
      </c>
      <c r="F64" s="94">
        <v>26.8</v>
      </c>
      <c r="G64" s="94">
        <v>26.2</v>
      </c>
      <c r="H64" s="94">
        <v>28.5</v>
      </c>
      <c r="I64" s="94">
        <v>26.6</v>
      </c>
      <c r="J64" s="94">
        <v>29.8</v>
      </c>
      <c r="K64" s="94">
        <v>30.5</v>
      </c>
      <c r="L64" s="94">
        <v>26.1</v>
      </c>
    </row>
    <row r="65" spans="1:12" x14ac:dyDescent="0.2">
      <c r="B65" s="355" t="s">
        <v>611</v>
      </c>
      <c r="C65" s="89">
        <v>9</v>
      </c>
      <c r="D65" s="94">
        <v>9.4</v>
      </c>
      <c r="E65" s="94">
        <v>7.4</v>
      </c>
      <c r="F65" s="94">
        <v>4.2</v>
      </c>
      <c r="G65" s="94">
        <v>4.0999999999999996</v>
      </c>
      <c r="H65" s="94">
        <v>3.4</v>
      </c>
      <c r="I65" s="94">
        <v>3.7</v>
      </c>
      <c r="J65" s="56">
        <v>2.7</v>
      </c>
      <c r="K65" s="94">
        <v>2.9</v>
      </c>
      <c r="L65" s="94">
        <v>2.2999999999999998</v>
      </c>
    </row>
    <row r="66" spans="1:12" x14ac:dyDescent="0.2">
      <c r="B66" s="367" t="s">
        <v>302</v>
      </c>
      <c r="C66" s="170">
        <v>100</v>
      </c>
      <c r="D66" s="170">
        <v>100</v>
      </c>
      <c r="E66" s="170">
        <v>100</v>
      </c>
      <c r="F66" s="170">
        <v>100</v>
      </c>
      <c r="G66" s="170">
        <v>100</v>
      </c>
      <c r="H66" s="170">
        <v>100</v>
      </c>
      <c r="I66" s="170">
        <v>100</v>
      </c>
      <c r="J66" s="170">
        <v>100</v>
      </c>
      <c r="K66" s="170">
        <v>100</v>
      </c>
      <c r="L66" s="170">
        <v>100</v>
      </c>
    </row>
    <row r="67" spans="1:12" x14ac:dyDescent="0.2">
      <c r="B67" s="71"/>
      <c r="C67" s="71"/>
      <c r="D67" s="71"/>
      <c r="E67" s="71"/>
      <c r="F67" s="71"/>
      <c r="G67" s="71"/>
      <c r="H67" s="71"/>
      <c r="I67" s="71"/>
      <c r="J67" s="71"/>
      <c r="K67" s="71"/>
      <c r="L67" s="71"/>
    </row>
    <row r="68" spans="1:12" x14ac:dyDescent="0.2">
      <c r="A68" s="72"/>
      <c r="C68" s="71"/>
      <c r="D68" s="71"/>
      <c r="E68" s="71"/>
      <c r="F68" s="71"/>
      <c r="G68" s="71"/>
      <c r="H68" s="71"/>
      <c r="I68" s="71"/>
      <c r="J68" s="71"/>
      <c r="K68" s="71"/>
      <c r="L68" s="71"/>
    </row>
    <row r="69" spans="1:12" x14ac:dyDescent="0.2">
      <c r="A69" s="320" t="s">
        <v>455</v>
      </c>
      <c r="B69" s="305"/>
    </row>
    <row r="70" spans="1:12" x14ac:dyDescent="0.2">
      <c r="A70" s="305" t="s">
        <v>614</v>
      </c>
      <c r="B70" s="305"/>
    </row>
    <row r="71" spans="1:12" x14ac:dyDescent="0.2">
      <c r="A71" s="38"/>
    </row>
  </sheetData>
  <mergeCells count="5">
    <mergeCell ref="B5:L5"/>
    <mergeCell ref="B36:L36"/>
    <mergeCell ref="B3:B4"/>
    <mergeCell ref="C3:L3"/>
    <mergeCell ref="B2:L2"/>
  </mergeCells>
  <pageMargins left="0.7" right="0.7" top="0.75" bottom="0.75" header="0.3" footer="0.3"/>
  <pageSetup paperSize="8" orientation="landscape" r:id="rId1"/>
  <headerFooter>
    <oddHeader>&amp;L&amp;"Calibri"&amp;10&amp;K000000 [Limited Sharing]&amp;1#_x000D_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13">
    <tabColor theme="7" tint="-0.499984740745262"/>
  </sheetPr>
  <dimension ref="A1:O52"/>
  <sheetViews>
    <sheetView workbookViewId="0">
      <pane ySplit="4" topLeftCell="A5" activePane="bottomLeft" state="frozen"/>
      <selection activeCell="K13" sqref="K13"/>
      <selection pane="bottomLeft" activeCell="W24" sqref="W24"/>
    </sheetView>
  </sheetViews>
  <sheetFormatPr defaultRowHeight="12.75" x14ac:dyDescent="0.2"/>
  <cols>
    <col min="1" max="1" width="4" style="7" customWidth="1"/>
    <col min="2" max="2" width="28.6640625" style="7" bestFit="1" customWidth="1"/>
    <col min="3" max="3" width="9.1640625" style="7" bestFit="1" customWidth="1"/>
    <col min="4" max="4" width="5.83203125" style="7" bestFit="1" customWidth="1"/>
    <col min="5" max="6" width="7.6640625" style="7" bestFit="1" customWidth="1"/>
    <col min="7" max="7" width="9.1640625" style="7" bestFit="1" customWidth="1"/>
    <col min="8" max="8" width="6.83203125" style="7" bestFit="1" customWidth="1"/>
    <col min="9" max="10" width="7.6640625" style="7" bestFit="1" customWidth="1"/>
    <col min="11" max="11" width="9.1640625" style="7" bestFit="1" customWidth="1"/>
    <col min="12" max="12" width="5.83203125" style="7" bestFit="1" customWidth="1"/>
    <col min="13" max="13" width="7.6640625" style="7" bestFit="1" customWidth="1"/>
    <col min="14" max="14" width="8.33203125" style="7" bestFit="1" customWidth="1"/>
    <col min="15" max="16384" width="9.33203125" style="7"/>
  </cols>
  <sheetData>
    <row r="1" spans="2:15" s="2" customFormat="1" ht="46.5" customHeight="1" x14ac:dyDescent="0.2">
      <c r="B1" s="307" t="s">
        <v>245</v>
      </c>
      <c r="C1" s="308"/>
      <c r="D1" s="308"/>
      <c r="E1" s="308"/>
      <c r="F1" s="308"/>
      <c r="G1" s="308"/>
      <c r="H1" s="308"/>
      <c r="I1" s="308"/>
      <c r="J1" s="308"/>
      <c r="K1" s="308"/>
      <c r="L1" s="308"/>
      <c r="M1" s="308"/>
      <c r="N1" s="309" t="s">
        <v>616</v>
      </c>
    </row>
    <row r="2" spans="2:15" s="3" customFormat="1" ht="15" x14ac:dyDescent="0.25">
      <c r="B2" s="527" t="s">
        <v>617</v>
      </c>
      <c r="C2" s="527"/>
      <c r="D2" s="527"/>
      <c r="E2" s="527"/>
      <c r="F2" s="527"/>
      <c r="G2" s="527"/>
      <c r="H2" s="527"/>
      <c r="I2" s="527"/>
      <c r="J2" s="527"/>
      <c r="K2" s="527"/>
      <c r="L2" s="527"/>
      <c r="M2" s="527"/>
      <c r="N2" s="527"/>
      <c r="O2" s="200"/>
    </row>
    <row r="3" spans="2:15" s="3" customFormat="1" ht="27.75" customHeight="1" x14ac:dyDescent="0.25">
      <c r="B3" s="534" t="s">
        <v>618</v>
      </c>
      <c r="C3" s="538" t="s">
        <v>619</v>
      </c>
      <c r="D3" s="538"/>
      <c r="E3" s="538"/>
      <c r="F3" s="538"/>
      <c r="G3" s="538" t="s">
        <v>620</v>
      </c>
      <c r="H3" s="538"/>
      <c r="I3" s="538"/>
      <c r="J3" s="538"/>
      <c r="K3" s="536" t="s">
        <v>621</v>
      </c>
      <c r="L3" s="537"/>
      <c r="M3" s="537"/>
      <c r="N3" s="537"/>
      <c r="O3" s="66"/>
    </row>
    <row r="4" spans="2:15" ht="15" x14ac:dyDescent="0.2">
      <c r="B4" s="535"/>
      <c r="C4" s="201" t="s">
        <v>222</v>
      </c>
      <c r="D4" s="198">
        <v>2016</v>
      </c>
      <c r="E4" s="369" t="s">
        <v>622</v>
      </c>
      <c r="F4" s="369" t="s">
        <v>623</v>
      </c>
      <c r="G4" s="201" t="s">
        <v>222</v>
      </c>
      <c r="H4" s="198">
        <v>2016</v>
      </c>
      <c r="I4" s="369" t="s">
        <v>624</v>
      </c>
      <c r="J4" s="369" t="s">
        <v>623</v>
      </c>
      <c r="K4" s="201" t="s">
        <v>222</v>
      </c>
      <c r="L4" s="198">
        <v>2016</v>
      </c>
      <c r="M4" s="369" t="s">
        <v>622</v>
      </c>
      <c r="N4" s="369" t="s">
        <v>623</v>
      </c>
      <c r="O4" s="71"/>
    </row>
    <row r="5" spans="2:15" ht="17.25" customHeight="1" x14ac:dyDescent="0.2">
      <c r="B5" s="343" t="s">
        <v>625</v>
      </c>
      <c r="C5" s="148">
        <v>6.7</v>
      </c>
      <c r="D5" s="148">
        <v>4.0999999999999996</v>
      </c>
      <c r="E5" s="148">
        <v>3.2</v>
      </c>
      <c r="F5" s="148">
        <v>14.3</v>
      </c>
      <c r="G5" s="148">
        <v>5.3</v>
      </c>
      <c r="H5" s="148">
        <v>3.1</v>
      </c>
      <c r="I5" s="148">
        <v>2.5</v>
      </c>
      <c r="J5" s="148">
        <v>11.9</v>
      </c>
      <c r="K5" s="148">
        <v>1.2</v>
      </c>
      <c r="L5" s="148">
        <v>0.6</v>
      </c>
      <c r="M5" s="148">
        <v>0.5</v>
      </c>
      <c r="N5" s="148">
        <v>2.8</v>
      </c>
      <c r="O5" s="71"/>
    </row>
    <row r="6" spans="2:15" ht="18.600000000000001" customHeight="1" x14ac:dyDescent="0.2">
      <c r="B6" s="343" t="s">
        <v>626</v>
      </c>
      <c r="C6" s="78"/>
      <c r="D6" s="78"/>
      <c r="E6" s="78"/>
      <c r="F6" s="78"/>
      <c r="G6" s="78"/>
      <c r="H6" s="78"/>
      <c r="I6" s="78"/>
      <c r="J6" s="78"/>
      <c r="K6" s="78"/>
      <c r="L6" s="78"/>
      <c r="M6" s="78"/>
      <c r="N6" s="78"/>
      <c r="O6" s="71"/>
    </row>
    <row r="7" spans="2:15" ht="14.1" customHeight="1" x14ac:dyDescent="0.2">
      <c r="B7" s="316" t="s">
        <v>627</v>
      </c>
      <c r="C7" s="145">
        <v>2.1</v>
      </c>
      <c r="D7" s="145">
        <v>1.9</v>
      </c>
      <c r="E7" s="145">
        <v>1.1000000000000001</v>
      </c>
      <c r="F7" s="145">
        <v>6</v>
      </c>
      <c r="G7" s="145">
        <v>1.5</v>
      </c>
      <c r="H7" s="145">
        <v>1.3</v>
      </c>
      <c r="I7" s="145">
        <v>0.8</v>
      </c>
      <c r="J7" s="145">
        <v>4.4000000000000004</v>
      </c>
      <c r="K7" s="145">
        <v>0.3</v>
      </c>
      <c r="L7" s="145">
        <v>0.3</v>
      </c>
      <c r="M7" s="145">
        <v>0.2</v>
      </c>
      <c r="N7" s="145">
        <v>1</v>
      </c>
      <c r="O7" s="71"/>
    </row>
    <row r="8" spans="2:15" ht="12" customHeight="1" x14ac:dyDescent="0.2">
      <c r="B8" s="316" t="s">
        <v>628</v>
      </c>
      <c r="C8" s="145">
        <v>7.6</v>
      </c>
      <c r="D8" s="145">
        <v>4.3</v>
      </c>
      <c r="E8" s="145">
        <v>3.3</v>
      </c>
      <c r="F8" s="145">
        <v>15</v>
      </c>
      <c r="G8" s="145">
        <v>6</v>
      </c>
      <c r="H8" s="145">
        <v>3.3</v>
      </c>
      <c r="I8" s="145">
        <v>2.6</v>
      </c>
      <c r="J8" s="145">
        <v>12.6</v>
      </c>
      <c r="K8" s="145">
        <v>1.4</v>
      </c>
      <c r="L8" s="145">
        <v>0.6</v>
      </c>
      <c r="M8" s="145">
        <v>0.5</v>
      </c>
      <c r="N8" s="145">
        <v>3</v>
      </c>
      <c r="O8" s="71"/>
    </row>
    <row r="9" spans="2:15" ht="16.5" customHeight="1" x14ac:dyDescent="0.2">
      <c r="B9" s="316" t="s">
        <v>629</v>
      </c>
      <c r="C9" s="145">
        <v>10.9</v>
      </c>
      <c r="D9" s="145">
        <v>8.8000000000000007</v>
      </c>
      <c r="E9" s="145">
        <v>10.4</v>
      </c>
      <c r="F9" s="145">
        <v>33.799999999999997</v>
      </c>
      <c r="G9" s="145">
        <v>8.8000000000000007</v>
      </c>
      <c r="H9" s="145">
        <v>6.8</v>
      </c>
      <c r="I9" s="145">
        <v>8.3000000000000007</v>
      </c>
      <c r="J9" s="145">
        <v>29.7</v>
      </c>
      <c r="K9" s="145">
        <v>1.6</v>
      </c>
      <c r="L9" s="145">
        <v>1.2</v>
      </c>
      <c r="M9" s="145">
        <v>1.2</v>
      </c>
      <c r="N9" s="145">
        <v>7.3</v>
      </c>
      <c r="O9" s="71"/>
    </row>
    <row r="10" spans="2:15" ht="16.5" customHeight="1" x14ac:dyDescent="0.2">
      <c r="B10" s="343" t="s">
        <v>630</v>
      </c>
      <c r="C10" s="78"/>
      <c r="D10" s="78"/>
      <c r="E10" s="78"/>
      <c r="F10" s="78"/>
      <c r="G10" s="78"/>
      <c r="H10" s="78"/>
      <c r="I10" s="78"/>
      <c r="J10" s="78"/>
      <c r="K10" s="78"/>
      <c r="L10" s="78"/>
      <c r="M10" s="78"/>
      <c r="N10" s="78"/>
      <c r="O10" s="71"/>
    </row>
    <row r="11" spans="2:15" ht="15.75" customHeight="1" x14ac:dyDescent="0.2">
      <c r="B11" s="316" t="s">
        <v>329</v>
      </c>
      <c r="C11" s="145">
        <v>2</v>
      </c>
      <c r="D11" s="145">
        <v>1.7</v>
      </c>
      <c r="E11" s="145">
        <v>1.1000000000000001</v>
      </c>
      <c r="F11" s="145">
        <v>5.7</v>
      </c>
      <c r="G11" s="145">
        <v>1.5</v>
      </c>
      <c r="H11" s="145">
        <v>1.2</v>
      </c>
      <c r="I11" s="145">
        <v>0.8</v>
      </c>
      <c r="J11" s="145">
        <v>4.4000000000000004</v>
      </c>
      <c r="K11" s="145">
        <v>0.4</v>
      </c>
      <c r="L11" s="145">
        <v>0.3</v>
      </c>
      <c r="M11" s="145">
        <v>0.2</v>
      </c>
      <c r="N11" s="145">
        <v>1.1000000000000001</v>
      </c>
      <c r="O11" s="71"/>
    </row>
    <row r="12" spans="2:15" ht="15.75" customHeight="1" x14ac:dyDescent="0.2">
      <c r="B12" s="316" t="s">
        <v>333</v>
      </c>
      <c r="C12" s="145">
        <v>6.6</v>
      </c>
      <c r="D12" s="145">
        <v>5.4</v>
      </c>
      <c r="E12" s="145">
        <v>4.7</v>
      </c>
      <c r="F12" s="145">
        <v>18.7</v>
      </c>
      <c r="G12" s="145">
        <v>5.0999999999999996</v>
      </c>
      <c r="H12" s="145">
        <v>4.0999999999999996</v>
      </c>
      <c r="I12" s="145">
        <v>3.7</v>
      </c>
      <c r="J12" s="145">
        <v>15.7</v>
      </c>
      <c r="K12" s="145">
        <v>1</v>
      </c>
      <c r="L12" s="145">
        <v>0.9</v>
      </c>
      <c r="M12" s="145">
        <v>0.6</v>
      </c>
      <c r="N12" s="145">
        <v>3.9</v>
      </c>
      <c r="O12" s="71"/>
    </row>
    <row r="13" spans="2:15" ht="15.75" customHeight="1" x14ac:dyDescent="0.2">
      <c r="B13" s="316" t="s">
        <v>337</v>
      </c>
      <c r="C13" s="145">
        <v>7.7</v>
      </c>
      <c r="D13" s="145">
        <v>3</v>
      </c>
      <c r="E13" s="145">
        <v>2.2999999999999998</v>
      </c>
      <c r="F13" s="145">
        <v>12.6</v>
      </c>
      <c r="G13" s="145">
        <v>6.3</v>
      </c>
      <c r="H13" s="145">
        <v>2.2999999999999998</v>
      </c>
      <c r="I13" s="145">
        <v>1.9</v>
      </c>
      <c r="J13" s="145">
        <v>10.7</v>
      </c>
      <c r="K13" s="145">
        <v>1.4</v>
      </c>
      <c r="L13" s="145">
        <v>0.4</v>
      </c>
      <c r="M13" s="145">
        <v>0.3</v>
      </c>
      <c r="N13" s="145">
        <v>2.2999999999999998</v>
      </c>
      <c r="O13" s="71"/>
    </row>
    <row r="14" spans="2:15" ht="15.75" customHeight="1" x14ac:dyDescent="0.2">
      <c r="B14" s="316" t="s">
        <v>341</v>
      </c>
      <c r="C14" s="145">
        <v>10.9</v>
      </c>
      <c r="D14" s="145">
        <v>7.7</v>
      </c>
      <c r="E14" s="145">
        <v>8</v>
      </c>
      <c r="F14" s="145">
        <v>23.8</v>
      </c>
      <c r="G14" s="145">
        <v>8.8000000000000007</v>
      </c>
      <c r="H14" s="145">
        <v>6.3</v>
      </c>
      <c r="I14" s="145">
        <v>6.2</v>
      </c>
      <c r="J14" s="145">
        <v>19.899999999999999</v>
      </c>
      <c r="K14" s="145">
        <v>2.2999999999999998</v>
      </c>
      <c r="L14" s="145">
        <v>1.1000000000000001</v>
      </c>
      <c r="M14" s="145">
        <v>1.4</v>
      </c>
      <c r="N14" s="145">
        <v>5.6</v>
      </c>
      <c r="O14" s="71"/>
    </row>
    <row r="15" spans="2:15" ht="15.75" customHeight="1" x14ac:dyDescent="0.2">
      <c r="B15" s="316" t="s">
        <v>347</v>
      </c>
      <c r="C15" s="145">
        <v>11</v>
      </c>
      <c r="D15" s="145">
        <v>7.3</v>
      </c>
      <c r="E15" s="145">
        <v>3.7</v>
      </c>
      <c r="F15" s="145">
        <v>18.600000000000001</v>
      </c>
      <c r="G15" s="145">
        <v>8</v>
      </c>
      <c r="H15" s="145">
        <v>5.3</v>
      </c>
      <c r="I15" s="145">
        <v>2.8</v>
      </c>
      <c r="J15" s="145">
        <v>15.1</v>
      </c>
      <c r="K15" s="145">
        <v>2.1</v>
      </c>
      <c r="L15" s="145">
        <v>1.2</v>
      </c>
      <c r="M15" s="145">
        <v>0.5</v>
      </c>
      <c r="N15" s="145">
        <v>3.4</v>
      </c>
      <c r="O15" s="71"/>
    </row>
    <row r="16" spans="2:15" ht="15.75" customHeight="1" x14ac:dyDescent="0.2">
      <c r="B16" s="316" t="s">
        <v>383</v>
      </c>
      <c r="C16" s="145">
        <v>6</v>
      </c>
      <c r="D16" s="145">
        <v>2.7</v>
      </c>
      <c r="E16" s="145">
        <v>1.8</v>
      </c>
      <c r="F16" s="145">
        <v>11.8</v>
      </c>
      <c r="G16" s="145">
        <v>4.5</v>
      </c>
      <c r="H16" s="145">
        <v>2.1</v>
      </c>
      <c r="I16" s="145">
        <v>1.5</v>
      </c>
      <c r="J16" s="145">
        <v>9.9</v>
      </c>
      <c r="K16" s="145">
        <v>1.1000000000000001</v>
      </c>
      <c r="L16" s="145">
        <v>0.4</v>
      </c>
      <c r="M16" s="145">
        <v>0.2</v>
      </c>
      <c r="N16" s="145">
        <v>2</v>
      </c>
      <c r="O16" s="71"/>
    </row>
    <row r="17" spans="2:15" ht="15.75" customHeight="1" x14ac:dyDescent="0.2">
      <c r="B17" s="316" t="s">
        <v>354</v>
      </c>
      <c r="C17" s="145">
        <v>7.3</v>
      </c>
      <c r="D17" s="145">
        <v>3.3</v>
      </c>
      <c r="E17" s="145">
        <v>2</v>
      </c>
      <c r="F17" s="145">
        <v>11</v>
      </c>
      <c r="G17" s="145">
        <v>6.1</v>
      </c>
      <c r="H17" s="145">
        <v>2.4</v>
      </c>
      <c r="I17" s="145">
        <v>1.5</v>
      </c>
      <c r="J17" s="145">
        <v>9.1999999999999993</v>
      </c>
      <c r="K17" s="145">
        <v>1</v>
      </c>
      <c r="L17" s="145">
        <v>0.5</v>
      </c>
      <c r="M17" s="145">
        <v>0.4</v>
      </c>
      <c r="N17" s="145">
        <v>2</v>
      </c>
      <c r="O17" s="71"/>
    </row>
    <row r="18" spans="2:15" ht="15.75" customHeight="1" x14ac:dyDescent="0.2">
      <c r="B18" s="316" t="s">
        <v>357</v>
      </c>
      <c r="C18" s="145">
        <v>15.4</v>
      </c>
      <c r="D18" s="145">
        <v>6.5</v>
      </c>
      <c r="E18" s="145">
        <v>6.6</v>
      </c>
      <c r="F18" s="145">
        <v>28.3</v>
      </c>
      <c r="G18" s="145">
        <v>13.5</v>
      </c>
      <c r="H18" s="145">
        <v>5.4</v>
      </c>
      <c r="I18" s="145">
        <v>5.3</v>
      </c>
      <c r="J18" s="145">
        <v>24.5</v>
      </c>
      <c r="K18" s="145">
        <v>2.6</v>
      </c>
      <c r="L18" s="145">
        <v>0.7</v>
      </c>
      <c r="M18" s="145">
        <v>0.9</v>
      </c>
      <c r="N18" s="145">
        <v>5.7</v>
      </c>
      <c r="O18" s="71"/>
    </row>
    <row r="19" spans="2:15" ht="15.75" customHeight="1" x14ac:dyDescent="0.2">
      <c r="B19" s="316" t="s">
        <v>360</v>
      </c>
      <c r="C19" s="145">
        <v>8.8000000000000007</v>
      </c>
      <c r="D19" s="145">
        <v>6.7</v>
      </c>
      <c r="E19" s="145">
        <v>6.2</v>
      </c>
      <c r="F19" s="145">
        <v>23.1</v>
      </c>
      <c r="G19" s="145">
        <v>6.6</v>
      </c>
      <c r="H19" s="145">
        <v>5.0999999999999996</v>
      </c>
      <c r="I19" s="145">
        <v>5</v>
      </c>
      <c r="J19" s="145">
        <v>19.600000000000001</v>
      </c>
      <c r="K19" s="145">
        <v>1.5</v>
      </c>
      <c r="L19" s="145">
        <v>1.1000000000000001</v>
      </c>
      <c r="M19" s="145">
        <v>1</v>
      </c>
      <c r="N19" s="145">
        <v>4.9000000000000004</v>
      </c>
      <c r="O19" s="71"/>
    </row>
    <row r="20" spans="2:15" ht="16.5" customHeight="1" x14ac:dyDescent="0.2">
      <c r="B20" s="343" t="s">
        <v>631</v>
      </c>
      <c r="C20" s="78"/>
      <c r="D20" s="78"/>
      <c r="E20" s="78"/>
      <c r="F20" s="78"/>
      <c r="G20" s="78"/>
      <c r="H20" s="78"/>
      <c r="I20" s="78"/>
      <c r="J20" s="78"/>
      <c r="K20" s="78"/>
      <c r="L20" s="78"/>
      <c r="M20" s="78"/>
      <c r="N20" s="78"/>
      <c r="O20" s="71"/>
    </row>
    <row r="21" spans="2:15" ht="19.5" customHeight="1" x14ac:dyDescent="0.2">
      <c r="B21" s="316" t="s">
        <v>330</v>
      </c>
      <c r="C21" s="145">
        <v>1.4</v>
      </c>
      <c r="D21" s="145">
        <v>0.9</v>
      </c>
      <c r="E21" s="145">
        <v>0.3</v>
      </c>
      <c r="F21" s="145">
        <v>2.2999999999999998</v>
      </c>
      <c r="G21" s="145">
        <v>1.1000000000000001</v>
      </c>
      <c r="H21" s="145">
        <v>0.6</v>
      </c>
      <c r="I21" s="145">
        <v>0.2</v>
      </c>
      <c r="J21" s="145">
        <v>1.8</v>
      </c>
      <c r="K21" s="145">
        <v>0.3</v>
      </c>
      <c r="L21" s="145">
        <v>0.2</v>
      </c>
      <c r="M21" s="145">
        <v>0.1</v>
      </c>
      <c r="N21" s="145">
        <v>0.4</v>
      </c>
      <c r="O21" s="71"/>
    </row>
    <row r="22" spans="2:15" ht="19.5" customHeight="1" x14ac:dyDescent="0.2">
      <c r="B22" s="316" t="s">
        <v>331</v>
      </c>
      <c r="C22" s="145">
        <v>2.1</v>
      </c>
      <c r="D22" s="145">
        <v>2</v>
      </c>
      <c r="E22" s="145">
        <v>1</v>
      </c>
      <c r="F22" s="145">
        <v>5.7</v>
      </c>
      <c r="G22" s="145">
        <v>1.5</v>
      </c>
      <c r="H22" s="145">
        <v>1.3</v>
      </c>
      <c r="I22" s="145">
        <v>0.7</v>
      </c>
      <c r="J22" s="145">
        <v>4.2</v>
      </c>
      <c r="K22" s="145">
        <v>0.4</v>
      </c>
      <c r="L22" s="145">
        <v>0.3</v>
      </c>
      <c r="M22" s="145">
        <v>0.2</v>
      </c>
      <c r="N22" s="145">
        <v>1</v>
      </c>
      <c r="O22" s="71"/>
    </row>
    <row r="23" spans="2:15" ht="19.5" customHeight="1" x14ac:dyDescent="0.2">
      <c r="B23" s="316" t="s">
        <v>332</v>
      </c>
      <c r="C23" s="145">
        <v>3.1</v>
      </c>
      <c r="D23" s="145">
        <v>2.9</v>
      </c>
      <c r="E23" s="145">
        <v>2.7</v>
      </c>
      <c r="F23" s="145">
        <v>12.2</v>
      </c>
      <c r="G23" s="145">
        <v>2.5</v>
      </c>
      <c r="H23" s="145">
        <v>2.2999999999999998</v>
      </c>
      <c r="I23" s="145">
        <v>2</v>
      </c>
      <c r="J23" s="145">
        <v>9.5</v>
      </c>
      <c r="K23" s="145">
        <v>0.5</v>
      </c>
      <c r="L23" s="145">
        <v>0.4</v>
      </c>
      <c r="M23" s="145">
        <v>0.6</v>
      </c>
      <c r="N23" s="145">
        <v>2.5</v>
      </c>
      <c r="O23" s="71"/>
    </row>
    <row r="24" spans="2:15" ht="19.5" customHeight="1" x14ac:dyDescent="0.2">
      <c r="B24" s="316" t="s">
        <v>334</v>
      </c>
      <c r="C24" s="145">
        <v>6.2</v>
      </c>
      <c r="D24" s="145">
        <v>5.5</v>
      </c>
      <c r="E24" s="145">
        <v>3</v>
      </c>
      <c r="F24" s="145">
        <v>14.3</v>
      </c>
      <c r="G24" s="145">
        <v>4.5999999999999996</v>
      </c>
      <c r="H24" s="145">
        <v>4.2</v>
      </c>
      <c r="I24" s="145">
        <v>2.4</v>
      </c>
      <c r="J24" s="145">
        <v>11.5</v>
      </c>
      <c r="K24" s="145">
        <v>1</v>
      </c>
      <c r="L24" s="145">
        <v>1</v>
      </c>
      <c r="M24" s="145">
        <v>0.3</v>
      </c>
      <c r="N24" s="145">
        <v>2.9</v>
      </c>
      <c r="O24" s="71"/>
    </row>
    <row r="25" spans="2:15" ht="19.5" customHeight="1" x14ac:dyDescent="0.2">
      <c r="B25" s="316" t="s">
        <v>335</v>
      </c>
      <c r="C25" s="145">
        <v>7.8</v>
      </c>
      <c r="D25" s="145">
        <v>3.9</v>
      </c>
      <c r="E25" s="145">
        <v>3.9</v>
      </c>
      <c r="F25" s="145">
        <v>19.600000000000001</v>
      </c>
      <c r="G25" s="145">
        <v>6</v>
      </c>
      <c r="H25" s="145">
        <v>3.2</v>
      </c>
      <c r="I25" s="145">
        <v>2.8</v>
      </c>
      <c r="J25" s="145">
        <v>15.6</v>
      </c>
      <c r="K25" s="145">
        <v>1.1000000000000001</v>
      </c>
      <c r="L25" s="145">
        <v>0.6</v>
      </c>
      <c r="M25" s="145">
        <v>0.8</v>
      </c>
      <c r="N25" s="145">
        <v>4.0999999999999996</v>
      </c>
      <c r="O25" s="71"/>
    </row>
    <row r="26" spans="2:15" ht="19.5" customHeight="1" x14ac:dyDescent="0.2">
      <c r="B26" s="316" t="s">
        <v>336</v>
      </c>
      <c r="C26" s="145">
        <v>6.6</v>
      </c>
      <c r="D26" s="145">
        <v>6.3</v>
      </c>
      <c r="E26" s="145">
        <v>8.5</v>
      </c>
      <c r="F26" s="145">
        <v>26.3</v>
      </c>
      <c r="G26" s="145">
        <v>5.6</v>
      </c>
      <c r="H26" s="145">
        <v>4.5999999999999996</v>
      </c>
      <c r="I26" s="145">
        <v>7</v>
      </c>
      <c r="J26" s="145">
        <v>23.9</v>
      </c>
      <c r="K26" s="145">
        <v>1</v>
      </c>
      <c r="L26" s="145">
        <v>0.8</v>
      </c>
      <c r="M26" s="145">
        <v>1.1000000000000001</v>
      </c>
      <c r="N26" s="145">
        <v>5.9</v>
      </c>
      <c r="O26" s="71"/>
    </row>
    <row r="27" spans="2:15" ht="19.5" customHeight="1" x14ac:dyDescent="0.2">
      <c r="B27" s="316" t="s">
        <v>338</v>
      </c>
      <c r="C27" s="145">
        <v>9.9</v>
      </c>
      <c r="D27" s="145">
        <v>2.9</v>
      </c>
      <c r="E27" s="145">
        <v>3</v>
      </c>
      <c r="F27" s="145">
        <v>13.2</v>
      </c>
      <c r="G27" s="145">
        <v>7.7</v>
      </c>
      <c r="H27" s="145">
        <v>2</v>
      </c>
      <c r="I27" s="145">
        <v>2.5</v>
      </c>
      <c r="J27" s="145">
        <v>10.8</v>
      </c>
      <c r="K27" s="145">
        <v>1.8</v>
      </c>
      <c r="L27" s="145">
        <v>0.4</v>
      </c>
      <c r="M27" s="145">
        <v>0.4</v>
      </c>
      <c r="N27" s="145">
        <v>2.6</v>
      </c>
      <c r="O27" s="71"/>
    </row>
    <row r="28" spans="2:15" ht="19.5" customHeight="1" x14ac:dyDescent="0.2">
      <c r="B28" s="316" t="s">
        <v>339</v>
      </c>
      <c r="C28" s="145">
        <v>7.1</v>
      </c>
      <c r="D28" s="145">
        <v>4.4000000000000004</v>
      </c>
      <c r="E28" s="145">
        <v>2.2999999999999998</v>
      </c>
      <c r="F28" s="145">
        <v>11.1</v>
      </c>
      <c r="G28" s="145">
        <v>6.2</v>
      </c>
      <c r="H28" s="145">
        <v>3.7</v>
      </c>
      <c r="I28" s="145">
        <v>1.8</v>
      </c>
      <c r="J28" s="145">
        <v>9.5</v>
      </c>
      <c r="K28" s="145">
        <v>1.2</v>
      </c>
      <c r="L28" s="145">
        <v>0.5</v>
      </c>
      <c r="M28" s="145">
        <v>0.3</v>
      </c>
      <c r="N28" s="145"/>
      <c r="O28" s="71"/>
    </row>
    <row r="29" spans="2:15" ht="19.5" customHeight="1" x14ac:dyDescent="0.2">
      <c r="B29" s="316" t="s">
        <v>340</v>
      </c>
      <c r="C29" s="145">
        <v>4.9000000000000004</v>
      </c>
      <c r="D29" s="145">
        <v>1.2</v>
      </c>
      <c r="E29" s="145">
        <v>1.1000000000000001</v>
      </c>
      <c r="F29" s="145">
        <v>13.6</v>
      </c>
      <c r="G29" s="145">
        <v>3.8</v>
      </c>
      <c r="H29" s="145">
        <v>1.1000000000000001</v>
      </c>
      <c r="I29" s="145">
        <v>1</v>
      </c>
      <c r="J29" s="145">
        <v>12</v>
      </c>
      <c r="K29" s="145">
        <v>0.9</v>
      </c>
      <c r="L29" s="145">
        <v>0.1</v>
      </c>
      <c r="M29" s="145">
        <v>0.1</v>
      </c>
      <c r="N29" s="145">
        <v>1.8</v>
      </c>
      <c r="O29" s="71"/>
    </row>
    <row r="30" spans="2:15" ht="19.5" customHeight="1" x14ac:dyDescent="0.2">
      <c r="B30" s="316" t="s">
        <v>342</v>
      </c>
      <c r="C30" s="145">
        <v>8.3000000000000007</v>
      </c>
      <c r="D30" s="145">
        <v>7.7</v>
      </c>
      <c r="E30" s="145">
        <v>9.1</v>
      </c>
      <c r="F30" s="145">
        <v>25.8</v>
      </c>
      <c r="G30" s="145">
        <v>6.6</v>
      </c>
      <c r="H30" s="145">
        <v>6</v>
      </c>
      <c r="I30" s="145">
        <v>6.9</v>
      </c>
      <c r="J30" s="145">
        <v>20.8</v>
      </c>
      <c r="K30" s="145">
        <v>1.7</v>
      </c>
      <c r="L30" s="145">
        <v>0.9</v>
      </c>
      <c r="M30" s="145">
        <v>1.6</v>
      </c>
      <c r="N30" s="145">
        <v>6.3</v>
      </c>
      <c r="O30" s="71"/>
    </row>
    <row r="31" spans="2:15" ht="19.5" customHeight="1" x14ac:dyDescent="0.2">
      <c r="B31" s="316" t="s">
        <v>344</v>
      </c>
      <c r="C31" s="145">
        <v>20.100000000000001</v>
      </c>
      <c r="D31" s="145">
        <v>1</v>
      </c>
      <c r="E31" s="145">
        <v>1.3</v>
      </c>
      <c r="F31" s="145">
        <v>8</v>
      </c>
      <c r="G31" s="145">
        <v>15</v>
      </c>
      <c r="H31" s="145">
        <v>0.9</v>
      </c>
      <c r="I31" s="145">
        <v>1.1000000000000001</v>
      </c>
      <c r="J31" s="145">
        <v>6.3</v>
      </c>
      <c r="K31" s="145">
        <v>4.5999999999999996</v>
      </c>
      <c r="L31" s="145">
        <v>0.1</v>
      </c>
      <c r="M31" s="145">
        <v>0.2</v>
      </c>
      <c r="N31" s="145">
        <v>1.1000000000000001</v>
      </c>
      <c r="O31" s="71"/>
    </row>
    <row r="32" spans="2:15" ht="19.5" customHeight="1" x14ac:dyDescent="0.2">
      <c r="B32" s="316" t="s">
        <v>346</v>
      </c>
      <c r="C32" s="145">
        <v>3.4</v>
      </c>
      <c r="D32" s="145">
        <v>2</v>
      </c>
      <c r="E32" s="145">
        <v>5.5</v>
      </c>
      <c r="F32" s="145">
        <v>13.9</v>
      </c>
      <c r="G32" s="145">
        <v>2.4</v>
      </c>
      <c r="H32" s="145">
        <v>1.5</v>
      </c>
      <c r="I32" s="145">
        <v>4.3</v>
      </c>
      <c r="J32" s="145">
        <v>12.1</v>
      </c>
      <c r="K32" s="145">
        <v>0.5</v>
      </c>
      <c r="L32" s="145">
        <v>0.2</v>
      </c>
      <c r="M32" s="145">
        <v>1</v>
      </c>
      <c r="N32" s="145">
        <v>3.5</v>
      </c>
      <c r="O32" s="71"/>
    </row>
    <row r="33" spans="1:15" ht="19.5" customHeight="1" x14ac:dyDescent="0.2">
      <c r="B33" s="316" t="s">
        <v>345</v>
      </c>
      <c r="C33" s="145">
        <v>28.8</v>
      </c>
      <c r="D33" s="145">
        <v>12.7</v>
      </c>
      <c r="E33" s="145">
        <v>14.3</v>
      </c>
      <c r="F33" s="145">
        <v>44.5</v>
      </c>
      <c r="G33" s="145">
        <v>24.7</v>
      </c>
      <c r="H33" s="145">
        <v>11.2</v>
      </c>
      <c r="I33" s="145">
        <v>10.8</v>
      </c>
      <c r="J33" s="145">
        <v>39.5</v>
      </c>
      <c r="K33" s="145">
        <v>6.2</v>
      </c>
      <c r="L33" s="145">
        <v>2.1</v>
      </c>
      <c r="M33" s="145">
        <v>2.1</v>
      </c>
      <c r="N33" s="145">
        <v>10.9</v>
      </c>
      <c r="O33" s="71"/>
    </row>
    <row r="34" spans="1:15" ht="19.5" customHeight="1" x14ac:dyDescent="0.2">
      <c r="B34" s="316" t="s">
        <v>343</v>
      </c>
      <c r="C34" s="145">
        <v>12.7</v>
      </c>
      <c r="D34" s="145">
        <v>18.2</v>
      </c>
      <c r="E34" s="145">
        <v>7</v>
      </c>
      <c r="F34" s="145">
        <v>26.4</v>
      </c>
      <c r="G34" s="145">
        <v>10.7</v>
      </c>
      <c r="H34" s="145">
        <v>15</v>
      </c>
      <c r="I34" s="145">
        <v>6.4</v>
      </c>
      <c r="J34" s="145">
        <v>23</v>
      </c>
      <c r="K34" s="145">
        <v>2.4</v>
      </c>
      <c r="L34" s="145">
        <v>3.4</v>
      </c>
      <c r="M34" s="145">
        <v>1.3</v>
      </c>
      <c r="N34" s="145">
        <v>5.5</v>
      </c>
      <c r="O34" s="71"/>
    </row>
    <row r="35" spans="1:15" ht="19.5" customHeight="1" x14ac:dyDescent="0.2">
      <c r="B35" s="316" t="s">
        <v>348</v>
      </c>
      <c r="C35" s="145">
        <v>19.399999999999999</v>
      </c>
      <c r="D35" s="145">
        <v>11.3</v>
      </c>
      <c r="E35" s="145">
        <v>5</v>
      </c>
      <c r="F35" s="145">
        <v>20.8</v>
      </c>
      <c r="G35" s="145">
        <v>14.3</v>
      </c>
      <c r="H35" s="145">
        <v>8.1</v>
      </c>
      <c r="I35" s="145">
        <v>3.3</v>
      </c>
      <c r="J35" s="145">
        <v>16.2</v>
      </c>
      <c r="K35" s="145">
        <v>4.5</v>
      </c>
      <c r="L35" s="145">
        <v>1.8</v>
      </c>
      <c r="M35" s="145">
        <v>0.6</v>
      </c>
      <c r="N35" s="145">
        <v>4</v>
      </c>
      <c r="O35" s="71"/>
    </row>
    <row r="36" spans="1:15" ht="19.5" customHeight="1" x14ac:dyDescent="0.2">
      <c r="B36" s="316" t="s">
        <v>349</v>
      </c>
      <c r="C36" s="145">
        <v>5.4</v>
      </c>
      <c r="D36" s="145">
        <v>2.6</v>
      </c>
      <c r="E36" s="145">
        <v>2.8</v>
      </c>
      <c r="F36" s="145">
        <v>17.2</v>
      </c>
      <c r="G36" s="145">
        <v>4.0999999999999996</v>
      </c>
      <c r="H36" s="145">
        <v>2.1</v>
      </c>
      <c r="I36" s="145">
        <v>2.1</v>
      </c>
      <c r="J36" s="145">
        <v>14.2</v>
      </c>
      <c r="K36" s="145">
        <v>0.6</v>
      </c>
      <c r="L36" s="145">
        <v>0.4</v>
      </c>
      <c r="M36" s="145">
        <v>0.3</v>
      </c>
      <c r="N36" s="145">
        <v>2.8</v>
      </c>
      <c r="O36" s="71"/>
    </row>
    <row r="37" spans="1:15" ht="19.5" customHeight="1" x14ac:dyDescent="0.2">
      <c r="B37" s="316" t="s">
        <v>350</v>
      </c>
      <c r="C37" s="145">
        <v>9</v>
      </c>
      <c r="D37" s="145">
        <v>10</v>
      </c>
      <c r="E37" s="145">
        <v>3.6</v>
      </c>
      <c r="F37" s="145">
        <v>18.3</v>
      </c>
      <c r="G37" s="145">
        <v>6.2</v>
      </c>
      <c r="H37" s="145">
        <v>6.8</v>
      </c>
      <c r="I37" s="145">
        <v>3.2</v>
      </c>
      <c r="J37" s="145">
        <v>15</v>
      </c>
      <c r="K37" s="145">
        <v>1.4</v>
      </c>
      <c r="L37" s="145">
        <v>1.8</v>
      </c>
      <c r="M37" s="145">
        <v>0.6</v>
      </c>
      <c r="N37" s="145">
        <v>3.3</v>
      </c>
      <c r="O37" s="71"/>
    </row>
    <row r="38" spans="1:15" ht="19.5" customHeight="1" x14ac:dyDescent="0.2">
      <c r="B38" s="316" t="s">
        <v>352</v>
      </c>
      <c r="C38" s="145">
        <v>6.5</v>
      </c>
      <c r="D38" s="145">
        <v>2.9</v>
      </c>
      <c r="E38" s="145">
        <v>2</v>
      </c>
      <c r="F38" s="145">
        <v>12.5</v>
      </c>
      <c r="G38" s="145">
        <v>5</v>
      </c>
      <c r="H38" s="145">
        <v>2.2999999999999998</v>
      </c>
      <c r="I38" s="145">
        <v>1.8</v>
      </c>
      <c r="J38" s="145">
        <v>10.7</v>
      </c>
      <c r="K38" s="145">
        <v>1.3</v>
      </c>
      <c r="L38" s="145">
        <v>0.4</v>
      </c>
      <c r="M38" s="145">
        <v>0.3</v>
      </c>
      <c r="N38" s="145">
        <v>2.2000000000000002</v>
      </c>
      <c r="O38" s="71"/>
    </row>
    <row r="39" spans="1:15" ht="19.5" customHeight="1" x14ac:dyDescent="0.2">
      <c r="B39" s="316" t="s">
        <v>353</v>
      </c>
      <c r="C39" s="145">
        <v>5.0999999999999996</v>
      </c>
      <c r="D39" s="145">
        <v>2.1</v>
      </c>
      <c r="E39" s="145">
        <v>1.4</v>
      </c>
      <c r="F39" s="145">
        <v>10.5</v>
      </c>
      <c r="G39" s="145">
        <v>3.3</v>
      </c>
      <c r="H39" s="145">
        <v>1.6</v>
      </c>
      <c r="I39" s="145">
        <v>1</v>
      </c>
      <c r="J39" s="145">
        <v>8.1</v>
      </c>
      <c r="K39" s="145">
        <v>0.9</v>
      </c>
      <c r="L39" s="145">
        <v>0.3</v>
      </c>
      <c r="M39" s="145">
        <v>0.1</v>
      </c>
      <c r="N39" s="145">
        <v>1.5</v>
      </c>
      <c r="O39" s="71"/>
    </row>
    <row r="40" spans="1:15" ht="19.5" customHeight="1" x14ac:dyDescent="0.2">
      <c r="B40" s="316" t="s">
        <v>355</v>
      </c>
      <c r="C40" s="145">
        <v>7.6</v>
      </c>
      <c r="D40" s="145">
        <v>3.8</v>
      </c>
      <c r="E40" s="145">
        <v>0.9</v>
      </c>
      <c r="F40" s="145">
        <v>8.1</v>
      </c>
      <c r="G40" s="145">
        <v>6.3</v>
      </c>
      <c r="H40" s="145">
        <v>2.7</v>
      </c>
      <c r="I40" s="145">
        <v>0.7</v>
      </c>
      <c r="J40" s="145">
        <v>7.2</v>
      </c>
      <c r="K40" s="145">
        <v>1.1000000000000001</v>
      </c>
      <c r="L40" s="145">
        <v>0.5</v>
      </c>
      <c r="M40" s="145">
        <v>0.1</v>
      </c>
      <c r="N40" s="145">
        <v>1.3</v>
      </c>
      <c r="O40" s="71"/>
    </row>
    <row r="41" spans="1:15" ht="19.5" customHeight="1" x14ac:dyDescent="0.2">
      <c r="B41" s="316" t="s">
        <v>356</v>
      </c>
      <c r="C41" s="145">
        <v>6.7</v>
      </c>
      <c r="D41" s="145">
        <v>2.2000000000000002</v>
      </c>
      <c r="E41" s="145">
        <v>4.5999999999999996</v>
      </c>
      <c r="F41" s="145">
        <v>17</v>
      </c>
      <c r="G41" s="145">
        <v>5.6</v>
      </c>
      <c r="H41" s="145">
        <v>1.7</v>
      </c>
      <c r="I41" s="145">
        <v>3.2</v>
      </c>
      <c r="J41" s="145">
        <v>13.8</v>
      </c>
      <c r="K41" s="145">
        <v>0.9</v>
      </c>
      <c r="L41" s="145">
        <v>0.5</v>
      </c>
      <c r="M41" s="145">
        <v>0.9</v>
      </c>
      <c r="N41" s="145">
        <v>3.4</v>
      </c>
      <c r="O41" s="71"/>
    </row>
    <row r="42" spans="1:15" ht="19.5" customHeight="1" x14ac:dyDescent="0.2">
      <c r="B42" s="316" t="s">
        <v>358</v>
      </c>
      <c r="C42" s="145">
        <v>12.3</v>
      </c>
      <c r="D42" s="145">
        <v>6.8</v>
      </c>
      <c r="E42" s="145">
        <v>7.1</v>
      </c>
      <c r="F42" s="145">
        <v>32.299999999999997</v>
      </c>
      <c r="G42" s="145">
        <v>10.4</v>
      </c>
      <c r="H42" s="145">
        <v>5.9</v>
      </c>
      <c r="I42" s="145">
        <v>6</v>
      </c>
      <c r="J42" s="145">
        <v>28</v>
      </c>
      <c r="K42" s="145">
        <v>1.8</v>
      </c>
      <c r="L42" s="145">
        <v>0.7</v>
      </c>
      <c r="M42" s="145">
        <v>0.9</v>
      </c>
      <c r="N42" s="145">
        <v>6.6</v>
      </c>
      <c r="O42" s="71"/>
    </row>
    <row r="43" spans="1:15" ht="19.5" customHeight="1" x14ac:dyDescent="0.2">
      <c r="B43" s="316" t="s">
        <v>359</v>
      </c>
      <c r="C43" s="145">
        <v>20.8</v>
      </c>
      <c r="D43" s="145">
        <v>5.8</v>
      </c>
      <c r="E43" s="145">
        <v>5.6</v>
      </c>
      <c r="F43" s="145">
        <v>21</v>
      </c>
      <c r="G43" s="145">
        <v>18.8</v>
      </c>
      <c r="H43" s="145">
        <v>4.4000000000000004</v>
      </c>
      <c r="I43" s="145">
        <v>4.0999999999999996</v>
      </c>
      <c r="J43" s="145">
        <v>18.399999999999999</v>
      </c>
      <c r="K43" s="145">
        <v>4.2</v>
      </c>
      <c r="L43" s="145">
        <v>0.7</v>
      </c>
      <c r="M43" s="145">
        <v>0.8</v>
      </c>
      <c r="N43" s="145">
        <v>4.2</v>
      </c>
      <c r="O43" s="71"/>
    </row>
    <row r="44" spans="1:15" ht="19.5" customHeight="1" x14ac:dyDescent="0.2">
      <c r="B44" s="316" t="s">
        <v>362</v>
      </c>
      <c r="C44" s="145">
        <v>10.4</v>
      </c>
      <c r="D44" s="145">
        <v>6.5</v>
      </c>
      <c r="E44" s="145">
        <v>6.9</v>
      </c>
      <c r="F44" s="145">
        <v>24.9</v>
      </c>
      <c r="G44" s="145">
        <v>7.5</v>
      </c>
      <c r="H44" s="145">
        <v>4.8</v>
      </c>
      <c r="I44" s="145">
        <v>5.4</v>
      </c>
      <c r="J44" s="145">
        <v>20.7</v>
      </c>
      <c r="K44" s="145">
        <v>1.8</v>
      </c>
      <c r="L44" s="145">
        <v>1.1000000000000001</v>
      </c>
      <c r="M44" s="145">
        <v>1.1000000000000001</v>
      </c>
      <c r="N44" s="145">
        <v>5.2</v>
      </c>
      <c r="O44" s="71"/>
    </row>
    <row r="45" spans="1:15" ht="19.5" customHeight="1" x14ac:dyDescent="0.2">
      <c r="B45" s="316" t="s">
        <v>361</v>
      </c>
      <c r="C45" s="145">
        <v>6.7</v>
      </c>
      <c r="D45" s="145">
        <v>7.1</v>
      </c>
      <c r="E45" s="145">
        <v>5.3</v>
      </c>
      <c r="F45" s="145">
        <v>20.8</v>
      </c>
      <c r="G45" s="145">
        <v>5.4</v>
      </c>
      <c r="H45" s="145">
        <v>5.4</v>
      </c>
      <c r="I45" s="145">
        <v>4.5</v>
      </c>
      <c r="J45" s="145">
        <v>18</v>
      </c>
      <c r="K45" s="145">
        <v>1.1000000000000001</v>
      </c>
      <c r="L45" s="145">
        <v>1.1000000000000001</v>
      </c>
      <c r="M45" s="145">
        <v>1</v>
      </c>
      <c r="N45" s="145">
        <v>4.4000000000000004</v>
      </c>
      <c r="O45" s="71"/>
    </row>
    <row r="46" spans="1:15" ht="11.25" customHeight="1" x14ac:dyDescent="0.2">
      <c r="B46" s="71"/>
      <c r="C46" s="71"/>
      <c r="D46" s="71"/>
      <c r="E46" s="71"/>
      <c r="F46" s="71"/>
      <c r="G46" s="71"/>
      <c r="H46" s="71"/>
      <c r="I46" s="71"/>
      <c r="J46" s="71"/>
      <c r="K46" s="71"/>
      <c r="L46" s="71"/>
      <c r="M46" s="71"/>
      <c r="N46" s="71"/>
      <c r="O46" s="71"/>
    </row>
    <row r="47" spans="1:15" x14ac:dyDescent="0.2">
      <c r="A47" s="97" t="s">
        <v>314</v>
      </c>
      <c r="B47" s="333" t="s">
        <v>632</v>
      </c>
      <c r="C47" s="71"/>
      <c r="D47" s="71"/>
      <c r="E47" s="71"/>
      <c r="F47" s="71"/>
      <c r="G47" s="71"/>
      <c r="H47" s="71"/>
      <c r="I47" s="71"/>
      <c r="J47" s="71"/>
      <c r="K47" s="71"/>
      <c r="L47" s="71"/>
      <c r="M47" s="71"/>
      <c r="N47" s="71"/>
      <c r="O47" s="71"/>
    </row>
    <row r="48" spans="1:15" x14ac:dyDescent="0.2">
      <c r="A48" s="71" t="s">
        <v>316</v>
      </c>
      <c r="B48" s="305" t="s">
        <v>633</v>
      </c>
    </row>
    <row r="49" spans="1:2" ht="10.5" customHeight="1" x14ac:dyDescent="0.2">
      <c r="A49" s="71"/>
    </row>
    <row r="50" spans="1:2" ht="14.25" customHeight="1" x14ac:dyDescent="0.2">
      <c r="A50" s="335" t="s">
        <v>455</v>
      </c>
      <c r="B50" s="305"/>
    </row>
    <row r="51" spans="1:2" x14ac:dyDescent="0.2">
      <c r="A51" s="370" t="s">
        <v>634</v>
      </c>
      <c r="B51" s="305"/>
    </row>
    <row r="52" spans="1:2" x14ac:dyDescent="0.2">
      <c r="B52" s="11"/>
    </row>
  </sheetData>
  <mergeCells count="5">
    <mergeCell ref="B2:N2"/>
    <mergeCell ref="B3:B4"/>
    <mergeCell ref="K3:N3"/>
    <mergeCell ref="G3:J3"/>
    <mergeCell ref="C3:F3"/>
  </mergeCells>
  <pageMargins left="0.7" right="0.7" top="0.75" bottom="0.75" header="0.3" footer="0.3"/>
  <pageSetup paperSize="8" orientation="landscape" r:id="rId1"/>
  <headerFooter>
    <oddHeader>&amp;L&amp;"Calibri"&amp;10&amp;K000000 [Limited Sharing]&amp;1#_x000D_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14">
    <tabColor theme="7" tint="-0.499984740745262"/>
  </sheetPr>
  <dimension ref="A1:K55"/>
  <sheetViews>
    <sheetView workbookViewId="0">
      <pane xSplit="2" ySplit="6" topLeftCell="C7" activePane="bottomRight" state="frozen"/>
      <selection activeCell="K13" sqref="K13"/>
      <selection pane="topRight" activeCell="K13" sqref="K13"/>
      <selection pane="bottomLeft" activeCell="K13" sqref="K13"/>
      <selection pane="bottomRight" activeCell="M30" sqref="M30"/>
    </sheetView>
  </sheetViews>
  <sheetFormatPr defaultRowHeight="12.75" x14ac:dyDescent="0.2"/>
  <cols>
    <col min="1" max="1" width="3.83203125" style="7" customWidth="1"/>
    <col min="2" max="2" width="28.6640625" style="7" bestFit="1" customWidth="1"/>
    <col min="3" max="3" width="19" style="7" bestFit="1" customWidth="1"/>
    <col min="4" max="4" width="17" style="7" customWidth="1"/>
    <col min="5" max="5" width="14.83203125" style="7" customWidth="1"/>
    <col min="6" max="6" width="14.5" style="7" customWidth="1"/>
    <col min="7" max="7" width="17.33203125" style="7" customWidth="1"/>
    <col min="8" max="8" width="14" style="7" customWidth="1"/>
    <col min="9" max="9" width="16.5" style="7" customWidth="1"/>
    <col min="10" max="10" width="18.1640625" style="7" customWidth="1"/>
    <col min="11" max="11" width="14.6640625" style="7" customWidth="1"/>
    <col min="12" max="16384" width="9.33203125" style="7"/>
  </cols>
  <sheetData>
    <row r="1" spans="2:11" s="2" customFormat="1" ht="46.5" customHeight="1" x14ac:dyDescent="0.2">
      <c r="B1" s="307" t="s">
        <v>245</v>
      </c>
      <c r="C1" s="308"/>
      <c r="D1" s="308"/>
      <c r="E1" s="308"/>
      <c r="F1" s="308"/>
      <c r="G1" s="308"/>
      <c r="H1" s="308"/>
      <c r="I1" s="308"/>
      <c r="J1" s="308"/>
      <c r="K1" s="309" t="s">
        <v>635</v>
      </c>
    </row>
    <row r="2" spans="2:11" s="3" customFormat="1" ht="25.5" customHeight="1" x14ac:dyDescent="0.2">
      <c r="B2" s="533" t="s">
        <v>636</v>
      </c>
      <c r="C2" s="527"/>
      <c r="D2" s="527"/>
      <c r="E2" s="527"/>
      <c r="F2" s="527"/>
      <c r="G2" s="527"/>
      <c r="H2" s="527"/>
      <c r="I2" s="527"/>
      <c r="J2" s="527"/>
      <c r="K2" s="527"/>
    </row>
    <row r="3" spans="2:11" s="3" customFormat="1" ht="12" customHeight="1" x14ac:dyDescent="0.2">
      <c r="B3" s="518" t="s">
        <v>637</v>
      </c>
      <c r="C3" s="518"/>
      <c r="D3" s="518"/>
      <c r="E3" s="518"/>
      <c r="F3" s="518"/>
      <c r="G3" s="518"/>
      <c r="H3" s="518"/>
      <c r="I3" s="518"/>
      <c r="J3" s="518"/>
      <c r="K3" s="518"/>
    </row>
    <row r="4" spans="2:11" ht="15" x14ac:dyDescent="0.2">
      <c r="B4" s="546" t="s">
        <v>638</v>
      </c>
      <c r="C4" s="539">
        <v>2016</v>
      </c>
      <c r="D4" s="539"/>
      <c r="E4" s="540"/>
      <c r="F4" s="541" t="s">
        <v>639</v>
      </c>
      <c r="G4" s="542"/>
      <c r="H4" s="543"/>
      <c r="I4" s="541" t="s">
        <v>640</v>
      </c>
      <c r="J4" s="544"/>
      <c r="K4" s="545"/>
    </row>
    <row r="5" spans="2:11" ht="41.25" customHeight="1" x14ac:dyDescent="0.2">
      <c r="B5" s="546"/>
      <c r="C5" s="371" t="s">
        <v>643</v>
      </c>
      <c r="D5" s="328" t="s">
        <v>641</v>
      </c>
      <c r="E5" s="372" t="s">
        <v>644</v>
      </c>
      <c r="F5" s="371" t="s">
        <v>643</v>
      </c>
      <c r="G5" s="328" t="s">
        <v>641</v>
      </c>
      <c r="H5" s="372" t="s">
        <v>644</v>
      </c>
      <c r="I5" s="371" t="s">
        <v>643</v>
      </c>
      <c r="J5" s="328" t="s">
        <v>641</v>
      </c>
      <c r="K5" s="372" t="s">
        <v>644</v>
      </c>
    </row>
    <row r="6" spans="2:11" ht="3" hidden="1" customHeight="1" x14ac:dyDescent="0.2">
      <c r="B6" s="24" t="s">
        <v>210</v>
      </c>
      <c r="C6" s="48">
        <v>1445</v>
      </c>
      <c r="D6" s="48">
        <v>2123</v>
      </c>
      <c r="E6" s="48" t="s">
        <v>642</v>
      </c>
      <c r="F6" s="48">
        <v>1475</v>
      </c>
      <c r="G6" s="48">
        <v>2141</v>
      </c>
      <c r="H6" s="48">
        <v>2120</v>
      </c>
      <c r="I6" s="48">
        <v>1691</v>
      </c>
      <c r="J6" s="48">
        <v>2191</v>
      </c>
      <c r="K6" s="48">
        <v>2120</v>
      </c>
    </row>
    <row r="7" spans="2:11" x14ac:dyDescent="0.2">
      <c r="B7" s="343" t="s">
        <v>625</v>
      </c>
      <c r="C7" s="199">
        <v>1445</v>
      </c>
      <c r="D7" s="48">
        <v>2123</v>
      </c>
      <c r="E7" s="48">
        <v>2095</v>
      </c>
      <c r="F7" s="48">
        <v>1475</v>
      </c>
      <c r="G7" s="48">
        <v>2141</v>
      </c>
      <c r="H7" s="48">
        <v>2120</v>
      </c>
      <c r="I7" s="48">
        <v>1691</v>
      </c>
      <c r="J7" s="48">
        <v>2191</v>
      </c>
      <c r="K7" s="48">
        <v>2120</v>
      </c>
    </row>
    <row r="8" spans="2:11" x14ac:dyDescent="0.2">
      <c r="B8" s="343" t="s">
        <v>626</v>
      </c>
      <c r="C8" s="78"/>
      <c r="D8" s="78"/>
      <c r="E8" s="78"/>
      <c r="F8" s="78"/>
      <c r="G8" s="78"/>
      <c r="H8" s="78"/>
      <c r="I8" s="78"/>
      <c r="J8" s="78"/>
      <c r="K8" s="78"/>
    </row>
    <row r="9" spans="2:11" x14ac:dyDescent="0.2">
      <c r="B9" s="316" t="s">
        <v>627</v>
      </c>
      <c r="C9" s="45">
        <v>1222</v>
      </c>
      <c r="D9" s="45">
        <v>1947</v>
      </c>
      <c r="E9" s="45">
        <v>1933</v>
      </c>
      <c r="F9" s="45">
        <v>1222</v>
      </c>
      <c r="G9" s="45">
        <v>2001</v>
      </c>
      <c r="H9" s="45">
        <v>1992</v>
      </c>
      <c r="I9" s="45">
        <v>1400</v>
      </c>
      <c r="J9" s="45">
        <v>2030</v>
      </c>
      <c r="K9" s="45">
        <v>1992</v>
      </c>
    </row>
    <row r="10" spans="2:11" x14ac:dyDescent="0.2">
      <c r="B10" s="316" t="s">
        <v>628</v>
      </c>
      <c r="C10" s="45">
        <v>1454</v>
      </c>
      <c r="D10" s="45">
        <v>2152</v>
      </c>
      <c r="E10" s="45">
        <v>2122</v>
      </c>
      <c r="F10" s="45">
        <v>1473</v>
      </c>
      <c r="G10" s="45">
        <v>2163</v>
      </c>
      <c r="H10" s="45">
        <v>2140</v>
      </c>
      <c r="I10" s="45">
        <v>1697</v>
      </c>
      <c r="J10" s="45">
        <v>2219</v>
      </c>
      <c r="K10" s="45">
        <v>2140</v>
      </c>
    </row>
    <row r="11" spans="2:11" x14ac:dyDescent="0.2">
      <c r="B11" s="316" t="s">
        <v>629</v>
      </c>
      <c r="C11" s="45">
        <v>1550</v>
      </c>
      <c r="D11" s="45">
        <v>2322</v>
      </c>
      <c r="E11" s="45">
        <v>2254</v>
      </c>
      <c r="F11" s="45">
        <v>1591</v>
      </c>
      <c r="G11" s="45">
        <v>2315</v>
      </c>
      <c r="H11" s="45">
        <v>2240</v>
      </c>
      <c r="I11" s="45">
        <v>1836</v>
      </c>
      <c r="J11" s="45">
        <v>2447</v>
      </c>
      <c r="K11" s="45">
        <v>2240</v>
      </c>
    </row>
    <row r="12" spans="2:11" x14ac:dyDescent="0.2">
      <c r="B12" s="343" t="s">
        <v>630</v>
      </c>
      <c r="C12" s="78"/>
      <c r="D12" s="78"/>
      <c r="E12" s="78"/>
      <c r="F12" s="78"/>
      <c r="G12" s="78"/>
      <c r="H12" s="78"/>
      <c r="I12" s="78"/>
      <c r="J12" s="78"/>
      <c r="K12" s="78"/>
    </row>
    <row r="13" spans="2:11" x14ac:dyDescent="0.2">
      <c r="B13" s="316" t="s">
        <v>329</v>
      </c>
      <c r="C13" s="45">
        <v>1195</v>
      </c>
      <c r="D13" s="45">
        <v>1967</v>
      </c>
      <c r="E13" s="45">
        <v>1954</v>
      </c>
      <c r="F13" s="45">
        <v>1259</v>
      </c>
      <c r="G13" s="45">
        <v>2017</v>
      </c>
      <c r="H13" s="45">
        <v>2008</v>
      </c>
      <c r="I13" s="45">
        <v>1487</v>
      </c>
      <c r="J13" s="45">
        <v>2040</v>
      </c>
      <c r="K13" s="45">
        <v>2008</v>
      </c>
    </row>
    <row r="14" spans="2:11" x14ac:dyDescent="0.2">
      <c r="B14" s="316" t="s">
        <v>333</v>
      </c>
      <c r="C14" s="45">
        <v>1471</v>
      </c>
      <c r="D14" s="45">
        <v>2167</v>
      </c>
      <c r="E14" s="45">
        <v>2129</v>
      </c>
      <c r="F14" s="45">
        <v>1431</v>
      </c>
      <c r="G14" s="45">
        <v>2154</v>
      </c>
      <c r="H14" s="45">
        <v>2120</v>
      </c>
      <c r="I14" s="45">
        <v>1632</v>
      </c>
      <c r="J14" s="45">
        <v>2232</v>
      </c>
      <c r="K14" s="45">
        <v>2120</v>
      </c>
    </row>
    <row r="15" spans="2:11" x14ac:dyDescent="0.2">
      <c r="B15" s="316" t="s">
        <v>337</v>
      </c>
      <c r="C15" s="45">
        <v>1379</v>
      </c>
      <c r="D15" s="45">
        <v>2141</v>
      </c>
      <c r="E15" s="45">
        <v>2118</v>
      </c>
      <c r="F15" s="45">
        <v>1422</v>
      </c>
      <c r="G15" s="45">
        <v>2176</v>
      </c>
      <c r="H15" s="45">
        <v>2159</v>
      </c>
      <c r="I15" s="45">
        <v>1641</v>
      </c>
      <c r="J15" s="45">
        <v>2234</v>
      </c>
      <c r="K15" s="45">
        <v>2159</v>
      </c>
    </row>
    <row r="16" spans="2:11" x14ac:dyDescent="0.2">
      <c r="B16" s="316" t="s">
        <v>341</v>
      </c>
      <c r="C16" s="45">
        <v>1624</v>
      </c>
      <c r="D16" s="45">
        <v>2225</v>
      </c>
      <c r="E16" s="45">
        <v>2179</v>
      </c>
      <c r="F16" s="45">
        <v>1431</v>
      </c>
      <c r="G16" s="45">
        <v>2161</v>
      </c>
      <c r="H16" s="45">
        <v>2103</v>
      </c>
      <c r="I16" s="45">
        <v>1669</v>
      </c>
      <c r="J16" s="45">
        <v>2238</v>
      </c>
      <c r="K16" s="45">
        <v>2103</v>
      </c>
    </row>
    <row r="17" spans="2:11" x14ac:dyDescent="0.2">
      <c r="B17" s="316" t="s">
        <v>347</v>
      </c>
      <c r="C17" s="45">
        <v>1423</v>
      </c>
      <c r="D17" s="45">
        <v>2099</v>
      </c>
      <c r="E17" s="45">
        <v>2050</v>
      </c>
      <c r="F17" s="45">
        <v>1515</v>
      </c>
      <c r="G17" s="45">
        <v>2194</v>
      </c>
      <c r="H17" s="45">
        <v>2169</v>
      </c>
      <c r="I17" s="45">
        <v>1716</v>
      </c>
      <c r="J17" s="45">
        <v>2272</v>
      </c>
      <c r="K17" s="45">
        <v>2169</v>
      </c>
    </row>
    <row r="18" spans="2:11" x14ac:dyDescent="0.2">
      <c r="B18" s="316" t="s">
        <v>383</v>
      </c>
      <c r="C18" s="45">
        <v>1386</v>
      </c>
      <c r="D18" s="45">
        <v>2164</v>
      </c>
      <c r="E18" s="45">
        <v>2143</v>
      </c>
      <c r="F18" s="45">
        <v>1436</v>
      </c>
      <c r="G18" s="45">
        <v>2141</v>
      </c>
      <c r="H18" s="45">
        <v>2128</v>
      </c>
      <c r="I18" s="45">
        <v>1630</v>
      </c>
      <c r="J18" s="45">
        <v>2195</v>
      </c>
      <c r="K18" s="45">
        <v>2128</v>
      </c>
    </row>
    <row r="19" spans="2:11" x14ac:dyDescent="0.2">
      <c r="B19" s="316" t="s">
        <v>354</v>
      </c>
      <c r="C19" s="45">
        <v>1429</v>
      </c>
      <c r="D19" s="45">
        <v>2275</v>
      </c>
      <c r="E19" s="45">
        <v>2247</v>
      </c>
      <c r="F19" s="45">
        <v>1318</v>
      </c>
      <c r="G19" s="45">
        <v>2261</v>
      </c>
      <c r="H19" s="45">
        <v>2241</v>
      </c>
      <c r="I19" s="45">
        <v>1717</v>
      </c>
      <c r="J19" s="45">
        <v>2306</v>
      </c>
      <c r="K19" s="45">
        <v>2241</v>
      </c>
    </row>
    <row r="20" spans="2:11" x14ac:dyDescent="0.2">
      <c r="B20" s="316" t="s">
        <v>357</v>
      </c>
      <c r="C20" s="45">
        <v>1703</v>
      </c>
      <c r="D20" s="45">
        <v>2360</v>
      </c>
      <c r="E20" s="45">
        <v>2318</v>
      </c>
      <c r="F20" s="45">
        <v>1669</v>
      </c>
      <c r="G20" s="45">
        <v>2288</v>
      </c>
      <c r="H20" s="45">
        <v>2248</v>
      </c>
      <c r="I20" s="45">
        <v>1921</v>
      </c>
      <c r="J20" s="45">
        <v>2377</v>
      </c>
      <c r="K20" s="45">
        <v>2248</v>
      </c>
    </row>
    <row r="21" spans="2:11" x14ac:dyDescent="0.2">
      <c r="B21" s="316" t="s">
        <v>360</v>
      </c>
      <c r="C21" s="45">
        <v>1420</v>
      </c>
      <c r="D21" s="45">
        <v>2178</v>
      </c>
      <c r="E21" s="45">
        <v>2127</v>
      </c>
      <c r="F21" s="45">
        <v>1579</v>
      </c>
      <c r="G21" s="45">
        <v>2230</v>
      </c>
      <c r="H21" s="45">
        <v>2189</v>
      </c>
      <c r="I21" s="45">
        <v>1778</v>
      </c>
      <c r="J21" s="45">
        <v>2313</v>
      </c>
      <c r="K21" s="45">
        <v>2189</v>
      </c>
    </row>
    <row r="22" spans="2:11" x14ac:dyDescent="0.2">
      <c r="B22" s="343" t="s">
        <v>631</v>
      </c>
      <c r="C22" s="78"/>
      <c r="D22" s="78"/>
      <c r="E22" s="78"/>
      <c r="F22" s="78"/>
      <c r="G22" s="78"/>
      <c r="H22" s="78"/>
      <c r="I22" s="78"/>
      <c r="J22" s="78"/>
      <c r="K22" s="78"/>
    </row>
    <row r="23" spans="2:11" x14ac:dyDescent="0.2">
      <c r="B23" s="316" t="s">
        <v>330</v>
      </c>
      <c r="C23" s="45">
        <v>1170</v>
      </c>
      <c r="D23" s="45">
        <v>1955</v>
      </c>
      <c r="E23" s="45">
        <v>1948</v>
      </c>
      <c r="F23" s="45">
        <v>1110</v>
      </c>
      <c r="G23" s="45">
        <v>1972</v>
      </c>
      <c r="H23" s="45">
        <v>1969</v>
      </c>
      <c r="I23" s="45">
        <v>1348</v>
      </c>
      <c r="J23" s="45">
        <v>1984</v>
      </c>
      <c r="K23" s="45">
        <v>1969</v>
      </c>
    </row>
    <row r="24" spans="2:11" x14ac:dyDescent="0.2">
      <c r="B24" s="316" t="s">
        <v>331</v>
      </c>
      <c r="C24" s="45">
        <v>1138</v>
      </c>
      <c r="D24" s="45">
        <v>1977</v>
      </c>
      <c r="E24" s="45">
        <v>1961</v>
      </c>
      <c r="F24" s="45">
        <v>1252</v>
      </c>
      <c r="G24" s="45">
        <v>2020</v>
      </c>
      <c r="H24" s="45">
        <v>2013</v>
      </c>
      <c r="I24" s="45">
        <v>1441</v>
      </c>
      <c r="J24" s="45">
        <v>2047</v>
      </c>
      <c r="K24" s="45">
        <v>2013</v>
      </c>
    </row>
    <row r="25" spans="2:11" x14ac:dyDescent="0.2">
      <c r="B25" s="316" t="s">
        <v>332</v>
      </c>
      <c r="C25" s="45">
        <v>1283</v>
      </c>
      <c r="D25" s="45">
        <v>1971</v>
      </c>
      <c r="E25" s="45">
        <v>1951</v>
      </c>
      <c r="F25" s="45">
        <v>1298</v>
      </c>
      <c r="G25" s="45">
        <v>2095</v>
      </c>
      <c r="H25" s="45">
        <v>2074</v>
      </c>
      <c r="I25" s="45">
        <v>1575</v>
      </c>
      <c r="J25" s="45">
        <v>2143</v>
      </c>
      <c r="K25" s="45">
        <v>2074</v>
      </c>
    </row>
    <row r="26" spans="2:11" x14ac:dyDescent="0.2">
      <c r="B26" s="316" t="s">
        <v>334</v>
      </c>
      <c r="C26" s="45">
        <v>1430</v>
      </c>
      <c r="D26" s="45">
        <v>2068</v>
      </c>
      <c r="E26" s="45">
        <v>2033</v>
      </c>
      <c r="F26" s="45">
        <v>1465</v>
      </c>
      <c r="G26" s="45">
        <v>2040</v>
      </c>
      <c r="H26" s="45">
        <v>2023</v>
      </c>
      <c r="I26" s="45">
        <v>1590</v>
      </c>
      <c r="J26" s="45">
        <v>2095</v>
      </c>
      <c r="K26" s="45">
        <v>2023</v>
      </c>
    </row>
    <row r="27" spans="2:11" x14ac:dyDescent="0.2">
      <c r="B27" s="316" t="s">
        <v>335</v>
      </c>
      <c r="C27" s="45">
        <v>1379</v>
      </c>
      <c r="D27" s="45">
        <v>2141</v>
      </c>
      <c r="E27" s="45">
        <v>2111</v>
      </c>
      <c r="F27" s="45">
        <v>1333</v>
      </c>
      <c r="G27" s="45">
        <v>2180</v>
      </c>
      <c r="H27" s="45">
        <v>2147</v>
      </c>
      <c r="I27" s="45">
        <v>1546</v>
      </c>
      <c r="J27" s="45">
        <v>2294</v>
      </c>
      <c r="K27" s="45">
        <v>2147</v>
      </c>
    </row>
    <row r="28" spans="2:11" x14ac:dyDescent="0.2">
      <c r="B28" s="316" t="s">
        <v>336</v>
      </c>
      <c r="C28" s="45">
        <v>1578</v>
      </c>
      <c r="D28" s="45">
        <v>2373</v>
      </c>
      <c r="E28" s="45">
        <v>2323</v>
      </c>
      <c r="F28" s="45">
        <v>1438</v>
      </c>
      <c r="G28" s="45">
        <v>2364</v>
      </c>
      <c r="H28" s="45">
        <v>2286</v>
      </c>
      <c r="I28" s="45">
        <v>1717</v>
      </c>
      <c r="J28" s="45">
        <v>2489</v>
      </c>
      <c r="K28" s="45">
        <v>2286</v>
      </c>
    </row>
    <row r="29" spans="2:11" x14ac:dyDescent="0.2">
      <c r="B29" s="316" t="s">
        <v>338</v>
      </c>
      <c r="C29" s="45">
        <v>1281</v>
      </c>
      <c r="D29" s="45">
        <v>2028</v>
      </c>
      <c r="E29" s="45">
        <v>2007</v>
      </c>
      <c r="F29" s="45">
        <v>1340</v>
      </c>
      <c r="G29" s="45">
        <v>2121</v>
      </c>
      <c r="H29" s="45">
        <v>2097</v>
      </c>
      <c r="I29" s="45">
        <v>1561</v>
      </c>
      <c r="J29" s="45">
        <v>2179</v>
      </c>
      <c r="K29" s="45">
        <v>2097</v>
      </c>
    </row>
    <row r="30" spans="2:11" x14ac:dyDescent="0.2">
      <c r="B30" s="316" t="s">
        <v>339</v>
      </c>
      <c r="C30" s="45">
        <v>1444</v>
      </c>
      <c r="D30" s="45">
        <v>2125</v>
      </c>
      <c r="E30" s="45">
        <v>2094</v>
      </c>
      <c r="F30" s="45">
        <v>1573</v>
      </c>
      <c r="G30" s="45">
        <v>2206</v>
      </c>
      <c r="H30" s="45">
        <v>2191</v>
      </c>
      <c r="I30" s="45">
        <v>1710</v>
      </c>
      <c r="J30" s="45">
        <v>2251</v>
      </c>
      <c r="K30" s="45">
        <v>2191</v>
      </c>
    </row>
    <row r="31" spans="2:11" x14ac:dyDescent="0.2">
      <c r="B31" s="316" t="s">
        <v>340</v>
      </c>
      <c r="C31" s="45">
        <v>1463</v>
      </c>
      <c r="D31" s="45">
        <v>2353</v>
      </c>
      <c r="E31" s="45">
        <v>2343</v>
      </c>
      <c r="F31" s="45">
        <v>1398</v>
      </c>
      <c r="G31" s="45">
        <v>2230</v>
      </c>
      <c r="H31" s="45">
        <v>2221</v>
      </c>
      <c r="I31" s="45">
        <v>1699</v>
      </c>
      <c r="J31" s="45">
        <v>2203</v>
      </c>
      <c r="K31" s="45">
        <v>2221</v>
      </c>
    </row>
    <row r="32" spans="2:11" x14ac:dyDescent="0.2">
      <c r="B32" s="316" t="s">
        <v>342</v>
      </c>
      <c r="C32" s="45">
        <v>1743</v>
      </c>
      <c r="D32" s="45">
        <v>2199</v>
      </c>
      <c r="E32" s="45">
        <v>2164</v>
      </c>
      <c r="F32" s="45">
        <v>1427</v>
      </c>
      <c r="G32" s="45">
        <v>2140</v>
      </c>
      <c r="H32" s="45">
        <v>2075</v>
      </c>
      <c r="I32" s="45">
        <v>1659</v>
      </c>
      <c r="J32" s="45">
        <v>2220</v>
      </c>
      <c r="K32" s="45">
        <v>2075</v>
      </c>
    </row>
    <row r="33" spans="2:11" x14ac:dyDescent="0.2">
      <c r="B33" s="316" t="s">
        <v>344</v>
      </c>
      <c r="C33" s="45">
        <v>1670</v>
      </c>
      <c r="D33" s="45">
        <v>2235</v>
      </c>
      <c r="E33" s="45">
        <v>2230</v>
      </c>
      <c r="F33" s="45">
        <v>1335</v>
      </c>
      <c r="G33" s="45">
        <v>2131</v>
      </c>
      <c r="H33" s="45">
        <v>2120</v>
      </c>
      <c r="I33" s="45">
        <v>1761</v>
      </c>
      <c r="J33" s="45">
        <v>2151</v>
      </c>
      <c r="K33" s="45">
        <v>2120</v>
      </c>
    </row>
    <row r="34" spans="2:11" x14ac:dyDescent="0.2">
      <c r="B34" s="316" t="s">
        <v>346</v>
      </c>
      <c r="C34" s="45">
        <v>1666</v>
      </c>
      <c r="D34" s="45">
        <v>2328</v>
      </c>
      <c r="E34" s="45">
        <v>2315</v>
      </c>
      <c r="F34" s="45">
        <v>1444</v>
      </c>
      <c r="G34" s="45">
        <v>2137</v>
      </c>
      <c r="H34" s="45">
        <v>2098</v>
      </c>
      <c r="I34" s="45">
        <v>1501</v>
      </c>
      <c r="J34" s="45">
        <v>2194</v>
      </c>
      <c r="K34" s="45">
        <v>2098</v>
      </c>
    </row>
    <row r="35" spans="2:11" x14ac:dyDescent="0.2">
      <c r="B35" s="316" t="s">
        <v>345</v>
      </c>
      <c r="C35" s="45">
        <v>1514</v>
      </c>
      <c r="D35" s="45">
        <v>2262</v>
      </c>
      <c r="E35" s="45">
        <v>2167</v>
      </c>
      <c r="F35" s="45">
        <v>1453</v>
      </c>
      <c r="G35" s="45">
        <v>2311</v>
      </c>
      <c r="H35" s="45">
        <v>2189</v>
      </c>
      <c r="I35" s="45">
        <v>1745</v>
      </c>
      <c r="J35" s="45">
        <v>2545</v>
      </c>
      <c r="K35" s="45">
        <v>2189</v>
      </c>
    </row>
    <row r="36" spans="2:11" x14ac:dyDescent="0.2">
      <c r="B36" s="316" t="s">
        <v>343</v>
      </c>
      <c r="C36" s="45">
        <v>1419</v>
      </c>
      <c r="D36" s="45">
        <v>2151</v>
      </c>
      <c r="E36" s="45">
        <v>2018</v>
      </c>
      <c r="F36" s="45">
        <v>1418</v>
      </c>
      <c r="G36" s="45">
        <v>2219</v>
      </c>
      <c r="H36" s="45">
        <v>2163</v>
      </c>
      <c r="I36" s="45">
        <v>1720</v>
      </c>
      <c r="J36" s="45">
        <v>2322</v>
      </c>
      <c r="K36" s="45">
        <v>2163</v>
      </c>
    </row>
    <row r="37" spans="2:11" x14ac:dyDescent="0.2">
      <c r="B37" s="316" t="s">
        <v>348</v>
      </c>
      <c r="C37" s="45">
        <v>1504</v>
      </c>
      <c r="D37" s="45">
        <v>2066</v>
      </c>
      <c r="E37" s="45">
        <v>2002</v>
      </c>
      <c r="F37" s="45">
        <v>1476</v>
      </c>
      <c r="G37" s="45">
        <v>2130</v>
      </c>
      <c r="H37" s="45">
        <v>2097</v>
      </c>
      <c r="I37" s="45">
        <v>1700</v>
      </c>
      <c r="J37" s="45">
        <v>2201</v>
      </c>
      <c r="K37" s="45">
        <v>2097</v>
      </c>
    </row>
    <row r="38" spans="2:11" x14ac:dyDescent="0.2">
      <c r="B38" s="316" t="s">
        <v>349</v>
      </c>
      <c r="C38" s="45">
        <v>1378</v>
      </c>
      <c r="D38" s="45">
        <v>2161</v>
      </c>
      <c r="E38" s="45">
        <v>2141</v>
      </c>
      <c r="F38" s="45">
        <v>1668</v>
      </c>
      <c r="G38" s="45">
        <v>2238</v>
      </c>
      <c r="H38" s="45">
        <v>2222</v>
      </c>
      <c r="I38" s="45">
        <v>1796</v>
      </c>
      <c r="J38" s="45">
        <v>2310</v>
      </c>
      <c r="K38" s="45">
        <v>2222</v>
      </c>
    </row>
    <row r="39" spans="2:11" x14ac:dyDescent="0.2">
      <c r="B39" s="316" t="s">
        <v>350</v>
      </c>
      <c r="C39" s="45">
        <v>1319</v>
      </c>
      <c r="D39" s="45">
        <v>2030</v>
      </c>
      <c r="E39" s="45">
        <v>1959</v>
      </c>
      <c r="F39" s="45">
        <v>1385</v>
      </c>
      <c r="G39" s="45">
        <v>2204</v>
      </c>
      <c r="H39" s="45">
        <v>2174</v>
      </c>
      <c r="I39" s="45">
        <v>1610</v>
      </c>
      <c r="J39" s="45">
        <v>2300</v>
      </c>
      <c r="K39" s="45">
        <v>2174</v>
      </c>
    </row>
    <row r="40" spans="2:11" x14ac:dyDescent="0.2">
      <c r="B40" s="316" t="s">
        <v>352</v>
      </c>
      <c r="C40" s="45">
        <v>1374</v>
      </c>
      <c r="D40" s="45">
        <v>2203</v>
      </c>
      <c r="E40" s="45">
        <v>2179</v>
      </c>
      <c r="F40" s="45">
        <v>1396</v>
      </c>
      <c r="G40" s="45">
        <v>2131</v>
      </c>
      <c r="H40" s="45">
        <v>2116</v>
      </c>
      <c r="I40" s="45">
        <v>1631</v>
      </c>
      <c r="J40" s="45">
        <v>2186</v>
      </c>
      <c r="K40" s="45">
        <v>2116</v>
      </c>
    </row>
    <row r="41" spans="2:11" x14ac:dyDescent="0.2">
      <c r="B41" s="316" t="s">
        <v>353</v>
      </c>
      <c r="C41" s="45">
        <v>1418</v>
      </c>
      <c r="D41" s="45">
        <v>2083</v>
      </c>
      <c r="E41" s="45">
        <v>2069</v>
      </c>
      <c r="F41" s="45">
        <v>1556</v>
      </c>
      <c r="G41" s="45">
        <v>2160</v>
      </c>
      <c r="H41" s="45">
        <v>2152</v>
      </c>
      <c r="I41" s="45">
        <v>1627</v>
      </c>
      <c r="J41" s="45">
        <v>2213</v>
      </c>
      <c r="K41" s="45">
        <v>2152</v>
      </c>
    </row>
    <row r="42" spans="2:11" x14ac:dyDescent="0.2">
      <c r="B42" s="316" t="s">
        <v>355</v>
      </c>
      <c r="C42" s="45">
        <v>1400</v>
      </c>
      <c r="D42" s="45">
        <v>2279</v>
      </c>
      <c r="E42" s="45">
        <v>2245</v>
      </c>
      <c r="F42" s="45">
        <v>1461</v>
      </c>
      <c r="G42" s="45">
        <v>2281</v>
      </c>
      <c r="H42" s="45">
        <v>2274</v>
      </c>
      <c r="I42" s="45">
        <v>1744</v>
      </c>
      <c r="J42" s="45">
        <v>2321</v>
      </c>
      <c r="K42" s="45">
        <v>2274</v>
      </c>
    </row>
    <row r="43" spans="2:11" x14ac:dyDescent="0.2">
      <c r="B43" s="316" t="s">
        <v>356</v>
      </c>
      <c r="C43" s="45">
        <v>1536</v>
      </c>
      <c r="D43" s="45">
        <v>2266</v>
      </c>
      <c r="E43" s="45">
        <v>2250</v>
      </c>
      <c r="F43" s="45">
        <v>1261</v>
      </c>
      <c r="G43" s="45">
        <v>2215</v>
      </c>
      <c r="H43" s="45">
        <v>2172</v>
      </c>
      <c r="I43" s="45">
        <v>1689</v>
      </c>
      <c r="J43" s="45">
        <v>2271</v>
      </c>
      <c r="K43" s="45">
        <v>2172</v>
      </c>
    </row>
    <row r="44" spans="2:11" x14ac:dyDescent="0.2">
      <c r="B44" s="316" t="s">
        <v>358</v>
      </c>
      <c r="C44" s="45">
        <v>1688</v>
      </c>
      <c r="D44" s="45">
        <v>2373</v>
      </c>
      <c r="E44" s="45">
        <v>2326</v>
      </c>
      <c r="F44" s="45">
        <v>1741</v>
      </c>
      <c r="G44" s="45">
        <v>2299</v>
      </c>
      <c r="H44" s="45">
        <v>2259</v>
      </c>
      <c r="I44" s="45">
        <v>1979</v>
      </c>
      <c r="J44" s="45">
        <v>2393</v>
      </c>
      <c r="K44" s="45">
        <v>2259</v>
      </c>
    </row>
    <row r="45" spans="2:11" x14ac:dyDescent="0.2">
      <c r="B45" s="316" t="s">
        <v>359</v>
      </c>
      <c r="C45" s="45">
        <v>1735</v>
      </c>
      <c r="D45" s="45">
        <v>2337</v>
      </c>
      <c r="E45" s="45">
        <v>2302</v>
      </c>
      <c r="F45" s="45">
        <v>1506</v>
      </c>
      <c r="G45" s="45">
        <v>2270</v>
      </c>
      <c r="H45" s="45">
        <v>2227</v>
      </c>
      <c r="I45" s="45">
        <v>1763</v>
      </c>
      <c r="J45" s="45">
        <v>2351</v>
      </c>
      <c r="K45" s="45">
        <v>2227</v>
      </c>
    </row>
    <row r="46" spans="2:11" x14ac:dyDescent="0.2">
      <c r="B46" s="316" t="s">
        <v>362</v>
      </c>
      <c r="C46" s="45">
        <v>1449</v>
      </c>
      <c r="D46" s="45">
        <v>2243</v>
      </c>
      <c r="E46" s="45">
        <v>2192</v>
      </c>
      <c r="F46" s="45">
        <v>1703</v>
      </c>
      <c r="G46" s="45">
        <v>2296</v>
      </c>
      <c r="H46" s="45">
        <v>2255</v>
      </c>
      <c r="I46" s="45">
        <v>1849</v>
      </c>
      <c r="J46" s="45">
        <v>2390</v>
      </c>
      <c r="K46" s="45">
        <v>2255</v>
      </c>
    </row>
    <row r="47" spans="2:11" x14ac:dyDescent="0.2">
      <c r="B47" s="316" t="s">
        <v>361</v>
      </c>
      <c r="C47" s="45">
        <v>1386</v>
      </c>
      <c r="D47" s="45">
        <v>2091</v>
      </c>
      <c r="E47" s="45">
        <v>2041</v>
      </c>
      <c r="F47" s="45">
        <v>1362</v>
      </c>
      <c r="G47" s="45">
        <v>2143</v>
      </c>
      <c r="H47" s="45">
        <v>2102</v>
      </c>
      <c r="I47" s="45">
        <v>1665</v>
      </c>
      <c r="J47" s="45">
        <v>2216</v>
      </c>
      <c r="K47" s="45">
        <v>2102</v>
      </c>
    </row>
    <row r="48" spans="2:11" x14ac:dyDescent="0.2">
      <c r="B48" s="71"/>
      <c r="C48" s="71"/>
      <c r="D48" s="71"/>
      <c r="E48" s="71"/>
      <c r="F48" s="71"/>
      <c r="G48" s="71"/>
      <c r="H48" s="71"/>
      <c r="I48" s="71"/>
      <c r="J48" s="71"/>
      <c r="K48" s="71"/>
    </row>
    <row r="49" spans="1:7" x14ac:dyDescent="0.2">
      <c r="A49" s="370" t="s">
        <v>314</v>
      </c>
      <c r="B49" s="305" t="s">
        <v>646</v>
      </c>
      <c r="C49" s="305"/>
      <c r="D49" s="305"/>
      <c r="E49" s="305"/>
      <c r="F49" s="305"/>
      <c r="G49" s="305"/>
    </row>
    <row r="50" spans="1:7" x14ac:dyDescent="0.2">
      <c r="A50" s="333" t="s">
        <v>645</v>
      </c>
      <c r="B50" s="305" t="s">
        <v>647</v>
      </c>
      <c r="C50" s="305"/>
      <c r="D50" s="305"/>
      <c r="E50" s="305"/>
      <c r="F50" s="305"/>
      <c r="G50" s="305"/>
    </row>
    <row r="51" spans="1:7" x14ac:dyDescent="0.2">
      <c r="A51" s="71"/>
      <c r="B51" s="11"/>
    </row>
    <row r="52" spans="1:7" x14ac:dyDescent="0.2">
      <c r="A52" s="335" t="s">
        <v>455</v>
      </c>
      <c r="B52" s="304"/>
      <c r="C52" s="305"/>
      <c r="D52" s="305"/>
      <c r="E52" s="305"/>
      <c r="F52" s="305"/>
    </row>
    <row r="53" spans="1:7" x14ac:dyDescent="0.2">
      <c r="A53" s="370" t="s">
        <v>648</v>
      </c>
      <c r="B53" s="305"/>
      <c r="C53" s="305"/>
      <c r="D53" s="305"/>
      <c r="E53" s="305"/>
      <c r="F53" s="305"/>
    </row>
    <row r="54" spans="1:7" x14ac:dyDescent="0.2">
      <c r="B54" s="11"/>
      <c r="C54" s="11"/>
    </row>
    <row r="55" spans="1:7" x14ac:dyDescent="0.2">
      <c r="B55" s="11"/>
      <c r="C55" s="11"/>
    </row>
  </sheetData>
  <mergeCells count="6">
    <mergeCell ref="B2:K2"/>
    <mergeCell ref="C4:E4"/>
    <mergeCell ref="F4:H4"/>
    <mergeCell ref="I4:K4"/>
    <mergeCell ref="B4:B5"/>
    <mergeCell ref="B3:K3"/>
  </mergeCells>
  <pageMargins left="0.7" right="0.7" top="0.75" bottom="0.75" header="0.3" footer="0.3"/>
  <pageSetup paperSize="8" orientation="landscape" r:id="rId1"/>
  <headerFooter>
    <oddHeader>&amp;L&amp;"Calibri"&amp;10&amp;K000000 [Limited Sharing]&amp;1#_x000D_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15">
    <tabColor theme="7" tint="-0.499984740745262"/>
  </sheetPr>
  <dimension ref="A1:O74"/>
  <sheetViews>
    <sheetView workbookViewId="0">
      <pane xSplit="2" ySplit="5" topLeftCell="C8" activePane="bottomRight" state="frozen"/>
      <selection activeCell="K13" sqref="K13"/>
      <selection pane="topRight" activeCell="K13" sqref="K13"/>
      <selection pane="bottomLeft" activeCell="K13" sqref="K13"/>
      <selection pane="bottomRight" activeCell="R25" sqref="R25"/>
    </sheetView>
  </sheetViews>
  <sheetFormatPr defaultRowHeight="12.75" x14ac:dyDescent="0.2"/>
  <cols>
    <col min="1" max="1" width="4" style="7" customWidth="1"/>
    <col min="2" max="2" width="42.1640625" style="7" bestFit="1" customWidth="1"/>
    <col min="3" max="3" width="8.1640625" style="7" customWidth="1"/>
    <col min="4" max="4" width="10" style="7" customWidth="1"/>
    <col min="5" max="5" width="11.33203125" style="7" customWidth="1"/>
    <col min="6" max="6" width="11" style="7" customWidth="1"/>
    <col min="7" max="7" width="8.1640625" style="7" customWidth="1"/>
    <col min="8" max="8" width="9.1640625" style="7" customWidth="1"/>
    <col min="9" max="9" width="10.6640625" style="7" customWidth="1"/>
    <col min="10" max="10" width="11.33203125" style="7" customWidth="1"/>
    <col min="11" max="11" width="8.1640625" style="7" customWidth="1"/>
    <col min="12" max="12" width="9.1640625" style="7" customWidth="1"/>
    <col min="13" max="13" width="10.1640625" style="7" customWidth="1"/>
    <col min="14" max="14" width="11.6640625" style="7" customWidth="1"/>
    <col min="15" max="16384" width="9.33203125" style="7"/>
  </cols>
  <sheetData>
    <row r="1" spans="2:15" s="2" customFormat="1" ht="46.5" customHeight="1" x14ac:dyDescent="0.2">
      <c r="B1" s="307" t="s">
        <v>245</v>
      </c>
      <c r="C1" s="308"/>
      <c r="D1" s="308"/>
      <c r="E1" s="308"/>
      <c r="F1" s="308"/>
      <c r="G1" s="308"/>
      <c r="H1" s="308"/>
      <c r="I1" s="308"/>
      <c r="J1" s="308"/>
      <c r="K1" s="308"/>
      <c r="L1" s="308"/>
      <c r="M1" s="308"/>
      <c r="N1" s="309" t="s">
        <v>649</v>
      </c>
    </row>
    <row r="2" spans="2:15" s="3" customFormat="1" ht="15" x14ac:dyDescent="0.25">
      <c r="B2" s="527" t="s">
        <v>650</v>
      </c>
      <c r="C2" s="527"/>
      <c r="D2" s="527"/>
      <c r="E2" s="527"/>
      <c r="F2" s="527"/>
      <c r="G2" s="527"/>
      <c r="H2" s="527"/>
      <c r="I2" s="527"/>
      <c r="J2" s="527"/>
      <c r="K2" s="527"/>
      <c r="L2" s="527"/>
      <c r="M2" s="527"/>
      <c r="N2" s="527"/>
      <c r="O2" s="66"/>
    </row>
    <row r="3" spans="2:15" s="3" customFormat="1" ht="15" x14ac:dyDescent="0.25">
      <c r="B3" s="554" t="s">
        <v>651</v>
      </c>
      <c r="C3" s="554"/>
      <c r="D3" s="554"/>
      <c r="E3" s="554"/>
      <c r="F3" s="554"/>
      <c r="G3" s="554"/>
      <c r="H3" s="554"/>
      <c r="I3" s="554"/>
      <c r="J3" s="554"/>
      <c r="K3" s="554"/>
      <c r="L3" s="554"/>
      <c r="M3" s="554"/>
      <c r="N3" s="555"/>
      <c r="O3" s="66"/>
    </row>
    <row r="4" spans="2:15" x14ac:dyDescent="0.2">
      <c r="B4" s="547" t="s">
        <v>652</v>
      </c>
      <c r="C4" s="549" t="s">
        <v>221</v>
      </c>
      <c r="D4" s="549"/>
      <c r="E4" s="549"/>
      <c r="F4" s="550"/>
      <c r="G4" s="551">
        <v>2016</v>
      </c>
      <c r="H4" s="552"/>
      <c r="I4" s="552"/>
      <c r="J4" s="553"/>
      <c r="K4" s="551">
        <v>2019</v>
      </c>
      <c r="L4" s="552"/>
      <c r="M4" s="552"/>
      <c r="N4" s="553"/>
      <c r="O4" s="71"/>
    </row>
    <row r="5" spans="2:15" ht="33.75" x14ac:dyDescent="0.2">
      <c r="B5" s="548"/>
      <c r="C5" s="374" t="s">
        <v>627</v>
      </c>
      <c r="D5" s="374" t="s">
        <v>628</v>
      </c>
      <c r="E5" s="374" t="s">
        <v>653</v>
      </c>
      <c r="F5" s="375" t="s">
        <v>384</v>
      </c>
      <c r="G5" s="374" t="s">
        <v>627</v>
      </c>
      <c r="H5" s="374" t="s">
        <v>628</v>
      </c>
      <c r="I5" s="374" t="s">
        <v>653</v>
      </c>
      <c r="J5" s="375" t="s">
        <v>384</v>
      </c>
      <c r="K5" s="374" t="s">
        <v>627</v>
      </c>
      <c r="L5" s="374" t="s">
        <v>628</v>
      </c>
      <c r="M5" s="374" t="s">
        <v>653</v>
      </c>
      <c r="N5" s="375" t="s">
        <v>384</v>
      </c>
      <c r="O5" s="71"/>
    </row>
    <row r="6" spans="2:15" ht="15" x14ac:dyDescent="0.2">
      <c r="B6" s="376" t="s">
        <v>654</v>
      </c>
      <c r="C6" s="71"/>
      <c r="D6" s="71"/>
      <c r="E6" s="71"/>
      <c r="F6" s="71"/>
      <c r="G6" s="71"/>
      <c r="H6" s="71"/>
      <c r="I6" s="71"/>
      <c r="J6" s="71"/>
      <c r="K6" s="71"/>
      <c r="L6" s="71"/>
      <c r="M6" s="71"/>
      <c r="N6" s="71"/>
      <c r="O6" s="71"/>
    </row>
    <row r="7" spans="2:15" x14ac:dyDescent="0.2">
      <c r="B7" s="377" t="s">
        <v>655</v>
      </c>
      <c r="C7" s="94">
        <v>96</v>
      </c>
      <c r="D7" s="94">
        <v>92.8</v>
      </c>
      <c r="E7" s="94">
        <v>95</v>
      </c>
      <c r="F7" s="94">
        <v>93.5</v>
      </c>
      <c r="G7" s="94">
        <v>97.3</v>
      </c>
      <c r="H7" s="94">
        <v>95.1</v>
      </c>
      <c r="I7" s="94">
        <v>96.2</v>
      </c>
      <c r="J7" s="94">
        <v>95.5</v>
      </c>
      <c r="K7" s="94">
        <v>97.9</v>
      </c>
      <c r="L7" s="94">
        <v>98.6</v>
      </c>
      <c r="M7" s="94">
        <v>98.9</v>
      </c>
      <c r="N7" s="94">
        <v>98.5</v>
      </c>
      <c r="O7" s="71"/>
    </row>
    <row r="8" spans="2:15" x14ac:dyDescent="0.2">
      <c r="B8" s="378" t="s">
        <v>656</v>
      </c>
      <c r="C8" s="94">
        <v>4</v>
      </c>
      <c r="D8" s="94">
        <v>7.2</v>
      </c>
      <c r="E8" s="94">
        <v>5</v>
      </c>
      <c r="F8" s="94">
        <v>6.5</v>
      </c>
      <c r="G8" s="94">
        <v>2.7</v>
      </c>
      <c r="H8" s="94">
        <v>4.9000000000000004</v>
      </c>
      <c r="I8" s="94">
        <v>3.8</v>
      </c>
      <c r="J8" s="94">
        <v>4.5</v>
      </c>
      <c r="K8" s="94">
        <v>2.1</v>
      </c>
      <c r="L8" s="94">
        <v>1.4</v>
      </c>
      <c r="M8" s="94">
        <v>1.1000000000000001</v>
      </c>
      <c r="N8" s="94">
        <v>1.5</v>
      </c>
      <c r="O8" s="71"/>
    </row>
    <row r="9" spans="2:15" ht="15" x14ac:dyDescent="0.2">
      <c r="B9" s="376" t="s">
        <v>657</v>
      </c>
      <c r="C9" s="56"/>
      <c r="D9" s="56"/>
      <c r="E9" s="56"/>
      <c r="F9" s="56"/>
      <c r="G9" s="56"/>
      <c r="H9" s="56"/>
      <c r="I9" s="56"/>
      <c r="J9" s="56"/>
      <c r="K9" s="56"/>
      <c r="L9" s="56"/>
      <c r="M9" s="56"/>
      <c r="N9" s="56"/>
      <c r="O9" s="71"/>
    </row>
    <row r="10" spans="2:15" x14ac:dyDescent="0.2">
      <c r="B10" s="378" t="s">
        <v>655</v>
      </c>
      <c r="C10" s="94">
        <v>98.4</v>
      </c>
      <c r="D10" s="94">
        <v>91.6</v>
      </c>
      <c r="E10" s="94">
        <v>84.9</v>
      </c>
      <c r="F10" s="94">
        <v>92.4</v>
      </c>
      <c r="G10" s="94">
        <v>98.9</v>
      </c>
      <c r="H10" s="94">
        <v>95.2</v>
      </c>
      <c r="I10" s="94">
        <v>89.1</v>
      </c>
      <c r="J10" s="94">
        <v>95.6</v>
      </c>
      <c r="K10" s="94">
        <v>99.3</v>
      </c>
      <c r="L10" s="94">
        <v>96.8</v>
      </c>
      <c r="M10" s="94">
        <v>93.7</v>
      </c>
      <c r="N10" s="94">
        <v>97.1</v>
      </c>
      <c r="O10" s="71"/>
    </row>
    <row r="11" spans="2:15" x14ac:dyDescent="0.2">
      <c r="B11" s="378" t="s">
        <v>656</v>
      </c>
      <c r="C11" s="94">
        <v>1.6</v>
      </c>
      <c r="D11" s="94">
        <v>8.4</v>
      </c>
      <c r="E11" s="94">
        <v>15.1</v>
      </c>
      <c r="F11" s="94">
        <v>7.6</v>
      </c>
      <c r="G11" s="94">
        <v>1.1000000000000001</v>
      </c>
      <c r="H11" s="94">
        <v>4.8</v>
      </c>
      <c r="I11" s="94">
        <v>10.9</v>
      </c>
      <c r="J11" s="94">
        <v>4.4000000000000004</v>
      </c>
      <c r="K11" s="94">
        <v>0.7</v>
      </c>
      <c r="L11" s="94">
        <v>3.2</v>
      </c>
      <c r="M11" s="94">
        <v>6.3</v>
      </c>
      <c r="N11" s="94">
        <v>2.9</v>
      </c>
      <c r="O11" s="71"/>
    </row>
    <row r="12" spans="2:15" ht="15" x14ac:dyDescent="0.2">
      <c r="B12" s="376" t="s">
        <v>658</v>
      </c>
      <c r="C12" s="56"/>
      <c r="D12" s="56"/>
      <c r="E12" s="56"/>
      <c r="F12" s="56"/>
      <c r="G12" s="56"/>
      <c r="H12" s="56"/>
      <c r="I12" s="56"/>
      <c r="J12" s="56"/>
      <c r="K12" s="56"/>
      <c r="L12" s="56"/>
      <c r="M12" s="56"/>
      <c r="N12" s="56"/>
      <c r="O12" s="71"/>
    </row>
    <row r="13" spans="2:15" x14ac:dyDescent="0.2">
      <c r="B13" s="378" t="s">
        <v>655</v>
      </c>
      <c r="C13" s="94">
        <v>95.5</v>
      </c>
      <c r="D13" s="94">
        <v>91.5</v>
      </c>
      <c r="E13" s="94">
        <v>32.299999999999997</v>
      </c>
      <c r="F13" s="94">
        <v>89.6</v>
      </c>
      <c r="G13" s="94">
        <v>96.1</v>
      </c>
      <c r="H13" s="94">
        <v>94.2</v>
      </c>
      <c r="I13" s="94">
        <v>33</v>
      </c>
      <c r="J13" s="94">
        <v>91.9</v>
      </c>
      <c r="K13" s="94">
        <v>97.7</v>
      </c>
      <c r="L13" s="94">
        <v>95.9</v>
      </c>
      <c r="M13" s="94">
        <v>51.4</v>
      </c>
      <c r="N13" s="94">
        <v>94.3</v>
      </c>
      <c r="O13" s="71"/>
    </row>
    <row r="14" spans="2:15" x14ac:dyDescent="0.2">
      <c r="B14" s="378" t="s">
        <v>656</v>
      </c>
      <c r="C14" s="94">
        <v>4.5</v>
      </c>
      <c r="D14" s="94">
        <v>8.5</v>
      </c>
      <c r="E14" s="94">
        <v>67.7</v>
      </c>
      <c r="F14" s="94">
        <v>10.4</v>
      </c>
      <c r="G14" s="94">
        <v>3.9</v>
      </c>
      <c r="H14" s="94">
        <v>5.8</v>
      </c>
      <c r="I14" s="94">
        <v>67</v>
      </c>
      <c r="J14" s="94">
        <v>8.1</v>
      </c>
      <c r="K14" s="94">
        <v>2.2999999999999998</v>
      </c>
      <c r="L14" s="94">
        <v>4.0999999999999996</v>
      </c>
      <c r="M14" s="94">
        <v>48.6</v>
      </c>
      <c r="N14" s="94">
        <v>5.7</v>
      </c>
      <c r="O14" s="71"/>
    </row>
    <row r="15" spans="2:15" x14ac:dyDescent="0.2">
      <c r="B15" s="317" t="s">
        <v>659</v>
      </c>
      <c r="C15" s="94"/>
      <c r="D15" s="94"/>
      <c r="E15" s="94"/>
      <c r="F15" s="94"/>
      <c r="G15" s="94"/>
      <c r="H15" s="94"/>
      <c r="I15" s="94"/>
      <c r="J15" s="94"/>
      <c r="K15" s="94"/>
      <c r="L15" s="94"/>
      <c r="M15" s="94"/>
      <c r="N15" s="94"/>
      <c r="O15" s="71"/>
    </row>
    <row r="16" spans="2:15" x14ac:dyDescent="0.2">
      <c r="B16" s="377" t="s">
        <v>660</v>
      </c>
      <c r="C16" s="94">
        <v>98.8</v>
      </c>
      <c r="D16" s="94">
        <v>90</v>
      </c>
      <c r="E16" s="94">
        <v>46.3</v>
      </c>
      <c r="F16" s="94">
        <v>89.7</v>
      </c>
      <c r="G16" s="94">
        <v>97.8</v>
      </c>
      <c r="H16" s="94">
        <v>89.3</v>
      </c>
      <c r="I16" s="94">
        <v>44.7</v>
      </c>
      <c r="J16" s="94">
        <v>88.8</v>
      </c>
      <c r="K16" s="94">
        <v>99.1</v>
      </c>
      <c r="L16" s="94">
        <v>89.2</v>
      </c>
      <c r="M16" s="94">
        <v>33.200000000000003</v>
      </c>
      <c r="N16" s="94">
        <v>88.5</v>
      </c>
      <c r="O16" s="71"/>
    </row>
    <row r="17" spans="2:15" x14ac:dyDescent="0.2">
      <c r="B17" s="378" t="s">
        <v>661</v>
      </c>
      <c r="C17" s="94">
        <v>1.2</v>
      </c>
      <c r="D17" s="94">
        <v>10</v>
      </c>
      <c r="E17" s="94">
        <v>53.7</v>
      </c>
      <c r="F17" s="94">
        <v>10.3</v>
      </c>
      <c r="G17" s="94">
        <v>2.2000000000000002</v>
      </c>
      <c r="H17" s="94">
        <v>10.7</v>
      </c>
      <c r="I17" s="94">
        <v>55.3</v>
      </c>
      <c r="J17" s="94">
        <v>11.2</v>
      </c>
      <c r="K17" s="94">
        <v>0.9</v>
      </c>
      <c r="L17" s="94">
        <v>10.8</v>
      </c>
      <c r="M17" s="94">
        <v>66.8</v>
      </c>
      <c r="N17" s="94">
        <v>11.5</v>
      </c>
      <c r="O17" s="71"/>
    </row>
    <row r="18" spans="2:15" x14ac:dyDescent="0.2">
      <c r="B18" s="379" t="s">
        <v>662</v>
      </c>
      <c r="C18" s="98"/>
      <c r="D18" s="98"/>
      <c r="E18" s="98"/>
      <c r="F18" s="98"/>
      <c r="G18" s="98"/>
      <c r="H18" s="98"/>
      <c r="I18" s="98"/>
      <c r="J18" s="98"/>
      <c r="K18" s="98"/>
      <c r="L18" s="98"/>
      <c r="M18" s="98"/>
      <c r="N18" s="98"/>
      <c r="O18" s="71"/>
    </row>
    <row r="19" spans="2:15" x14ac:dyDescent="0.2">
      <c r="B19" s="378" t="s">
        <v>663</v>
      </c>
      <c r="C19" s="94">
        <v>90</v>
      </c>
      <c r="D19" s="94">
        <v>90.7</v>
      </c>
      <c r="E19" s="94">
        <v>76.2</v>
      </c>
      <c r="F19" s="94">
        <v>89.9</v>
      </c>
      <c r="G19" s="94">
        <v>91.9</v>
      </c>
      <c r="H19" s="94">
        <v>92.4</v>
      </c>
      <c r="I19" s="94">
        <v>77.3</v>
      </c>
      <c r="J19" s="94">
        <v>91.7</v>
      </c>
      <c r="K19" s="94">
        <v>93.4</v>
      </c>
      <c r="L19" s="94">
        <v>93.3</v>
      </c>
      <c r="M19" s="94">
        <v>79.3</v>
      </c>
      <c r="N19" s="94">
        <v>92.8</v>
      </c>
      <c r="O19" s="71"/>
    </row>
    <row r="20" spans="2:15" ht="22.5" x14ac:dyDescent="0.2">
      <c r="B20" s="378" t="s">
        <v>664</v>
      </c>
      <c r="C20" s="94">
        <v>7.3</v>
      </c>
      <c r="D20" s="94">
        <v>7.8</v>
      </c>
      <c r="E20" s="94">
        <v>21.1</v>
      </c>
      <c r="F20" s="94">
        <v>8.4</v>
      </c>
      <c r="G20" s="94">
        <v>6.6</v>
      </c>
      <c r="H20" s="94">
        <v>7</v>
      </c>
      <c r="I20" s="94">
        <v>19.8</v>
      </c>
      <c r="J20" s="94">
        <v>7.5</v>
      </c>
      <c r="K20" s="94">
        <v>5.2</v>
      </c>
      <c r="L20" s="94">
        <v>6.3</v>
      </c>
      <c r="M20" s="94">
        <v>18</v>
      </c>
      <c r="N20" s="94">
        <v>6.6</v>
      </c>
      <c r="O20" s="71"/>
    </row>
    <row r="21" spans="2:15" x14ac:dyDescent="0.2">
      <c r="B21" s="378" t="s">
        <v>665</v>
      </c>
      <c r="C21" s="94">
        <v>2.7</v>
      </c>
      <c r="D21" s="94">
        <v>0.2</v>
      </c>
      <c r="E21" s="94">
        <v>2.1</v>
      </c>
      <c r="F21" s="94">
        <v>0.7</v>
      </c>
      <c r="G21" s="94">
        <v>1.6</v>
      </c>
      <c r="H21" s="94">
        <v>0.1</v>
      </c>
      <c r="I21" s="94">
        <v>2.6</v>
      </c>
      <c r="J21" s="94">
        <v>0.4</v>
      </c>
      <c r="K21" s="94">
        <v>1.3</v>
      </c>
      <c r="L21" s="94">
        <v>0.1</v>
      </c>
      <c r="M21" s="94">
        <v>2.7</v>
      </c>
      <c r="N21" s="94">
        <v>0.4</v>
      </c>
      <c r="O21" s="71"/>
    </row>
    <row r="22" spans="2:15" x14ac:dyDescent="0.2">
      <c r="B22" s="378" t="s">
        <v>666</v>
      </c>
      <c r="C22" s="94">
        <v>0</v>
      </c>
      <c r="D22" s="94">
        <v>1.2</v>
      </c>
      <c r="E22" s="94">
        <v>0.7</v>
      </c>
      <c r="F22" s="94">
        <v>0.9</v>
      </c>
      <c r="G22" s="47" t="s">
        <v>67</v>
      </c>
      <c r="H22" s="94">
        <v>0.5</v>
      </c>
      <c r="I22" s="94">
        <v>0.4</v>
      </c>
      <c r="J22" s="94">
        <v>0.4</v>
      </c>
      <c r="K22" s="47" t="s">
        <v>67</v>
      </c>
      <c r="L22" s="94">
        <v>0.3</v>
      </c>
      <c r="M22" s="94">
        <v>0.1</v>
      </c>
      <c r="N22" s="94">
        <v>0.2</v>
      </c>
      <c r="O22" s="71"/>
    </row>
    <row r="23" spans="2:15" x14ac:dyDescent="0.2">
      <c r="B23" s="317" t="s">
        <v>667</v>
      </c>
      <c r="C23" s="94"/>
      <c r="D23" s="94"/>
      <c r="E23" s="94"/>
      <c r="F23" s="94"/>
      <c r="G23" s="47"/>
      <c r="H23" s="94"/>
      <c r="I23" s="94"/>
      <c r="J23" s="94"/>
      <c r="K23" s="47"/>
      <c r="L23" s="94"/>
      <c r="M23" s="94"/>
      <c r="N23" s="94"/>
      <c r="O23" s="71"/>
    </row>
    <row r="24" spans="2:15" x14ac:dyDescent="0.2">
      <c r="B24" s="377" t="s">
        <v>668</v>
      </c>
      <c r="C24" s="94">
        <v>98</v>
      </c>
      <c r="D24" s="94">
        <v>88.8</v>
      </c>
      <c r="E24" s="94">
        <v>83</v>
      </c>
      <c r="F24" s="94">
        <v>90.2</v>
      </c>
      <c r="G24" s="94">
        <v>98.9</v>
      </c>
      <c r="H24" s="94">
        <v>96.7</v>
      </c>
      <c r="I24" s="94">
        <v>92.7</v>
      </c>
      <c r="J24" s="94">
        <v>96.9</v>
      </c>
      <c r="K24" s="94">
        <v>98.9</v>
      </c>
      <c r="L24" s="94">
        <v>98.8</v>
      </c>
      <c r="M24" s="94">
        <v>97.2</v>
      </c>
      <c r="N24" s="94">
        <v>98.8</v>
      </c>
      <c r="O24" s="71"/>
    </row>
    <row r="25" spans="2:15" x14ac:dyDescent="0.2">
      <c r="B25" s="378" t="s">
        <v>669</v>
      </c>
      <c r="C25" s="94">
        <v>1.8</v>
      </c>
      <c r="D25" s="94">
        <v>10.199999999999999</v>
      </c>
      <c r="E25" s="94">
        <v>16.5</v>
      </c>
      <c r="F25" s="94">
        <v>9</v>
      </c>
      <c r="G25" s="94">
        <v>0.8</v>
      </c>
      <c r="H25" s="94">
        <v>3</v>
      </c>
      <c r="I25" s="94">
        <v>7.1</v>
      </c>
      <c r="J25" s="94">
        <v>2.8</v>
      </c>
      <c r="K25" s="94">
        <v>0.6</v>
      </c>
      <c r="L25" s="94">
        <v>1</v>
      </c>
      <c r="M25" s="94">
        <v>2.2999999999999998</v>
      </c>
      <c r="N25" s="94">
        <v>1</v>
      </c>
      <c r="O25" s="71"/>
    </row>
    <row r="26" spans="2:15" x14ac:dyDescent="0.2">
      <c r="B26" s="378" t="s">
        <v>670</v>
      </c>
      <c r="C26" s="94">
        <v>0.2</v>
      </c>
      <c r="D26" s="94">
        <v>0.9</v>
      </c>
      <c r="E26" s="94">
        <v>0.3</v>
      </c>
      <c r="F26" s="94">
        <v>0.7</v>
      </c>
      <c r="G26" s="94">
        <v>0.3</v>
      </c>
      <c r="H26" s="94">
        <v>0.3</v>
      </c>
      <c r="I26" s="94">
        <v>0.2</v>
      </c>
      <c r="J26" s="94">
        <v>0.3</v>
      </c>
      <c r="K26" s="94">
        <v>0.4</v>
      </c>
      <c r="L26" s="94">
        <v>0.1</v>
      </c>
      <c r="M26" s="94">
        <v>0.5</v>
      </c>
      <c r="N26" s="94">
        <v>0.1</v>
      </c>
      <c r="O26" s="71"/>
    </row>
    <row r="27" spans="2:15" x14ac:dyDescent="0.2">
      <c r="B27" s="378" t="s">
        <v>404</v>
      </c>
      <c r="C27" s="94">
        <v>0</v>
      </c>
      <c r="D27" s="94">
        <v>0.2</v>
      </c>
      <c r="E27" s="94">
        <v>0.2</v>
      </c>
      <c r="F27" s="94">
        <v>0.2</v>
      </c>
      <c r="G27" s="94">
        <v>0.1</v>
      </c>
      <c r="H27" s="47" t="s">
        <v>209</v>
      </c>
      <c r="I27" s="47" t="s">
        <v>67</v>
      </c>
      <c r="J27" s="47" t="s">
        <v>209</v>
      </c>
      <c r="K27" s="94">
        <v>0.1</v>
      </c>
      <c r="L27" s="94">
        <v>0.1</v>
      </c>
      <c r="M27" s="47" t="s">
        <v>67</v>
      </c>
      <c r="N27" s="94">
        <v>0.1</v>
      </c>
      <c r="O27" s="71"/>
    </row>
    <row r="28" spans="2:15" x14ac:dyDescent="0.2">
      <c r="B28" s="379" t="s">
        <v>671</v>
      </c>
      <c r="C28" s="98"/>
      <c r="D28" s="98"/>
      <c r="E28" s="98"/>
      <c r="F28" s="98"/>
      <c r="G28" s="98"/>
      <c r="H28" s="98"/>
      <c r="I28" s="98"/>
      <c r="J28" s="98"/>
      <c r="K28" s="98"/>
      <c r="L28" s="98"/>
      <c r="M28" s="98"/>
      <c r="N28" s="98"/>
      <c r="O28" s="71"/>
    </row>
    <row r="29" spans="2:15" x14ac:dyDescent="0.2">
      <c r="B29" s="378" t="s">
        <v>672</v>
      </c>
      <c r="C29" s="94">
        <v>36.700000000000003</v>
      </c>
      <c r="D29" s="94">
        <v>86.7</v>
      </c>
      <c r="E29" s="94">
        <v>95.7</v>
      </c>
      <c r="F29" s="94">
        <v>78.5</v>
      </c>
      <c r="G29" s="94">
        <v>25.1</v>
      </c>
      <c r="H29" s="94">
        <v>76.8</v>
      </c>
      <c r="I29" s="94">
        <v>85.8</v>
      </c>
      <c r="J29" s="94">
        <v>68.599999999999994</v>
      </c>
      <c r="K29" s="94">
        <v>17</v>
      </c>
      <c r="L29" s="94">
        <v>65</v>
      </c>
      <c r="M29" s="94">
        <v>81.099999999999994</v>
      </c>
      <c r="N29" s="94">
        <v>57.7</v>
      </c>
      <c r="O29" s="71"/>
    </row>
    <row r="30" spans="2:15" x14ac:dyDescent="0.2">
      <c r="B30" s="378" t="s">
        <v>673</v>
      </c>
      <c r="C30" s="94">
        <v>54.7</v>
      </c>
      <c r="D30" s="94">
        <v>11.4</v>
      </c>
      <c r="E30" s="94">
        <v>2.4</v>
      </c>
      <c r="F30" s="94">
        <v>18.5</v>
      </c>
      <c r="G30" s="94">
        <v>68.599999999999994</v>
      </c>
      <c r="H30" s="94">
        <v>21.7</v>
      </c>
      <c r="I30" s="94">
        <v>12.9</v>
      </c>
      <c r="J30" s="94">
        <v>29.1</v>
      </c>
      <c r="K30" s="94">
        <v>76.900000000000006</v>
      </c>
      <c r="L30" s="94">
        <v>33.200000000000003</v>
      </c>
      <c r="M30" s="94">
        <v>18.3</v>
      </c>
      <c r="N30" s="94">
        <v>39.9</v>
      </c>
      <c r="O30" s="71"/>
    </row>
    <row r="31" spans="2:15" x14ac:dyDescent="0.2">
      <c r="B31" s="378" t="s">
        <v>669</v>
      </c>
      <c r="C31" s="94">
        <v>6.5</v>
      </c>
      <c r="D31" s="94">
        <v>1</v>
      </c>
      <c r="E31" s="94">
        <v>1.1000000000000001</v>
      </c>
      <c r="F31" s="94">
        <v>1.9</v>
      </c>
      <c r="G31" s="94">
        <v>4.5</v>
      </c>
      <c r="H31" s="94">
        <v>0.6</v>
      </c>
      <c r="I31" s="94">
        <v>0.9</v>
      </c>
      <c r="J31" s="94">
        <v>1.2</v>
      </c>
      <c r="K31" s="94">
        <v>4.4000000000000004</v>
      </c>
      <c r="L31" s="94">
        <v>0.8</v>
      </c>
      <c r="M31" s="94">
        <v>0.5</v>
      </c>
      <c r="N31" s="94">
        <v>1.4</v>
      </c>
      <c r="O31" s="71"/>
    </row>
    <row r="32" spans="2:15" x14ac:dyDescent="0.2">
      <c r="B32" s="378" t="s">
        <v>404</v>
      </c>
      <c r="C32" s="94">
        <v>2.2000000000000002</v>
      </c>
      <c r="D32" s="94">
        <v>1</v>
      </c>
      <c r="E32" s="94">
        <v>0.6</v>
      </c>
      <c r="F32" s="94">
        <v>1.1000000000000001</v>
      </c>
      <c r="G32" s="94">
        <v>1.8</v>
      </c>
      <c r="H32" s="94">
        <v>1</v>
      </c>
      <c r="I32" s="94">
        <v>0.4</v>
      </c>
      <c r="J32" s="94">
        <v>1.1000000000000001</v>
      </c>
      <c r="K32" s="94">
        <v>1.7</v>
      </c>
      <c r="L32" s="94">
        <v>1</v>
      </c>
      <c r="M32" s="94">
        <v>0.1</v>
      </c>
      <c r="N32" s="94">
        <v>1</v>
      </c>
      <c r="O32" s="71"/>
    </row>
    <row r="33" spans="2:15" x14ac:dyDescent="0.2">
      <c r="B33" s="379" t="s">
        <v>674</v>
      </c>
      <c r="C33" s="98"/>
      <c r="D33" s="98"/>
      <c r="E33" s="98"/>
      <c r="F33" s="98"/>
      <c r="G33" s="98"/>
      <c r="H33" s="98"/>
      <c r="I33" s="98"/>
      <c r="J33" s="98"/>
      <c r="K33" s="98"/>
      <c r="L33" s="98"/>
      <c r="M33" s="98"/>
      <c r="N33" s="98"/>
      <c r="O33" s="71"/>
    </row>
    <row r="34" spans="2:15" ht="22.5" x14ac:dyDescent="0.2">
      <c r="B34" s="378" t="s">
        <v>678</v>
      </c>
      <c r="C34" s="94">
        <v>74.8</v>
      </c>
      <c r="D34" s="94">
        <v>9.4</v>
      </c>
      <c r="E34" s="94">
        <v>4.4000000000000004</v>
      </c>
      <c r="F34" s="94">
        <v>20.399999999999999</v>
      </c>
      <c r="G34" s="94">
        <v>79.900000000000006</v>
      </c>
      <c r="H34" s="94">
        <v>10.1</v>
      </c>
      <c r="I34" s="94">
        <v>2.1</v>
      </c>
      <c r="J34" s="94">
        <v>21.4</v>
      </c>
      <c r="K34" s="94">
        <v>78.900000000000006</v>
      </c>
      <c r="L34" s="94">
        <v>11</v>
      </c>
      <c r="M34" s="94">
        <v>4.4000000000000004</v>
      </c>
      <c r="N34" s="94">
        <v>22</v>
      </c>
      <c r="O34" s="71"/>
    </row>
    <row r="35" spans="2:15" x14ac:dyDescent="0.2">
      <c r="B35" s="378" t="s">
        <v>679</v>
      </c>
      <c r="C35" s="94">
        <v>16.100000000000001</v>
      </c>
      <c r="D35" s="94">
        <v>47.7</v>
      </c>
      <c r="E35" s="94">
        <v>29.9</v>
      </c>
      <c r="F35" s="94">
        <v>41.5</v>
      </c>
      <c r="G35" s="94">
        <v>13.8</v>
      </c>
      <c r="H35" s="94">
        <v>50.7</v>
      </c>
      <c r="I35" s="94">
        <v>36.4</v>
      </c>
      <c r="J35" s="94">
        <v>43.9</v>
      </c>
      <c r="K35" s="94">
        <v>13.3</v>
      </c>
      <c r="L35" s="94">
        <v>50.3</v>
      </c>
      <c r="M35" s="94">
        <v>53.2</v>
      </c>
      <c r="N35" s="94">
        <v>44.2</v>
      </c>
      <c r="O35" s="71"/>
    </row>
    <row r="36" spans="2:15" ht="22.5" x14ac:dyDescent="0.2">
      <c r="B36" s="378" t="s">
        <v>675</v>
      </c>
      <c r="C36" s="94">
        <v>2</v>
      </c>
      <c r="D36" s="94">
        <v>6.5</v>
      </c>
      <c r="E36" s="94">
        <v>3.2</v>
      </c>
      <c r="F36" s="94">
        <v>5.6</v>
      </c>
      <c r="G36" s="94">
        <v>1.2</v>
      </c>
      <c r="H36" s="94">
        <v>4.4000000000000004</v>
      </c>
      <c r="I36" s="94">
        <v>2.6</v>
      </c>
      <c r="J36" s="94">
        <v>3.8</v>
      </c>
      <c r="K36" s="94">
        <v>2.1</v>
      </c>
      <c r="L36" s="94">
        <v>4.7</v>
      </c>
      <c r="M36" s="94">
        <v>3.8</v>
      </c>
      <c r="N36" s="94">
        <v>4.2</v>
      </c>
      <c r="O36" s="71"/>
    </row>
    <row r="37" spans="2:15" x14ac:dyDescent="0.2">
      <c r="B37" s="378" t="s">
        <v>676</v>
      </c>
      <c r="C37" s="94">
        <v>5.9</v>
      </c>
      <c r="D37" s="94">
        <v>35.1</v>
      </c>
      <c r="E37" s="94">
        <v>43.6</v>
      </c>
      <c r="F37" s="94">
        <v>30.5</v>
      </c>
      <c r="G37" s="94">
        <v>4.4000000000000004</v>
      </c>
      <c r="H37" s="94">
        <v>33.9</v>
      </c>
      <c r="I37" s="94">
        <v>37.299999999999997</v>
      </c>
      <c r="J37" s="94">
        <v>29.1</v>
      </c>
      <c r="K37" s="94">
        <v>5.0999999999999996</v>
      </c>
      <c r="L37" s="94">
        <v>33.200000000000003</v>
      </c>
      <c r="M37" s="94">
        <v>34</v>
      </c>
      <c r="N37" s="94">
        <v>28.6</v>
      </c>
      <c r="O37" s="71"/>
    </row>
    <row r="38" spans="2:15" ht="15.75" customHeight="1" x14ac:dyDescent="0.2">
      <c r="B38" s="378" t="s">
        <v>677</v>
      </c>
      <c r="C38" s="94">
        <v>0.4</v>
      </c>
      <c r="D38" s="94">
        <v>0.5</v>
      </c>
      <c r="E38" s="94">
        <v>7.5</v>
      </c>
      <c r="F38" s="94">
        <v>0.8</v>
      </c>
      <c r="G38" s="94">
        <v>0.3</v>
      </c>
      <c r="H38" s="94">
        <v>0.4</v>
      </c>
      <c r="I38" s="94">
        <v>7.5</v>
      </c>
      <c r="J38" s="94">
        <v>0.7</v>
      </c>
      <c r="K38" s="94">
        <v>0.4</v>
      </c>
      <c r="L38" s="94">
        <v>0.5</v>
      </c>
      <c r="M38" s="94">
        <v>3</v>
      </c>
      <c r="N38" s="94">
        <v>0.6</v>
      </c>
      <c r="O38" s="71"/>
    </row>
    <row r="39" spans="2:15" x14ac:dyDescent="0.2">
      <c r="B39" s="378" t="s">
        <v>404</v>
      </c>
      <c r="C39" s="94">
        <v>0.8</v>
      </c>
      <c r="D39" s="94">
        <v>0.8</v>
      </c>
      <c r="E39" s="94">
        <v>11.3</v>
      </c>
      <c r="F39" s="94">
        <v>1.2</v>
      </c>
      <c r="G39" s="94">
        <v>0.4</v>
      </c>
      <c r="H39" s="94">
        <v>0.6</v>
      </c>
      <c r="I39" s="94">
        <v>14.1</v>
      </c>
      <c r="J39" s="94">
        <v>1.1000000000000001</v>
      </c>
      <c r="K39" s="94">
        <v>0.1</v>
      </c>
      <c r="L39" s="94">
        <v>0.3</v>
      </c>
      <c r="M39" s="94">
        <v>1.6</v>
      </c>
      <c r="N39" s="94">
        <v>0.3</v>
      </c>
      <c r="O39" s="71"/>
    </row>
    <row r="40" spans="2:15" x14ac:dyDescent="0.2">
      <c r="B40" s="317" t="s">
        <v>680</v>
      </c>
      <c r="C40" s="94"/>
      <c r="D40" s="94"/>
      <c r="E40" s="94"/>
      <c r="F40" s="94"/>
      <c r="G40" s="94"/>
      <c r="H40" s="94"/>
      <c r="I40" s="94"/>
      <c r="J40" s="94"/>
      <c r="K40" s="94"/>
      <c r="L40" s="94"/>
      <c r="M40" s="94"/>
      <c r="N40" s="94"/>
      <c r="O40" s="71"/>
    </row>
    <row r="41" spans="2:15" ht="22.5" x14ac:dyDescent="0.2">
      <c r="B41" s="377" t="s">
        <v>681</v>
      </c>
      <c r="C41" s="94">
        <v>4.5</v>
      </c>
      <c r="D41" s="94">
        <v>6.3</v>
      </c>
      <c r="E41" s="94">
        <v>15.4</v>
      </c>
      <c r="F41" s="94">
        <v>6.4</v>
      </c>
      <c r="G41" s="94">
        <v>3</v>
      </c>
      <c r="H41" s="94">
        <v>3.1</v>
      </c>
      <c r="I41" s="94">
        <v>7.7</v>
      </c>
      <c r="J41" s="94">
        <v>3.3</v>
      </c>
      <c r="K41" s="94">
        <v>1.7</v>
      </c>
      <c r="L41" s="94">
        <v>1.8</v>
      </c>
      <c r="M41" s="94">
        <v>3.7</v>
      </c>
      <c r="N41" s="94">
        <v>1.9</v>
      </c>
      <c r="O41" s="71"/>
    </row>
    <row r="42" spans="2:15" x14ac:dyDescent="0.2">
      <c r="B42" s="378" t="s">
        <v>682</v>
      </c>
      <c r="C42" s="94">
        <v>46</v>
      </c>
      <c r="D42" s="94">
        <v>52.7</v>
      </c>
      <c r="E42" s="94">
        <v>37.4</v>
      </c>
      <c r="F42" s="94">
        <v>50.9</v>
      </c>
      <c r="G42" s="94">
        <v>56.8</v>
      </c>
      <c r="H42" s="94">
        <v>63.4</v>
      </c>
      <c r="I42" s="94">
        <v>53.3</v>
      </c>
      <c r="J42" s="94">
        <v>61.9</v>
      </c>
      <c r="K42" s="94">
        <v>59.9</v>
      </c>
      <c r="L42" s="94">
        <v>73.599999999999994</v>
      </c>
      <c r="M42" s="94">
        <v>69.7</v>
      </c>
      <c r="N42" s="94">
        <v>71.099999999999994</v>
      </c>
      <c r="O42" s="71"/>
    </row>
    <row r="43" spans="2:15" ht="22.5" x14ac:dyDescent="0.2">
      <c r="B43" s="378" t="s">
        <v>683</v>
      </c>
      <c r="C43" s="94">
        <v>42.6</v>
      </c>
      <c r="D43" s="94">
        <v>28</v>
      </c>
      <c r="E43" s="94">
        <v>22.6</v>
      </c>
      <c r="F43" s="94">
        <v>30.3</v>
      </c>
      <c r="G43" s="94">
        <v>35.5</v>
      </c>
      <c r="H43" s="94">
        <v>24.6</v>
      </c>
      <c r="I43" s="94">
        <v>22.4</v>
      </c>
      <c r="J43" s="94">
        <v>26.3</v>
      </c>
      <c r="K43" s="94">
        <v>35.4</v>
      </c>
      <c r="L43" s="94">
        <v>18.600000000000001</v>
      </c>
      <c r="M43" s="94">
        <v>15.3</v>
      </c>
      <c r="N43" s="94">
        <v>21.3</v>
      </c>
      <c r="O43" s="71"/>
    </row>
    <row r="44" spans="2:15" x14ac:dyDescent="0.2">
      <c r="B44" s="378" t="s">
        <v>684</v>
      </c>
      <c r="C44" s="94">
        <v>6.8</v>
      </c>
      <c r="D44" s="94">
        <v>13</v>
      </c>
      <c r="E44" s="94">
        <v>24.7</v>
      </c>
      <c r="F44" s="94">
        <v>12.5</v>
      </c>
      <c r="G44" s="94">
        <v>4.8</v>
      </c>
      <c r="H44" s="94">
        <v>8.9</v>
      </c>
      <c r="I44" s="94">
        <v>16.600000000000001</v>
      </c>
      <c r="J44" s="94">
        <v>8.5</v>
      </c>
      <c r="K44" s="94">
        <v>3.1</v>
      </c>
      <c r="L44" s="94">
        <v>6</v>
      </c>
      <c r="M44" s="94">
        <v>11.4</v>
      </c>
      <c r="N44" s="94">
        <v>5.8</v>
      </c>
      <c r="O44" s="71"/>
    </row>
    <row r="45" spans="2:15" x14ac:dyDescent="0.2">
      <c r="B45" s="317" t="s">
        <v>685</v>
      </c>
      <c r="C45" s="94"/>
      <c r="D45" s="94"/>
      <c r="E45" s="94"/>
      <c r="F45" s="94"/>
      <c r="G45" s="94"/>
      <c r="H45" s="94"/>
      <c r="I45" s="94"/>
      <c r="J45" s="94"/>
      <c r="K45" s="94"/>
      <c r="L45" s="94"/>
      <c r="M45" s="94"/>
      <c r="N45" s="94"/>
      <c r="O45" s="71"/>
    </row>
    <row r="46" spans="2:15" x14ac:dyDescent="0.2">
      <c r="B46" s="377" t="s">
        <v>686</v>
      </c>
      <c r="C46" s="94">
        <v>73.7</v>
      </c>
      <c r="D46" s="94">
        <v>71.2</v>
      </c>
      <c r="E46" s="94">
        <v>65.7</v>
      </c>
      <c r="F46" s="94">
        <v>71.400000000000006</v>
      </c>
      <c r="G46" s="94">
        <v>61.7</v>
      </c>
      <c r="H46" s="94">
        <v>64</v>
      </c>
      <c r="I46" s="94">
        <v>54.9</v>
      </c>
      <c r="J46" s="94">
        <v>63.2</v>
      </c>
      <c r="K46" s="94">
        <v>60.2</v>
      </c>
      <c r="L46" s="94">
        <v>60.9</v>
      </c>
      <c r="M46" s="94">
        <v>70.2</v>
      </c>
      <c r="N46" s="94">
        <v>61.2</v>
      </c>
      <c r="O46" s="71"/>
    </row>
    <row r="47" spans="2:15" x14ac:dyDescent="0.2">
      <c r="B47" s="378" t="s">
        <v>687</v>
      </c>
      <c r="C47" s="94">
        <v>90.4</v>
      </c>
      <c r="D47" s="94">
        <v>81.599999999999994</v>
      </c>
      <c r="E47" s="94">
        <v>73.3</v>
      </c>
      <c r="F47" s="94">
        <v>82.7</v>
      </c>
      <c r="G47" s="94">
        <v>88.9</v>
      </c>
      <c r="H47" s="94">
        <v>86.1</v>
      </c>
      <c r="I47" s="94">
        <v>81.2</v>
      </c>
      <c r="J47" s="94">
        <v>86.3</v>
      </c>
      <c r="K47" s="94">
        <v>90.5</v>
      </c>
      <c r="L47" s="94">
        <v>87.9</v>
      </c>
      <c r="M47" s="94">
        <v>89.4</v>
      </c>
      <c r="N47" s="94">
        <v>88.4</v>
      </c>
      <c r="O47" s="71"/>
    </row>
    <row r="48" spans="2:15" x14ac:dyDescent="0.2">
      <c r="B48" s="378" t="s">
        <v>688</v>
      </c>
      <c r="C48" s="94">
        <v>53.4</v>
      </c>
      <c r="D48" s="94">
        <v>40.700000000000003</v>
      </c>
      <c r="E48" s="94">
        <v>46.4</v>
      </c>
      <c r="F48" s="94">
        <v>43.1</v>
      </c>
      <c r="G48" s="94">
        <v>40.700000000000003</v>
      </c>
      <c r="H48" s="94">
        <v>35.5</v>
      </c>
      <c r="I48" s="94">
        <v>45.1</v>
      </c>
      <c r="J48" s="94">
        <v>36.799999999999997</v>
      </c>
      <c r="K48" s="94">
        <v>34.299999999999997</v>
      </c>
      <c r="L48" s="94">
        <v>28.5</v>
      </c>
      <c r="M48" s="94">
        <v>41.2</v>
      </c>
      <c r="N48" s="94">
        <v>30</v>
      </c>
      <c r="O48" s="71"/>
    </row>
    <row r="49" spans="2:15" x14ac:dyDescent="0.2">
      <c r="B49" s="378" t="s">
        <v>689</v>
      </c>
      <c r="C49" s="94">
        <v>34.5</v>
      </c>
      <c r="D49" s="94">
        <v>15.9</v>
      </c>
      <c r="E49" s="94">
        <v>3.8</v>
      </c>
      <c r="F49" s="94">
        <v>18.5</v>
      </c>
      <c r="G49" s="94">
        <v>34</v>
      </c>
      <c r="H49" s="94">
        <v>18.2</v>
      </c>
      <c r="I49" s="94">
        <v>5.4</v>
      </c>
      <c r="J49" s="94">
        <v>20.3</v>
      </c>
      <c r="K49" s="94">
        <v>28.6</v>
      </c>
      <c r="L49" s="94">
        <v>15.1</v>
      </c>
      <c r="M49" s="94">
        <v>3.9</v>
      </c>
      <c r="N49" s="94">
        <v>16.899999999999999</v>
      </c>
      <c r="O49" s="71"/>
    </row>
    <row r="50" spans="2:15" x14ac:dyDescent="0.2">
      <c r="B50" s="378" t="s">
        <v>690</v>
      </c>
      <c r="C50" s="94">
        <v>4.9000000000000004</v>
      </c>
      <c r="D50" s="94">
        <v>9.5</v>
      </c>
      <c r="E50" s="94">
        <v>16.7</v>
      </c>
      <c r="F50" s="94">
        <v>9</v>
      </c>
      <c r="G50" s="94">
        <v>5.9</v>
      </c>
      <c r="H50" s="94">
        <v>7.3</v>
      </c>
      <c r="I50" s="94">
        <v>11.6</v>
      </c>
      <c r="J50" s="94">
        <v>7.3</v>
      </c>
      <c r="K50" s="94">
        <v>4.2</v>
      </c>
      <c r="L50" s="94">
        <v>6.2</v>
      </c>
      <c r="M50" s="94">
        <v>5.4</v>
      </c>
      <c r="N50" s="94">
        <v>5.8</v>
      </c>
      <c r="O50" s="71"/>
    </row>
    <row r="51" spans="2:15" x14ac:dyDescent="0.2">
      <c r="B51" s="379" t="s">
        <v>691</v>
      </c>
      <c r="C51" s="98"/>
      <c r="D51" s="98"/>
      <c r="E51" s="98"/>
      <c r="F51" s="98"/>
      <c r="G51" s="98"/>
      <c r="H51" s="98"/>
      <c r="I51" s="98"/>
      <c r="J51" s="98"/>
      <c r="K51" s="98"/>
      <c r="L51" s="98"/>
      <c r="M51" s="98"/>
      <c r="N51" s="98"/>
      <c r="O51" s="71"/>
    </row>
    <row r="52" spans="2:15" x14ac:dyDescent="0.2">
      <c r="B52" s="378" t="s">
        <v>692</v>
      </c>
      <c r="C52" s="94">
        <v>52</v>
      </c>
      <c r="D52" s="94">
        <v>41.1</v>
      </c>
      <c r="E52" s="94">
        <v>17.5</v>
      </c>
      <c r="F52" s="94">
        <v>41.9</v>
      </c>
      <c r="G52" s="94">
        <v>44.1</v>
      </c>
      <c r="H52" s="94">
        <v>39.1</v>
      </c>
      <c r="I52" s="94">
        <v>16.100000000000001</v>
      </c>
      <c r="J52" s="94">
        <v>39</v>
      </c>
      <c r="K52" s="94">
        <v>44.2</v>
      </c>
      <c r="L52" s="94">
        <v>36.700000000000003</v>
      </c>
      <c r="M52" s="94">
        <v>15.1</v>
      </c>
      <c r="N52" s="94">
        <v>37.1</v>
      </c>
      <c r="O52" s="71"/>
    </row>
    <row r="53" spans="2:15" x14ac:dyDescent="0.2">
      <c r="B53" s="378" t="s">
        <v>693</v>
      </c>
      <c r="C53" s="94">
        <v>37.4</v>
      </c>
      <c r="D53" s="94">
        <v>13.5</v>
      </c>
      <c r="E53" s="94">
        <v>2.2999999999999998</v>
      </c>
      <c r="F53" s="94">
        <v>17.2</v>
      </c>
      <c r="G53" s="94">
        <v>40.200000000000003</v>
      </c>
      <c r="H53" s="94">
        <v>17.100000000000001</v>
      </c>
      <c r="I53" s="94">
        <v>2.5</v>
      </c>
      <c r="J53" s="94">
        <v>20.3</v>
      </c>
      <c r="K53" s="94">
        <v>46.6</v>
      </c>
      <c r="L53" s="94">
        <v>22.6</v>
      </c>
      <c r="M53" s="94">
        <v>4.5</v>
      </c>
      <c r="N53" s="94">
        <v>25.9</v>
      </c>
      <c r="O53" s="71"/>
    </row>
    <row r="54" spans="2:15" x14ac:dyDescent="0.2">
      <c r="B54" s="378" t="s">
        <v>694</v>
      </c>
      <c r="C54" s="94">
        <v>67.7</v>
      </c>
      <c r="D54" s="94">
        <v>43.2</v>
      </c>
      <c r="E54" s="94">
        <v>14.3</v>
      </c>
      <c r="F54" s="94">
        <v>46.2</v>
      </c>
      <c r="G54" s="94">
        <v>68.8</v>
      </c>
      <c r="H54" s="94">
        <v>51.4</v>
      </c>
      <c r="I54" s="94">
        <v>17.3</v>
      </c>
      <c r="J54" s="94">
        <v>52.9</v>
      </c>
      <c r="K54" s="94">
        <v>74</v>
      </c>
      <c r="L54" s="94">
        <v>59.7</v>
      </c>
      <c r="M54" s="94">
        <v>25.7</v>
      </c>
      <c r="N54" s="94">
        <v>60.7</v>
      </c>
      <c r="O54" s="71"/>
    </row>
    <row r="55" spans="2:15" ht="22.5" x14ac:dyDescent="0.2">
      <c r="B55" s="378" t="s">
        <v>696</v>
      </c>
      <c r="C55" s="94">
        <v>75.2</v>
      </c>
      <c r="D55" s="94">
        <v>37.1</v>
      </c>
      <c r="E55" s="94">
        <v>21.1</v>
      </c>
      <c r="F55" s="94">
        <v>42.9</v>
      </c>
      <c r="G55" s="94">
        <v>81.099999999999994</v>
      </c>
      <c r="H55" s="94">
        <v>48.9</v>
      </c>
      <c r="I55" s="94">
        <v>40.1</v>
      </c>
      <c r="J55" s="94">
        <v>53.9</v>
      </c>
      <c r="K55" s="94">
        <v>88.5</v>
      </c>
      <c r="L55" s="94">
        <v>64.599999999999994</v>
      </c>
      <c r="M55" s="94">
        <v>46.7</v>
      </c>
      <c r="N55" s="94">
        <v>67.8</v>
      </c>
      <c r="O55" s="71"/>
    </row>
    <row r="56" spans="2:15" x14ac:dyDescent="0.2">
      <c r="B56" s="378" t="s">
        <v>695</v>
      </c>
      <c r="C56" s="94">
        <v>84</v>
      </c>
      <c r="D56" s="94">
        <v>52.5</v>
      </c>
      <c r="E56" s="94">
        <v>19.3</v>
      </c>
      <c r="F56" s="94">
        <v>56.5</v>
      </c>
      <c r="G56" s="94">
        <v>83.3</v>
      </c>
      <c r="H56" s="94">
        <v>59.2</v>
      </c>
      <c r="I56" s="94">
        <v>17.899999999999999</v>
      </c>
      <c r="J56" s="94">
        <v>61.5</v>
      </c>
      <c r="K56" s="94">
        <v>87.3</v>
      </c>
      <c r="L56" s="94">
        <v>64.900000000000006</v>
      </c>
      <c r="M56" s="94">
        <v>19.899999999999999</v>
      </c>
      <c r="N56" s="94">
        <v>66.7</v>
      </c>
      <c r="O56" s="71"/>
    </row>
    <row r="57" spans="2:15" x14ac:dyDescent="0.2">
      <c r="B57" s="378" t="s">
        <v>690</v>
      </c>
      <c r="C57" s="94">
        <v>7.7</v>
      </c>
      <c r="D57" s="94">
        <v>30.6</v>
      </c>
      <c r="E57" s="94">
        <v>57.9</v>
      </c>
      <c r="F57" s="94">
        <v>27.8</v>
      </c>
      <c r="G57" s="94">
        <v>5.6</v>
      </c>
      <c r="H57" s="94">
        <v>22.2</v>
      </c>
      <c r="I57" s="94">
        <v>44.3</v>
      </c>
      <c r="J57" s="94">
        <v>20.399999999999999</v>
      </c>
      <c r="K57" s="94">
        <v>3.7</v>
      </c>
      <c r="L57" s="94">
        <v>15.1</v>
      </c>
      <c r="M57" s="94">
        <v>41.8</v>
      </c>
      <c r="N57" s="94">
        <v>14.3</v>
      </c>
      <c r="O57" s="71"/>
    </row>
    <row r="58" spans="2:15" x14ac:dyDescent="0.2">
      <c r="B58" s="376" t="s">
        <v>697</v>
      </c>
      <c r="C58" s="98"/>
      <c r="D58" s="98"/>
      <c r="E58" s="98"/>
      <c r="F58" s="98"/>
      <c r="G58" s="98"/>
      <c r="H58" s="98"/>
      <c r="I58" s="98"/>
      <c r="J58" s="98"/>
      <c r="K58" s="98"/>
      <c r="L58" s="98"/>
      <c r="M58" s="98"/>
      <c r="N58" s="98"/>
      <c r="O58" s="71"/>
    </row>
    <row r="59" spans="2:15" x14ac:dyDescent="0.2">
      <c r="B59" s="378" t="s">
        <v>698</v>
      </c>
      <c r="C59" s="94">
        <v>31.1</v>
      </c>
      <c r="D59" s="94">
        <v>39</v>
      </c>
      <c r="E59" s="94">
        <v>4.9000000000000004</v>
      </c>
      <c r="F59" s="94">
        <v>36.200000000000003</v>
      </c>
      <c r="G59" s="94">
        <v>25.2</v>
      </c>
      <c r="H59" s="94">
        <v>32.6</v>
      </c>
      <c r="I59" s="94">
        <v>3.3</v>
      </c>
      <c r="J59" s="94">
        <v>30.1</v>
      </c>
      <c r="K59" s="94">
        <v>23.3</v>
      </c>
      <c r="L59" s="94">
        <v>31.3</v>
      </c>
      <c r="M59" s="94">
        <v>5.4</v>
      </c>
      <c r="N59" s="94">
        <v>28.9</v>
      </c>
      <c r="O59" s="71"/>
    </row>
    <row r="60" spans="2:15" x14ac:dyDescent="0.2">
      <c r="B60" s="378" t="s">
        <v>699</v>
      </c>
      <c r="C60" s="94">
        <v>27.6</v>
      </c>
      <c r="D60" s="94">
        <v>32.200000000000003</v>
      </c>
      <c r="E60" s="94">
        <v>6.5</v>
      </c>
      <c r="F60" s="94">
        <v>30.3</v>
      </c>
      <c r="G60" s="94">
        <v>30.1</v>
      </c>
      <c r="H60" s="94">
        <v>39.9</v>
      </c>
      <c r="I60" s="94">
        <v>5.7</v>
      </c>
      <c r="J60" s="94">
        <v>36.799999999999997</v>
      </c>
      <c r="K60" s="94">
        <v>35.299999999999997</v>
      </c>
      <c r="L60" s="94">
        <v>45.7</v>
      </c>
      <c r="M60" s="94">
        <v>8.3000000000000007</v>
      </c>
      <c r="N60" s="94">
        <v>42.4</v>
      </c>
      <c r="O60" s="71"/>
    </row>
    <row r="61" spans="2:15" x14ac:dyDescent="0.2">
      <c r="B61" s="378" t="s">
        <v>403</v>
      </c>
      <c r="C61" s="94">
        <v>9.9</v>
      </c>
      <c r="D61" s="94">
        <v>11.1</v>
      </c>
      <c r="E61" s="94">
        <v>4.4000000000000004</v>
      </c>
      <c r="F61" s="94">
        <v>10.6</v>
      </c>
      <c r="G61" s="94">
        <v>13.3</v>
      </c>
      <c r="H61" s="94">
        <v>14.5</v>
      </c>
      <c r="I61" s="94">
        <v>9.1</v>
      </c>
      <c r="J61" s="94">
        <v>14.1</v>
      </c>
      <c r="K61" s="94">
        <v>14.6</v>
      </c>
      <c r="L61" s="94">
        <v>15</v>
      </c>
      <c r="M61" s="94">
        <v>8.6999999999999993</v>
      </c>
      <c r="N61" s="94">
        <v>14.6</v>
      </c>
      <c r="O61" s="71"/>
    </row>
    <row r="62" spans="2:15" x14ac:dyDescent="0.2">
      <c r="B62" s="378" t="s">
        <v>700</v>
      </c>
      <c r="C62" s="94">
        <v>15.4</v>
      </c>
      <c r="D62" s="94">
        <v>5.5</v>
      </c>
      <c r="E62" s="94">
        <v>1</v>
      </c>
      <c r="F62" s="94">
        <v>7</v>
      </c>
      <c r="G62" s="94">
        <v>16.2</v>
      </c>
      <c r="H62" s="94">
        <v>8.3000000000000007</v>
      </c>
      <c r="I62" s="94">
        <v>0.9</v>
      </c>
      <c r="J62" s="94">
        <v>9.3000000000000007</v>
      </c>
      <c r="K62" s="94">
        <v>20.3</v>
      </c>
      <c r="L62" s="94">
        <v>9.3000000000000007</v>
      </c>
      <c r="M62" s="94">
        <v>0.7</v>
      </c>
      <c r="N62" s="94">
        <v>10.8</v>
      </c>
      <c r="O62" s="71"/>
    </row>
    <row r="63" spans="2:15" x14ac:dyDescent="0.2">
      <c r="B63" s="378" t="s">
        <v>701</v>
      </c>
      <c r="C63" s="94">
        <v>1.9</v>
      </c>
      <c r="D63" s="94">
        <v>2.2999999999999998</v>
      </c>
      <c r="E63" s="94">
        <v>0.4</v>
      </c>
      <c r="F63" s="94">
        <v>2.2000000000000002</v>
      </c>
      <c r="G63" s="94">
        <v>1.1000000000000001</v>
      </c>
      <c r="H63" s="94">
        <v>3.3</v>
      </c>
      <c r="I63" s="94">
        <v>0.6</v>
      </c>
      <c r="J63" s="94">
        <v>2.8</v>
      </c>
      <c r="K63" s="94">
        <v>1.9</v>
      </c>
      <c r="L63" s="94">
        <v>3.2</v>
      </c>
      <c r="M63" s="94">
        <v>0.9</v>
      </c>
      <c r="N63" s="94">
        <v>2.9</v>
      </c>
      <c r="O63" s="71"/>
    </row>
    <row r="64" spans="2:15" x14ac:dyDescent="0.2">
      <c r="B64" s="380" t="s">
        <v>702</v>
      </c>
      <c r="C64" s="110">
        <v>38.200000000000003</v>
      </c>
      <c r="D64" s="110">
        <v>37</v>
      </c>
      <c r="E64" s="110">
        <v>85.4</v>
      </c>
      <c r="F64" s="110">
        <v>39.200000000000003</v>
      </c>
      <c r="G64" s="110">
        <v>36.9</v>
      </c>
      <c r="H64" s="110">
        <v>33.5</v>
      </c>
      <c r="I64" s="110">
        <v>82.6</v>
      </c>
      <c r="J64" s="110">
        <v>36.1</v>
      </c>
      <c r="K64" s="110">
        <v>32.299999999999997</v>
      </c>
      <c r="L64" s="110">
        <v>30.7</v>
      </c>
      <c r="M64" s="110">
        <v>81.400000000000006</v>
      </c>
      <c r="N64" s="110">
        <v>33.1</v>
      </c>
      <c r="O64" s="71"/>
    </row>
    <row r="66" spans="1:14" ht="14.25" customHeight="1" x14ac:dyDescent="0.2">
      <c r="A66" s="100" t="s">
        <v>704</v>
      </c>
      <c r="B66" s="508" t="s">
        <v>703</v>
      </c>
      <c r="C66" s="508"/>
      <c r="D66" s="508"/>
      <c r="E66" s="508"/>
      <c r="F66" s="508"/>
      <c r="G66" s="508"/>
      <c r="H66" s="508"/>
      <c r="I66" s="508"/>
      <c r="J66" s="508"/>
      <c r="K66" s="508"/>
      <c r="L66" s="508"/>
      <c r="M66" s="508"/>
      <c r="N66" s="508"/>
    </row>
    <row r="67" spans="1:14" ht="14.25" customHeight="1" x14ac:dyDescent="0.2">
      <c r="A67" s="100"/>
      <c r="B67" s="508"/>
      <c r="C67" s="508"/>
      <c r="D67" s="508"/>
      <c r="E67" s="508"/>
      <c r="F67" s="508"/>
      <c r="G67" s="508"/>
      <c r="H67" s="508"/>
      <c r="I67" s="508"/>
      <c r="J67" s="508"/>
      <c r="K67" s="508"/>
      <c r="L67" s="508"/>
      <c r="M67" s="508"/>
      <c r="N67" s="508"/>
    </row>
    <row r="68" spans="1:14" ht="24.75" customHeight="1" x14ac:dyDescent="0.2">
      <c r="A68" s="15" t="s">
        <v>463</v>
      </c>
      <c r="B68" s="508" t="s">
        <v>705</v>
      </c>
      <c r="C68" s="508"/>
      <c r="D68" s="508"/>
      <c r="E68" s="508"/>
      <c r="F68" s="508"/>
      <c r="G68" s="508"/>
      <c r="H68" s="508"/>
      <c r="I68" s="508"/>
      <c r="J68" s="508"/>
      <c r="K68" s="508"/>
      <c r="L68" s="508"/>
      <c r="M68" s="508"/>
      <c r="N68" s="508"/>
    </row>
    <row r="69" spans="1:14" ht="24.75" customHeight="1" x14ac:dyDescent="0.2">
      <c r="A69" s="100" t="s">
        <v>318</v>
      </c>
      <c r="B69" s="508" t="s">
        <v>706</v>
      </c>
      <c r="C69" s="508"/>
      <c r="D69" s="508"/>
      <c r="E69" s="508"/>
      <c r="F69" s="508"/>
      <c r="G69" s="508"/>
      <c r="H69" s="508"/>
      <c r="I69" s="508"/>
      <c r="J69" s="508"/>
      <c r="K69" s="508"/>
      <c r="L69" s="508"/>
      <c r="M69" s="508"/>
      <c r="N69" s="508"/>
    </row>
    <row r="70" spans="1:14" x14ac:dyDescent="0.2">
      <c r="A70" s="334" t="s">
        <v>707</v>
      </c>
      <c r="B70" s="305"/>
    </row>
    <row r="71" spans="1:14" x14ac:dyDescent="0.2">
      <c r="A71" s="15"/>
    </row>
    <row r="72" spans="1:14" x14ac:dyDescent="0.2">
      <c r="A72" s="347" t="s">
        <v>455</v>
      </c>
      <c r="B72" s="305"/>
      <c r="C72" s="305"/>
      <c r="D72" s="305"/>
      <c r="E72" s="305"/>
      <c r="F72" s="305"/>
      <c r="G72" s="305"/>
    </row>
    <row r="73" spans="1:14" x14ac:dyDescent="0.2">
      <c r="A73" s="332" t="s">
        <v>708</v>
      </c>
      <c r="B73" s="305"/>
      <c r="C73" s="305"/>
      <c r="D73" s="305"/>
      <c r="E73" s="305"/>
      <c r="F73" s="305"/>
      <c r="G73" s="305"/>
    </row>
    <row r="74" spans="1:14" x14ac:dyDescent="0.2">
      <c r="B74" s="11"/>
    </row>
  </sheetData>
  <mergeCells count="9">
    <mergeCell ref="B68:N68"/>
    <mergeCell ref="B69:N69"/>
    <mergeCell ref="B66:N67"/>
    <mergeCell ref="B2:N2"/>
    <mergeCell ref="B4:B5"/>
    <mergeCell ref="C4:F4"/>
    <mergeCell ref="G4:J4"/>
    <mergeCell ref="K4:N4"/>
    <mergeCell ref="B3:N3"/>
  </mergeCells>
  <phoneticPr fontId="11" type="noConversion"/>
  <pageMargins left="0.7" right="0.7" top="0.75" bottom="0.75" header="0.3" footer="0.3"/>
  <pageSetup paperSize="8" orientation="landscape" r:id="rId1"/>
  <headerFooter>
    <oddHeader>&amp;L&amp;"Calibri"&amp;10&amp;K000000 [Limited Sharing]&amp;1#_x000D_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16">
    <tabColor theme="7" tint="-0.499984740745262"/>
  </sheetPr>
  <dimension ref="A1:M133"/>
  <sheetViews>
    <sheetView workbookViewId="0">
      <pane xSplit="1" ySplit="4" topLeftCell="B5" activePane="bottomRight" state="frozen"/>
      <selection activeCell="K13" sqref="K13"/>
      <selection pane="topRight" activeCell="K13" sqref="K13"/>
      <selection pane="bottomLeft" activeCell="K13" sqref="K13"/>
      <selection pane="bottomRight" activeCell="N128" sqref="N128"/>
    </sheetView>
  </sheetViews>
  <sheetFormatPr defaultRowHeight="12.75" outlineLevelRow="2" x14ac:dyDescent="0.2"/>
  <cols>
    <col min="1" max="1" width="4.83203125" style="7" customWidth="1"/>
    <col min="2" max="2" width="42.1640625" style="7" customWidth="1"/>
    <col min="3" max="12" width="16" style="7" customWidth="1"/>
    <col min="13" max="16384" width="9.33203125" style="7"/>
  </cols>
  <sheetData>
    <row r="1" spans="2:13" s="2" customFormat="1" ht="46.5" customHeight="1" x14ac:dyDescent="0.2">
      <c r="B1" s="307" t="s">
        <v>245</v>
      </c>
      <c r="C1" s="308"/>
      <c r="D1" s="308"/>
      <c r="E1" s="308"/>
      <c r="F1" s="308"/>
      <c r="G1" s="308"/>
      <c r="H1" s="308"/>
      <c r="I1" s="308"/>
      <c r="J1" s="308"/>
      <c r="K1" s="308"/>
      <c r="L1" s="309" t="s">
        <v>709</v>
      </c>
    </row>
    <row r="2" spans="2:13" s="22" customFormat="1" ht="15" x14ac:dyDescent="0.25">
      <c r="B2" s="527" t="s">
        <v>710</v>
      </c>
      <c r="C2" s="527"/>
      <c r="D2" s="527"/>
      <c r="E2" s="527"/>
      <c r="F2" s="527"/>
      <c r="G2" s="527"/>
      <c r="H2" s="527"/>
      <c r="I2" s="527"/>
      <c r="J2" s="527"/>
      <c r="K2" s="527"/>
      <c r="L2" s="527"/>
      <c r="M2" s="66"/>
    </row>
    <row r="3" spans="2:13" s="22" customFormat="1" ht="15" x14ac:dyDescent="0.25">
      <c r="B3" s="560" t="s">
        <v>651</v>
      </c>
      <c r="C3" s="560"/>
      <c r="D3" s="560"/>
      <c r="E3" s="560"/>
      <c r="F3" s="560"/>
      <c r="G3" s="560"/>
      <c r="H3" s="560"/>
      <c r="I3" s="560"/>
      <c r="J3" s="560"/>
      <c r="K3" s="560"/>
      <c r="L3" s="560"/>
      <c r="M3" s="66"/>
    </row>
    <row r="4" spans="2:13" s="22" customFormat="1" ht="15" x14ac:dyDescent="0.25">
      <c r="B4" s="381" t="s">
        <v>417</v>
      </c>
      <c r="C4" s="381" t="s">
        <v>329</v>
      </c>
      <c r="D4" s="381" t="s">
        <v>333</v>
      </c>
      <c r="E4" s="381" t="s">
        <v>337</v>
      </c>
      <c r="F4" s="381" t="s">
        <v>341</v>
      </c>
      <c r="G4" s="381" t="s">
        <v>347</v>
      </c>
      <c r="H4" s="381" t="s">
        <v>383</v>
      </c>
      <c r="I4" s="381" t="s">
        <v>354</v>
      </c>
      <c r="J4" s="382" t="s">
        <v>357</v>
      </c>
      <c r="K4" s="382" t="s">
        <v>360</v>
      </c>
      <c r="L4" s="381" t="s">
        <v>384</v>
      </c>
      <c r="M4" s="66"/>
    </row>
    <row r="5" spans="2:13" s="3" customFormat="1" ht="15" x14ac:dyDescent="0.25">
      <c r="B5" s="556">
        <v>2016</v>
      </c>
      <c r="C5" s="556"/>
      <c r="D5" s="556"/>
      <c r="E5" s="556"/>
      <c r="F5" s="556"/>
      <c r="G5" s="556"/>
      <c r="H5" s="556"/>
      <c r="I5" s="556"/>
      <c r="J5" s="556"/>
      <c r="K5" s="556"/>
      <c r="L5" s="556"/>
      <c r="M5" s="66"/>
    </row>
    <row r="6" spans="2:13" ht="15" hidden="1" outlineLevel="1" x14ac:dyDescent="0.2">
      <c r="B6" s="71" t="s">
        <v>160</v>
      </c>
      <c r="C6" s="71"/>
      <c r="D6" s="71"/>
      <c r="E6" s="71"/>
      <c r="F6" s="71"/>
      <c r="G6" s="71"/>
      <c r="H6" s="71"/>
      <c r="I6" s="71"/>
      <c r="J6" s="71"/>
      <c r="K6" s="71"/>
      <c r="L6" s="71"/>
      <c r="M6" s="71"/>
    </row>
    <row r="7" spans="2:13" hidden="1" outlineLevel="1" x14ac:dyDescent="0.2">
      <c r="B7" s="57" t="s">
        <v>161</v>
      </c>
      <c r="C7" s="94">
        <v>96.3</v>
      </c>
      <c r="D7" s="94">
        <v>96.6</v>
      </c>
      <c r="E7" s="94">
        <v>95.6</v>
      </c>
      <c r="F7" s="94">
        <v>93.5</v>
      </c>
      <c r="G7" s="94">
        <v>95.2</v>
      </c>
      <c r="H7" s="94">
        <v>93.6</v>
      </c>
      <c r="I7" s="94">
        <v>97.4</v>
      </c>
      <c r="J7" s="94">
        <v>94.7</v>
      </c>
      <c r="K7" s="94">
        <v>94.6</v>
      </c>
      <c r="L7" s="94">
        <v>95.5</v>
      </c>
      <c r="M7" s="71"/>
    </row>
    <row r="8" spans="2:13" hidden="1" outlineLevel="1" x14ac:dyDescent="0.2">
      <c r="B8" s="57" t="s">
        <v>162</v>
      </c>
      <c r="C8" s="94">
        <v>3.7</v>
      </c>
      <c r="D8" s="94">
        <v>3.4</v>
      </c>
      <c r="E8" s="94">
        <v>4.4000000000000004</v>
      </c>
      <c r="F8" s="94">
        <v>6.5</v>
      </c>
      <c r="G8" s="94">
        <v>4.8</v>
      </c>
      <c r="H8" s="94">
        <v>6.4</v>
      </c>
      <c r="I8" s="94">
        <v>2.6</v>
      </c>
      <c r="J8" s="94">
        <v>5.3</v>
      </c>
      <c r="K8" s="94">
        <v>5.4</v>
      </c>
      <c r="L8" s="94">
        <v>4.5</v>
      </c>
      <c r="M8" s="71"/>
    </row>
    <row r="9" spans="2:13" ht="15" hidden="1" outlineLevel="1" x14ac:dyDescent="0.2">
      <c r="B9" s="71" t="s">
        <v>163</v>
      </c>
      <c r="C9" s="56"/>
      <c r="D9" s="56"/>
      <c r="E9" s="56"/>
      <c r="F9" s="56"/>
      <c r="G9" s="56"/>
      <c r="H9" s="56"/>
      <c r="I9" s="56"/>
      <c r="J9" s="56"/>
      <c r="K9" s="56"/>
      <c r="L9" s="56"/>
      <c r="M9" s="71"/>
    </row>
    <row r="10" spans="2:13" hidden="1" outlineLevel="1" x14ac:dyDescent="0.2">
      <c r="B10" s="57" t="s">
        <v>161</v>
      </c>
      <c r="C10" s="94">
        <v>98.8</v>
      </c>
      <c r="D10" s="94">
        <v>92.8</v>
      </c>
      <c r="E10" s="94">
        <v>96.1</v>
      </c>
      <c r="F10" s="94">
        <v>98</v>
      </c>
      <c r="G10" s="94">
        <v>95.6</v>
      </c>
      <c r="H10" s="94">
        <v>96</v>
      </c>
      <c r="I10" s="94">
        <v>93.5</v>
      </c>
      <c r="J10" s="94">
        <v>87.2</v>
      </c>
      <c r="K10" s="94">
        <v>94.4</v>
      </c>
      <c r="L10" s="94">
        <v>95.6</v>
      </c>
      <c r="M10" s="71"/>
    </row>
    <row r="11" spans="2:13" hidden="1" outlineLevel="1" x14ac:dyDescent="0.2">
      <c r="B11" s="57" t="s">
        <v>162</v>
      </c>
      <c r="C11" s="94">
        <v>1.2</v>
      </c>
      <c r="D11" s="94">
        <v>7.2</v>
      </c>
      <c r="E11" s="94">
        <v>3.9</v>
      </c>
      <c r="F11" s="94">
        <v>2</v>
      </c>
      <c r="G11" s="94">
        <v>4.4000000000000004</v>
      </c>
      <c r="H11" s="94">
        <v>4</v>
      </c>
      <c r="I11" s="94">
        <v>6.5</v>
      </c>
      <c r="J11" s="94">
        <v>12.8</v>
      </c>
      <c r="K11" s="94">
        <v>5.6</v>
      </c>
      <c r="L11" s="94">
        <v>4.4000000000000004</v>
      </c>
      <c r="M11" s="71"/>
    </row>
    <row r="12" spans="2:13" ht="15" hidden="1" outlineLevel="1" x14ac:dyDescent="0.2">
      <c r="B12" s="71" t="s">
        <v>164</v>
      </c>
      <c r="C12" s="56"/>
      <c r="D12" s="56"/>
      <c r="E12" s="56"/>
      <c r="F12" s="56"/>
      <c r="G12" s="56"/>
      <c r="H12" s="56"/>
      <c r="I12" s="56"/>
      <c r="J12" s="56"/>
      <c r="K12" s="56"/>
      <c r="L12" s="56"/>
      <c r="M12" s="71"/>
    </row>
    <row r="13" spans="2:13" hidden="1" outlineLevel="1" x14ac:dyDescent="0.2">
      <c r="B13" s="57" t="s">
        <v>161</v>
      </c>
      <c r="C13" s="94">
        <v>96.6</v>
      </c>
      <c r="D13" s="94">
        <v>78.5</v>
      </c>
      <c r="E13" s="94">
        <v>95.5</v>
      </c>
      <c r="F13" s="94">
        <v>91.9</v>
      </c>
      <c r="G13" s="94">
        <v>94.5</v>
      </c>
      <c r="H13" s="94">
        <v>92.5</v>
      </c>
      <c r="I13" s="94">
        <v>97.4</v>
      </c>
      <c r="J13" s="94">
        <v>85</v>
      </c>
      <c r="K13" s="94">
        <v>89.8</v>
      </c>
      <c r="L13" s="94">
        <v>91.9</v>
      </c>
      <c r="M13" s="71"/>
    </row>
    <row r="14" spans="2:13" hidden="1" outlineLevel="1" x14ac:dyDescent="0.2">
      <c r="B14" s="81" t="s">
        <v>12</v>
      </c>
      <c r="C14" s="94">
        <v>3.4</v>
      </c>
      <c r="D14" s="94">
        <v>21.5</v>
      </c>
      <c r="E14" s="94">
        <v>4.5</v>
      </c>
      <c r="F14" s="94">
        <v>8.1</v>
      </c>
      <c r="G14" s="94">
        <v>5.5</v>
      </c>
      <c r="H14" s="94">
        <v>7.5</v>
      </c>
      <c r="I14" s="94">
        <v>2.6</v>
      </c>
      <c r="J14" s="94">
        <v>15</v>
      </c>
      <c r="K14" s="94">
        <v>10.199999999999999</v>
      </c>
      <c r="L14" s="94">
        <v>8.1</v>
      </c>
      <c r="M14" s="71"/>
    </row>
    <row r="15" spans="2:13" hidden="1" outlineLevel="1" x14ac:dyDescent="0.2">
      <c r="B15" s="137" t="s">
        <v>11</v>
      </c>
      <c r="C15" s="94"/>
      <c r="D15" s="94"/>
      <c r="E15" s="94"/>
      <c r="F15" s="94"/>
      <c r="G15" s="94"/>
      <c r="H15" s="94"/>
      <c r="I15" s="94"/>
      <c r="J15" s="94"/>
      <c r="K15" s="94"/>
      <c r="L15" s="94"/>
      <c r="M15" s="71"/>
    </row>
    <row r="16" spans="2:13" hidden="1" outlineLevel="1" x14ac:dyDescent="0.2">
      <c r="B16" s="57" t="s">
        <v>165</v>
      </c>
      <c r="C16" s="94">
        <v>98.2</v>
      </c>
      <c r="D16" s="94">
        <v>77.7</v>
      </c>
      <c r="E16" s="94">
        <v>92.7</v>
      </c>
      <c r="F16" s="94">
        <v>92.3</v>
      </c>
      <c r="G16" s="94">
        <v>97.7</v>
      </c>
      <c r="H16" s="94">
        <v>92.7</v>
      </c>
      <c r="I16" s="94">
        <v>71.2</v>
      </c>
      <c r="J16" s="94">
        <v>79.400000000000006</v>
      </c>
      <c r="K16" s="94">
        <v>76</v>
      </c>
      <c r="L16" s="94">
        <v>88.8</v>
      </c>
      <c r="M16" s="71"/>
    </row>
    <row r="17" spans="2:13" hidden="1" outlineLevel="1" x14ac:dyDescent="0.2">
      <c r="B17" s="57" t="s">
        <v>166</v>
      </c>
      <c r="C17" s="94">
        <v>1.8</v>
      </c>
      <c r="D17" s="94">
        <v>22.3</v>
      </c>
      <c r="E17" s="94">
        <v>7.3</v>
      </c>
      <c r="F17" s="94">
        <v>7.7</v>
      </c>
      <c r="G17" s="94">
        <v>2.2999999999999998</v>
      </c>
      <c r="H17" s="94">
        <v>7.3</v>
      </c>
      <c r="I17" s="94">
        <v>28.8</v>
      </c>
      <c r="J17" s="94">
        <v>20.6</v>
      </c>
      <c r="K17" s="94">
        <v>24</v>
      </c>
      <c r="L17" s="94">
        <v>11.2</v>
      </c>
      <c r="M17" s="71"/>
    </row>
    <row r="18" spans="2:13" hidden="1" outlineLevel="1" x14ac:dyDescent="0.2">
      <c r="B18" s="117" t="s">
        <v>167</v>
      </c>
      <c r="C18" s="89"/>
      <c r="D18" s="56"/>
      <c r="E18" s="56"/>
      <c r="F18" s="56"/>
      <c r="G18" s="56"/>
      <c r="H18" s="56"/>
      <c r="I18" s="56"/>
      <c r="J18" s="56"/>
      <c r="K18" s="56"/>
      <c r="L18" s="56"/>
      <c r="M18" s="71"/>
    </row>
    <row r="19" spans="2:13" hidden="1" outlineLevel="1" x14ac:dyDescent="0.2">
      <c r="B19" s="57" t="s">
        <v>168</v>
      </c>
      <c r="C19" s="94">
        <v>93</v>
      </c>
      <c r="D19" s="94">
        <v>91.5</v>
      </c>
      <c r="E19" s="94">
        <v>92.8</v>
      </c>
      <c r="F19" s="94">
        <v>89.1</v>
      </c>
      <c r="G19" s="94">
        <v>90.6</v>
      </c>
      <c r="H19" s="94">
        <v>90.3</v>
      </c>
      <c r="I19" s="94">
        <v>88.7</v>
      </c>
      <c r="J19" s="94">
        <v>92.4</v>
      </c>
      <c r="K19" s="94">
        <v>91.8</v>
      </c>
      <c r="L19" s="94">
        <v>91.7</v>
      </c>
      <c r="M19" s="71"/>
    </row>
    <row r="20" spans="2:13" hidden="1" outlineLevel="1" x14ac:dyDescent="0.2">
      <c r="B20" s="57" t="s">
        <v>169</v>
      </c>
      <c r="C20" s="94">
        <v>6</v>
      </c>
      <c r="D20" s="94">
        <v>7.9</v>
      </c>
      <c r="E20" s="94">
        <v>6.9</v>
      </c>
      <c r="F20" s="94">
        <v>9.3000000000000007</v>
      </c>
      <c r="G20" s="94">
        <v>7.3</v>
      </c>
      <c r="H20" s="94">
        <v>8.5</v>
      </c>
      <c r="I20" s="94">
        <v>10.6</v>
      </c>
      <c r="J20" s="94">
        <v>7.2</v>
      </c>
      <c r="K20" s="94">
        <v>7.7</v>
      </c>
      <c r="L20" s="94">
        <v>7.5</v>
      </c>
      <c r="M20" s="71"/>
    </row>
    <row r="21" spans="2:13" hidden="1" outlineLevel="1" x14ac:dyDescent="0.2">
      <c r="B21" s="57" t="s">
        <v>170</v>
      </c>
      <c r="C21" s="94">
        <v>0.9</v>
      </c>
      <c r="D21" s="94">
        <v>0.4</v>
      </c>
      <c r="E21" s="94">
        <v>0.1</v>
      </c>
      <c r="F21" s="94">
        <v>0.6</v>
      </c>
      <c r="G21" s="94">
        <v>0.1</v>
      </c>
      <c r="H21" s="94">
        <v>0.3</v>
      </c>
      <c r="I21" s="58" t="s">
        <v>188</v>
      </c>
      <c r="J21" s="94">
        <v>0.3</v>
      </c>
      <c r="K21" s="94">
        <v>0.4</v>
      </c>
      <c r="L21" s="94">
        <v>0.4</v>
      </c>
      <c r="M21" s="71"/>
    </row>
    <row r="22" spans="2:13" hidden="1" outlineLevel="1" x14ac:dyDescent="0.2">
      <c r="B22" s="57" t="s">
        <v>171</v>
      </c>
      <c r="C22" s="94">
        <v>0.1</v>
      </c>
      <c r="D22" s="94">
        <v>0.1</v>
      </c>
      <c r="E22" s="94">
        <v>0.1</v>
      </c>
      <c r="F22" s="94">
        <v>1</v>
      </c>
      <c r="G22" s="94">
        <v>1.9</v>
      </c>
      <c r="H22" s="94">
        <v>0.8</v>
      </c>
      <c r="I22" s="94">
        <v>0.7</v>
      </c>
      <c r="J22" s="94">
        <v>0.1</v>
      </c>
      <c r="K22" s="94">
        <v>0.1</v>
      </c>
      <c r="L22" s="94">
        <v>0.4</v>
      </c>
      <c r="M22" s="71"/>
    </row>
    <row r="23" spans="2:13" hidden="1" outlineLevel="1" x14ac:dyDescent="0.2">
      <c r="B23" s="117" t="s">
        <v>172</v>
      </c>
      <c r="C23" s="56"/>
      <c r="D23" s="56"/>
      <c r="E23" s="56"/>
      <c r="F23" s="56"/>
      <c r="G23" s="56"/>
      <c r="H23" s="56"/>
      <c r="I23" s="56"/>
      <c r="J23" s="56"/>
      <c r="K23" s="56"/>
      <c r="L23" s="56"/>
      <c r="M23" s="71"/>
    </row>
    <row r="24" spans="2:13" hidden="1" outlineLevel="1" x14ac:dyDescent="0.2">
      <c r="B24" s="57" t="s">
        <v>189</v>
      </c>
      <c r="C24" s="94">
        <v>98.7</v>
      </c>
      <c r="D24" s="94">
        <v>96.8</v>
      </c>
      <c r="E24" s="94">
        <v>98.6</v>
      </c>
      <c r="F24" s="94">
        <v>92.4</v>
      </c>
      <c r="G24" s="94">
        <v>93.2</v>
      </c>
      <c r="H24" s="94">
        <v>95.9</v>
      </c>
      <c r="I24" s="94">
        <v>97.3</v>
      </c>
      <c r="J24" s="94">
        <v>96</v>
      </c>
      <c r="K24" s="94">
        <v>96.4</v>
      </c>
      <c r="L24" s="94">
        <v>96.9</v>
      </c>
      <c r="M24" s="71"/>
    </row>
    <row r="25" spans="2:13" hidden="1" outlineLevel="1" x14ac:dyDescent="0.2">
      <c r="B25" s="57" t="s">
        <v>190</v>
      </c>
      <c r="C25" s="94">
        <v>1</v>
      </c>
      <c r="D25" s="94">
        <v>2.8</v>
      </c>
      <c r="E25" s="94">
        <v>1.3</v>
      </c>
      <c r="F25" s="94">
        <v>7.2</v>
      </c>
      <c r="G25" s="94">
        <v>5.9</v>
      </c>
      <c r="H25" s="94">
        <v>3.7</v>
      </c>
      <c r="I25" s="94">
        <v>2.6</v>
      </c>
      <c r="J25" s="94">
        <v>3.6</v>
      </c>
      <c r="K25" s="94">
        <v>3.5</v>
      </c>
      <c r="L25" s="94">
        <v>2.8</v>
      </c>
      <c r="M25" s="71"/>
    </row>
    <row r="26" spans="2:13" hidden="1" outlineLevel="1" x14ac:dyDescent="0.2">
      <c r="B26" s="57" t="s">
        <v>191</v>
      </c>
      <c r="C26" s="94">
        <v>0.2</v>
      </c>
      <c r="D26" s="94">
        <v>0.4</v>
      </c>
      <c r="E26" s="94">
        <v>0.1</v>
      </c>
      <c r="F26" s="94">
        <v>0.4</v>
      </c>
      <c r="G26" s="94">
        <v>0.8</v>
      </c>
      <c r="H26" s="94">
        <v>0.4</v>
      </c>
      <c r="I26" s="94">
        <v>0.1</v>
      </c>
      <c r="J26" s="94">
        <v>0.4</v>
      </c>
      <c r="K26" s="94">
        <v>0.1</v>
      </c>
      <c r="L26" s="94">
        <v>0.3</v>
      </c>
      <c r="M26" s="71"/>
    </row>
    <row r="27" spans="2:13" hidden="1" outlineLevel="1" x14ac:dyDescent="0.2">
      <c r="B27" s="57" t="s">
        <v>68</v>
      </c>
      <c r="C27" s="94">
        <v>0.1</v>
      </c>
      <c r="D27" s="58" t="s">
        <v>67</v>
      </c>
      <c r="E27" s="58" t="s">
        <v>67</v>
      </c>
      <c r="F27" s="58" t="s">
        <v>67</v>
      </c>
      <c r="G27" s="94">
        <v>0.1</v>
      </c>
      <c r="H27" s="58" t="s">
        <v>67</v>
      </c>
      <c r="I27" s="58" t="s">
        <v>67</v>
      </c>
      <c r="J27" s="58" t="s">
        <v>67</v>
      </c>
      <c r="K27" s="94">
        <v>0.1</v>
      </c>
      <c r="L27" s="58" t="s">
        <v>67</v>
      </c>
      <c r="M27" s="71"/>
    </row>
    <row r="28" spans="2:13" hidden="1" outlineLevel="1" x14ac:dyDescent="0.2">
      <c r="B28" s="117" t="s">
        <v>192</v>
      </c>
      <c r="C28" s="56"/>
      <c r="D28" s="56"/>
      <c r="E28" s="56"/>
      <c r="F28" s="56"/>
      <c r="G28" s="56"/>
      <c r="H28" s="56"/>
      <c r="I28" s="56"/>
      <c r="J28" s="56"/>
      <c r="K28" s="56"/>
      <c r="L28" s="56"/>
      <c r="M28" s="71"/>
    </row>
    <row r="29" spans="2:13" hidden="1" outlineLevel="1" x14ac:dyDescent="0.2">
      <c r="B29" s="57" t="s">
        <v>193</v>
      </c>
      <c r="C29" s="94">
        <v>39.299999999999997</v>
      </c>
      <c r="D29" s="94">
        <v>74.3</v>
      </c>
      <c r="E29" s="94">
        <v>75.900000000000006</v>
      </c>
      <c r="F29" s="94">
        <v>79</v>
      </c>
      <c r="G29" s="94">
        <v>98.9</v>
      </c>
      <c r="H29" s="94">
        <v>83</v>
      </c>
      <c r="I29" s="94">
        <v>86.1</v>
      </c>
      <c r="J29" s="94">
        <v>89.8</v>
      </c>
      <c r="K29" s="94">
        <v>85.5</v>
      </c>
      <c r="L29" s="94">
        <v>68.599999999999994</v>
      </c>
      <c r="M29" s="71"/>
    </row>
    <row r="30" spans="2:13" hidden="1" outlineLevel="1" x14ac:dyDescent="0.2">
      <c r="B30" s="57" t="s">
        <v>194</v>
      </c>
      <c r="C30" s="94">
        <v>56.5</v>
      </c>
      <c r="D30" s="94">
        <v>24.4</v>
      </c>
      <c r="E30" s="94">
        <v>22.8</v>
      </c>
      <c r="F30" s="94">
        <v>17.100000000000001</v>
      </c>
      <c r="G30" s="94">
        <v>28</v>
      </c>
      <c r="H30" s="94">
        <v>15.1</v>
      </c>
      <c r="I30" s="94">
        <v>13.4</v>
      </c>
      <c r="J30" s="94">
        <v>9.5</v>
      </c>
      <c r="K30" s="94">
        <v>13.7</v>
      </c>
      <c r="L30" s="94">
        <v>29.1</v>
      </c>
      <c r="M30" s="71"/>
    </row>
    <row r="31" spans="2:13" hidden="1" outlineLevel="1" x14ac:dyDescent="0.2">
      <c r="B31" s="57" t="s">
        <v>190</v>
      </c>
      <c r="C31" s="94">
        <v>2.5</v>
      </c>
      <c r="D31" s="94">
        <v>0.8</v>
      </c>
      <c r="E31" s="94">
        <v>0.3</v>
      </c>
      <c r="F31" s="94">
        <v>3.2</v>
      </c>
      <c r="G31" s="94">
        <v>1.7</v>
      </c>
      <c r="H31" s="94">
        <v>0.7</v>
      </c>
      <c r="I31" s="94">
        <v>0.1</v>
      </c>
      <c r="J31" s="94">
        <v>0.1</v>
      </c>
      <c r="K31" s="94">
        <v>0.2</v>
      </c>
      <c r="L31" s="94">
        <v>1.2</v>
      </c>
      <c r="M31" s="71"/>
    </row>
    <row r="32" spans="2:13" hidden="1" outlineLevel="1" x14ac:dyDescent="0.2">
      <c r="B32" s="57" t="s">
        <v>68</v>
      </c>
      <c r="C32" s="94">
        <v>1.7</v>
      </c>
      <c r="D32" s="94">
        <v>0.5</v>
      </c>
      <c r="E32" s="94">
        <v>1</v>
      </c>
      <c r="F32" s="94">
        <v>0.8</v>
      </c>
      <c r="G32" s="94">
        <v>1.3</v>
      </c>
      <c r="H32" s="94">
        <v>1.1000000000000001</v>
      </c>
      <c r="I32" s="94">
        <v>0.5</v>
      </c>
      <c r="J32" s="94">
        <v>0.6</v>
      </c>
      <c r="K32" s="94">
        <v>0.6</v>
      </c>
      <c r="L32" s="94">
        <v>1.1000000000000001</v>
      </c>
      <c r="M32" s="71"/>
    </row>
    <row r="33" spans="2:13" hidden="1" outlineLevel="1" x14ac:dyDescent="0.2">
      <c r="B33" s="117" t="s">
        <v>195</v>
      </c>
      <c r="C33" s="56"/>
      <c r="D33" s="56"/>
      <c r="E33" s="56"/>
      <c r="F33" s="56"/>
      <c r="G33" s="56"/>
      <c r="H33" s="56"/>
      <c r="I33" s="56"/>
      <c r="J33" s="56"/>
      <c r="K33" s="56"/>
      <c r="L33" s="56"/>
      <c r="M33" s="71"/>
    </row>
    <row r="34" spans="2:13" hidden="1" outlineLevel="1" x14ac:dyDescent="0.2">
      <c r="B34" s="57" t="s">
        <v>196</v>
      </c>
      <c r="C34" s="94">
        <v>43.6</v>
      </c>
      <c r="D34" s="94">
        <v>11.7</v>
      </c>
      <c r="E34" s="94">
        <v>10.4</v>
      </c>
      <c r="F34" s="94">
        <v>15.7</v>
      </c>
      <c r="G34" s="94">
        <v>42.6</v>
      </c>
      <c r="H34" s="94">
        <v>7.6</v>
      </c>
      <c r="I34" s="94">
        <v>4.3</v>
      </c>
      <c r="J34" s="94">
        <v>6.9</v>
      </c>
      <c r="K34" s="94">
        <v>8.4</v>
      </c>
      <c r="L34" s="94">
        <v>21.4</v>
      </c>
      <c r="M34" s="71"/>
    </row>
    <row r="35" spans="2:13" hidden="1" outlineLevel="1" x14ac:dyDescent="0.2">
      <c r="B35" s="57" t="s">
        <v>197</v>
      </c>
      <c r="C35" s="94">
        <v>35.9</v>
      </c>
      <c r="D35" s="94">
        <v>40.1</v>
      </c>
      <c r="E35" s="94">
        <v>46</v>
      </c>
      <c r="F35" s="94">
        <v>56.1</v>
      </c>
      <c r="G35" s="94">
        <v>38.4</v>
      </c>
      <c r="H35" s="94">
        <v>53.8</v>
      </c>
      <c r="I35" s="94">
        <v>74.400000000000006</v>
      </c>
      <c r="J35" s="94">
        <v>37.299999999999997</v>
      </c>
      <c r="K35" s="94">
        <v>39.1</v>
      </c>
      <c r="L35" s="94">
        <v>43.9</v>
      </c>
      <c r="M35" s="71"/>
    </row>
    <row r="36" spans="2:13" hidden="1" outlineLevel="1" x14ac:dyDescent="0.2">
      <c r="B36" s="57" t="s">
        <v>198</v>
      </c>
      <c r="C36" s="94">
        <v>2.2000000000000002</v>
      </c>
      <c r="D36" s="94">
        <v>4.9000000000000004</v>
      </c>
      <c r="E36" s="94">
        <v>4.3</v>
      </c>
      <c r="F36" s="94">
        <v>9.4</v>
      </c>
      <c r="G36" s="94">
        <v>0.7</v>
      </c>
      <c r="H36" s="94">
        <v>4.2</v>
      </c>
      <c r="I36" s="94">
        <v>1.6</v>
      </c>
      <c r="J36" s="94">
        <v>7.6</v>
      </c>
      <c r="K36" s="94">
        <v>4</v>
      </c>
      <c r="L36" s="94">
        <v>3.8</v>
      </c>
      <c r="M36" s="71"/>
    </row>
    <row r="37" spans="2:13" hidden="1" outlineLevel="1" x14ac:dyDescent="0.2">
      <c r="B37" s="57" t="s">
        <v>199</v>
      </c>
      <c r="C37" s="94">
        <v>17.100000000000001</v>
      </c>
      <c r="D37" s="94">
        <v>37.200000000000003</v>
      </c>
      <c r="E37" s="94">
        <v>38.299999999999997</v>
      </c>
      <c r="F37" s="94">
        <v>18</v>
      </c>
      <c r="G37" s="94">
        <v>17.3</v>
      </c>
      <c r="H37" s="94">
        <v>33.5</v>
      </c>
      <c r="I37" s="94">
        <v>19.7</v>
      </c>
      <c r="J37" s="94">
        <v>44.7</v>
      </c>
      <c r="K37" s="94">
        <v>46.8</v>
      </c>
      <c r="L37" s="94">
        <v>29.1</v>
      </c>
      <c r="M37" s="71"/>
    </row>
    <row r="38" spans="2:13" hidden="1" outlineLevel="1" x14ac:dyDescent="0.2">
      <c r="B38" s="57" t="s">
        <v>200</v>
      </c>
      <c r="C38" s="94">
        <v>0.5</v>
      </c>
      <c r="D38" s="94">
        <v>0.8</v>
      </c>
      <c r="E38" s="94">
        <v>0.3</v>
      </c>
      <c r="F38" s="94">
        <v>0.2</v>
      </c>
      <c r="G38" s="94">
        <v>0.9</v>
      </c>
      <c r="H38" s="94">
        <v>0.3</v>
      </c>
      <c r="I38" s="94">
        <v>0.1</v>
      </c>
      <c r="J38" s="94">
        <v>2.6</v>
      </c>
      <c r="K38" s="94">
        <v>1.3</v>
      </c>
      <c r="L38" s="94">
        <v>0.7</v>
      </c>
      <c r="M38" s="71"/>
    </row>
    <row r="39" spans="2:13" hidden="1" outlineLevel="1" x14ac:dyDescent="0.2">
      <c r="B39" s="57" t="s">
        <v>68</v>
      </c>
      <c r="C39" s="94">
        <v>0.6</v>
      </c>
      <c r="D39" s="94">
        <v>5.3</v>
      </c>
      <c r="E39" s="94">
        <v>0.6</v>
      </c>
      <c r="F39" s="94">
        <v>0.7</v>
      </c>
      <c r="G39" s="94">
        <v>0.1</v>
      </c>
      <c r="H39" s="94">
        <v>0.5</v>
      </c>
      <c r="I39" s="58" t="s">
        <v>67</v>
      </c>
      <c r="J39" s="94">
        <v>0.8</v>
      </c>
      <c r="K39" s="94">
        <v>0.4</v>
      </c>
      <c r="L39" s="94">
        <v>1.1000000000000001</v>
      </c>
      <c r="M39" s="71"/>
    </row>
    <row r="40" spans="2:13" hidden="1" outlineLevel="1" x14ac:dyDescent="0.2">
      <c r="B40" s="117" t="s">
        <v>173</v>
      </c>
      <c r="C40" s="56"/>
      <c r="D40" s="56"/>
      <c r="E40" s="56"/>
      <c r="F40" s="56"/>
      <c r="G40" s="56"/>
      <c r="H40" s="56"/>
      <c r="I40" s="56"/>
      <c r="J40" s="56"/>
      <c r="K40" s="56"/>
      <c r="L40" s="56"/>
      <c r="M40" s="71"/>
    </row>
    <row r="41" spans="2:13" hidden="1" outlineLevel="1" x14ac:dyDescent="0.2">
      <c r="B41" s="57" t="s">
        <v>201</v>
      </c>
      <c r="C41" s="94">
        <v>2.9</v>
      </c>
      <c r="D41" s="94">
        <v>4.0999999999999996</v>
      </c>
      <c r="E41" s="94">
        <v>3.2</v>
      </c>
      <c r="F41" s="94">
        <v>1.8</v>
      </c>
      <c r="G41" s="94">
        <v>2</v>
      </c>
      <c r="H41" s="94">
        <v>3.5</v>
      </c>
      <c r="I41" s="94">
        <v>4.7</v>
      </c>
      <c r="J41" s="94">
        <v>6</v>
      </c>
      <c r="K41" s="94">
        <v>2.1</v>
      </c>
      <c r="L41" s="94">
        <v>3.3</v>
      </c>
      <c r="M41" s="71"/>
    </row>
    <row r="42" spans="2:13" hidden="1" outlineLevel="1" x14ac:dyDescent="0.2">
      <c r="B42" s="57" t="s">
        <v>202</v>
      </c>
      <c r="C42" s="94">
        <v>55.8</v>
      </c>
      <c r="D42" s="94">
        <v>59.1</v>
      </c>
      <c r="E42" s="94">
        <v>68.599999999999994</v>
      </c>
      <c r="F42" s="94">
        <v>74.599999999999994</v>
      </c>
      <c r="G42" s="94">
        <v>72.599999999999994</v>
      </c>
      <c r="H42" s="94">
        <v>63.2</v>
      </c>
      <c r="I42" s="94">
        <v>62.5</v>
      </c>
      <c r="J42" s="94">
        <v>50.8</v>
      </c>
      <c r="K42" s="94">
        <v>64.7</v>
      </c>
      <c r="L42" s="94">
        <v>61.9</v>
      </c>
      <c r="M42" s="71"/>
    </row>
    <row r="43" spans="2:13" hidden="1" outlineLevel="1" x14ac:dyDescent="0.2">
      <c r="B43" s="57" t="s">
        <v>203</v>
      </c>
      <c r="C43" s="94">
        <v>35.4</v>
      </c>
      <c r="D43" s="94">
        <v>30</v>
      </c>
      <c r="E43" s="94">
        <v>20.7</v>
      </c>
      <c r="F43" s="94">
        <v>15.4</v>
      </c>
      <c r="G43" s="94">
        <v>13.3</v>
      </c>
      <c r="H43" s="94">
        <v>24.1</v>
      </c>
      <c r="I43" s="94">
        <v>22.9</v>
      </c>
      <c r="J43" s="94">
        <v>26.7</v>
      </c>
      <c r="K43" s="94">
        <v>23.5</v>
      </c>
      <c r="L43" s="94">
        <v>26.3</v>
      </c>
      <c r="M43" s="71"/>
    </row>
    <row r="44" spans="2:13" hidden="1" outlineLevel="1" x14ac:dyDescent="0.2">
      <c r="B44" s="57" t="s">
        <v>204</v>
      </c>
      <c r="C44" s="94">
        <v>5.9</v>
      </c>
      <c r="D44" s="94">
        <v>6.9</v>
      </c>
      <c r="E44" s="94">
        <v>7.4</v>
      </c>
      <c r="F44" s="94">
        <v>7.9</v>
      </c>
      <c r="G44" s="94">
        <v>12.1</v>
      </c>
      <c r="H44" s="94">
        <v>9.3000000000000007</v>
      </c>
      <c r="I44" s="94">
        <v>9.8000000000000007</v>
      </c>
      <c r="J44" s="94">
        <v>16.5</v>
      </c>
      <c r="K44" s="94">
        <v>9.6</v>
      </c>
      <c r="L44" s="94">
        <v>8.5</v>
      </c>
      <c r="M44" s="71"/>
    </row>
    <row r="45" spans="2:13" hidden="1" outlineLevel="1" x14ac:dyDescent="0.2">
      <c r="B45" s="137" t="s">
        <v>240</v>
      </c>
      <c r="C45" s="56"/>
      <c r="D45" s="56"/>
      <c r="E45" s="56"/>
      <c r="F45" s="56"/>
      <c r="G45" s="56"/>
      <c r="H45" s="56"/>
      <c r="I45" s="56"/>
      <c r="J45" s="56"/>
      <c r="K45" s="56"/>
      <c r="L45" s="56"/>
      <c r="M45" s="71"/>
    </row>
    <row r="46" spans="2:13" hidden="1" outlineLevel="1" x14ac:dyDescent="0.2">
      <c r="B46" s="57" t="s">
        <v>174</v>
      </c>
      <c r="C46" s="94">
        <v>67.400000000000006</v>
      </c>
      <c r="D46" s="94">
        <v>71.3</v>
      </c>
      <c r="E46" s="94">
        <v>62.9</v>
      </c>
      <c r="F46" s="94">
        <v>40.700000000000003</v>
      </c>
      <c r="G46" s="94">
        <v>45.5</v>
      </c>
      <c r="H46" s="94">
        <v>63.3</v>
      </c>
      <c r="I46" s="94">
        <v>64.3</v>
      </c>
      <c r="J46" s="94">
        <v>68.2</v>
      </c>
      <c r="K46" s="94">
        <v>62.7</v>
      </c>
      <c r="L46" s="94">
        <v>63.2</v>
      </c>
      <c r="M46" s="71"/>
    </row>
    <row r="47" spans="2:13" hidden="1" outlineLevel="1" x14ac:dyDescent="0.2">
      <c r="B47" s="57" t="s">
        <v>175</v>
      </c>
      <c r="C47" s="94">
        <v>90.9</v>
      </c>
      <c r="D47" s="94">
        <v>87.7</v>
      </c>
      <c r="E47" s="94">
        <v>87.8</v>
      </c>
      <c r="F47" s="94">
        <v>72.2</v>
      </c>
      <c r="G47" s="94">
        <v>15.1</v>
      </c>
      <c r="H47" s="94">
        <v>85.3</v>
      </c>
      <c r="I47" s="94">
        <v>87.7</v>
      </c>
      <c r="J47" s="94">
        <v>85.2</v>
      </c>
      <c r="K47" s="94">
        <v>87</v>
      </c>
      <c r="L47" s="94">
        <v>86.3</v>
      </c>
      <c r="M47" s="71"/>
    </row>
    <row r="48" spans="2:13" hidden="1" outlineLevel="1" x14ac:dyDescent="0.2">
      <c r="B48" s="57" t="s">
        <v>176</v>
      </c>
      <c r="C48" s="94">
        <v>43.5</v>
      </c>
      <c r="D48" s="94">
        <v>38.5</v>
      </c>
      <c r="E48" s="94">
        <v>33.1</v>
      </c>
      <c r="F48" s="94">
        <v>31.4</v>
      </c>
      <c r="G48" s="94">
        <v>25</v>
      </c>
      <c r="H48" s="94">
        <v>34.4</v>
      </c>
      <c r="I48" s="94">
        <v>35.5</v>
      </c>
      <c r="J48" s="94">
        <v>36.299999999999997</v>
      </c>
      <c r="K48" s="94">
        <v>36.299999999999997</v>
      </c>
      <c r="L48" s="94">
        <v>36.799999999999997</v>
      </c>
      <c r="M48" s="71"/>
    </row>
    <row r="49" spans="2:13" hidden="1" outlineLevel="1" x14ac:dyDescent="0.2">
      <c r="B49" s="57" t="s">
        <v>177</v>
      </c>
      <c r="C49" s="94">
        <v>31.5</v>
      </c>
      <c r="D49" s="94">
        <v>18.8</v>
      </c>
      <c r="E49" s="94">
        <v>16.7</v>
      </c>
      <c r="F49" s="94">
        <v>16.7</v>
      </c>
      <c r="G49" s="94">
        <v>11.2</v>
      </c>
      <c r="H49" s="94">
        <v>18.3</v>
      </c>
      <c r="I49" s="94">
        <v>14.1</v>
      </c>
      <c r="J49" s="94">
        <v>11.6</v>
      </c>
      <c r="K49" s="94">
        <v>16.399999999999999</v>
      </c>
      <c r="L49" s="94">
        <v>20.3</v>
      </c>
      <c r="M49" s="71"/>
    </row>
    <row r="50" spans="2:13" hidden="1" outlineLevel="1" x14ac:dyDescent="0.2">
      <c r="B50" s="57" t="s">
        <v>178</v>
      </c>
      <c r="C50" s="94">
        <v>4.3</v>
      </c>
      <c r="D50" s="94">
        <v>6.5</v>
      </c>
      <c r="E50" s="94">
        <v>5.5</v>
      </c>
      <c r="F50" s="94">
        <v>17.5</v>
      </c>
      <c r="G50" s="94">
        <v>17.100000000000001</v>
      </c>
      <c r="H50" s="94">
        <v>7.7</v>
      </c>
      <c r="I50" s="94">
        <v>6.8</v>
      </c>
      <c r="J50" s="94">
        <v>6.5</v>
      </c>
      <c r="K50" s="94">
        <v>6.2</v>
      </c>
      <c r="L50" s="94">
        <v>7.3</v>
      </c>
      <c r="M50" s="71"/>
    </row>
    <row r="51" spans="2:13" hidden="1" outlineLevel="1" x14ac:dyDescent="0.2">
      <c r="B51" s="117" t="s">
        <v>205</v>
      </c>
      <c r="C51" s="56"/>
      <c r="D51" s="56"/>
      <c r="E51" s="56"/>
      <c r="F51" s="56"/>
      <c r="G51" s="56"/>
      <c r="H51" s="56"/>
      <c r="I51" s="56"/>
      <c r="J51" s="56"/>
      <c r="K51" s="56"/>
      <c r="L51" s="56"/>
      <c r="M51" s="71"/>
    </row>
    <row r="52" spans="2:13" hidden="1" outlineLevel="1" x14ac:dyDescent="0.2">
      <c r="B52" s="57" t="s">
        <v>206</v>
      </c>
      <c r="C52" s="94">
        <v>47</v>
      </c>
      <c r="D52" s="94">
        <v>41.2</v>
      </c>
      <c r="E52" s="94">
        <v>39</v>
      </c>
      <c r="F52" s="94">
        <v>22.8</v>
      </c>
      <c r="G52" s="94">
        <v>26.2</v>
      </c>
      <c r="H52" s="94">
        <v>38</v>
      </c>
      <c r="I52" s="94">
        <v>36.9</v>
      </c>
      <c r="J52" s="94">
        <v>33.700000000000003</v>
      </c>
      <c r="K52" s="94">
        <v>37.799999999999997</v>
      </c>
      <c r="L52" s="94">
        <v>39</v>
      </c>
      <c r="M52" s="71"/>
    </row>
    <row r="53" spans="2:13" hidden="1" outlineLevel="1" x14ac:dyDescent="0.2">
      <c r="B53" s="57" t="s">
        <v>179</v>
      </c>
      <c r="C53" s="94">
        <v>35.5</v>
      </c>
      <c r="D53" s="94">
        <v>19.899999999999999</v>
      </c>
      <c r="E53" s="94">
        <v>15.9</v>
      </c>
      <c r="F53" s="94">
        <v>7.4</v>
      </c>
      <c r="G53" s="94">
        <v>14.1</v>
      </c>
      <c r="H53" s="94">
        <v>17</v>
      </c>
      <c r="I53" s="94">
        <v>11.7</v>
      </c>
      <c r="J53" s="94">
        <v>8.8000000000000007</v>
      </c>
      <c r="K53" s="94">
        <v>12</v>
      </c>
      <c r="L53" s="94">
        <v>20.3</v>
      </c>
      <c r="M53" s="71"/>
    </row>
    <row r="54" spans="2:13" hidden="1" outlineLevel="1" x14ac:dyDescent="0.2">
      <c r="B54" s="57" t="s">
        <v>180</v>
      </c>
      <c r="C54" s="94">
        <v>71.2</v>
      </c>
      <c r="D54" s="94">
        <v>46.5</v>
      </c>
      <c r="E54" s="94">
        <v>53.4</v>
      </c>
      <c r="F54" s="94">
        <v>29.5</v>
      </c>
      <c r="G54" s="94">
        <v>34.4</v>
      </c>
      <c r="H54" s="94">
        <v>55</v>
      </c>
      <c r="I54" s="94">
        <v>49.7</v>
      </c>
      <c r="J54" s="94">
        <v>33.200000000000003</v>
      </c>
      <c r="K54" s="94">
        <v>47.4</v>
      </c>
      <c r="L54" s="94">
        <v>52.9</v>
      </c>
      <c r="M54" s="71"/>
    </row>
    <row r="55" spans="2:13" hidden="1" outlineLevel="1" x14ac:dyDescent="0.2">
      <c r="B55" s="57" t="s">
        <v>181</v>
      </c>
      <c r="C55" s="94">
        <v>77.5</v>
      </c>
      <c r="D55" s="94">
        <v>54.5</v>
      </c>
      <c r="E55" s="94">
        <v>51.1</v>
      </c>
      <c r="F55" s="94">
        <v>30.3</v>
      </c>
      <c r="G55" s="94">
        <v>41.9</v>
      </c>
      <c r="H55" s="94">
        <v>47.4</v>
      </c>
      <c r="I55" s="94">
        <v>40.1</v>
      </c>
      <c r="J55" s="94">
        <v>29.6</v>
      </c>
      <c r="K55" s="94">
        <v>44.5</v>
      </c>
      <c r="L55" s="94">
        <v>53.9</v>
      </c>
      <c r="M55" s="71"/>
    </row>
    <row r="56" spans="2:13" hidden="1" outlineLevel="1" x14ac:dyDescent="0.2">
      <c r="B56" s="57" t="s">
        <v>182</v>
      </c>
      <c r="C56" s="94">
        <v>81.7</v>
      </c>
      <c r="D56" s="94">
        <v>35.4</v>
      </c>
      <c r="E56" s="94">
        <v>63.7</v>
      </c>
      <c r="F56" s="94">
        <v>55.2</v>
      </c>
      <c r="G56" s="94">
        <v>69.3</v>
      </c>
      <c r="H56" s="94">
        <v>63.8</v>
      </c>
      <c r="I56" s="94">
        <v>67.599999999999994</v>
      </c>
      <c r="J56" s="94">
        <v>23.9</v>
      </c>
      <c r="K56" s="94">
        <v>49.1</v>
      </c>
      <c r="L56" s="94">
        <v>61.5</v>
      </c>
      <c r="M56" s="71"/>
    </row>
    <row r="57" spans="2:13" hidden="1" outlineLevel="1" x14ac:dyDescent="0.2">
      <c r="B57" s="57" t="s">
        <v>178</v>
      </c>
      <c r="C57" s="94">
        <v>7.4</v>
      </c>
      <c r="D57" s="94">
        <v>26.1</v>
      </c>
      <c r="E57" s="94">
        <v>20</v>
      </c>
      <c r="F57" s="94">
        <v>34.4</v>
      </c>
      <c r="G57" s="94">
        <v>22.3</v>
      </c>
      <c r="H57" s="94">
        <v>20.399999999999999</v>
      </c>
      <c r="I57" s="94">
        <v>20.100000000000001</v>
      </c>
      <c r="J57" s="94">
        <v>42.6</v>
      </c>
      <c r="K57" s="94">
        <v>27.4</v>
      </c>
      <c r="L57" s="94">
        <v>20.399999999999999</v>
      </c>
      <c r="M57" s="71"/>
    </row>
    <row r="58" spans="2:13" hidden="1" outlineLevel="1" x14ac:dyDescent="0.2">
      <c r="B58" s="117" t="s">
        <v>207</v>
      </c>
      <c r="C58" s="56"/>
      <c r="D58" s="56"/>
      <c r="E58" s="56"/>
      <c r="F58" s="56"/>
      <c r="G58" s="56"/>
      <c r="H58" s="56"/>
      <c r="I58" s="56"/>
      <c r="J58" s="56"/>
      <c r="K58" s="56"/>
      <c r="L58" s="56"/>
      <c r="M58" s="71"/>
    </row>
    <row r="59" spans="2:13" hidden="1" outlineLevel="1" x14ac:dyDescent="0.2">
      <c r="B59" s="57" t="s">
        <v>208</v>
      </c>
      <c r="C59" s="94">
        <v>22.3</v>
      </c>
      <c r="D59" s="94">
        <v>7.5</v>
      </c>
      <c r="E59" s="94">
        <v>32.1</v>
      </c>
      <c r="F59" s="94">
        <v>72.8</v>
      </c>
      <c r="G59" s="94">
        <v>58.1</v>
      </c>
      <c r="H59" s="94">
        <v>44.7</v>
      </c>
      <c r="I59" s="94">
        <v>58.5</v>
      </c>
      <c r="J59" s="94">
        <v>13.1</v>
      </c>
      <c r="K59" s="94">
        <v>8.6999999999999993</v>
      </c>
      <c r="L59" s="94">
        <v>30.1</v>
      </c>
      <c r="M59" s="71"/>
    </row>
    <row r="60" spans="2:13" hidden="1" outlineLevel="1" x14ac:dyDescent="0.2">
      <c r="B60" s="57" t="s">
        <v>183</v>
      </c>
      <c r="C60" s="94">
        <v>35.4</v>
      </c>
      <c r="D60" s="94">
        <v>16.399999999999999</v>
      </c>
      <c r="E60" s="94">
        <v>43.8</v>
      </c>
      <c r="F60" s="94">
        <v>44.1</v>
      </c>
      <c r="G60" s="94">
        <v>39.4</v>
      </c>
      <c r="H60" s="94">
        <v>56.6</v>
      </c>
      <c r="I60" s="94">
        <v>58.7</v>
      </c>
      <c r="J60" s="94">
        <v>20.3</v>
      </c>
      <c r="K60" s="94">
        <v>24.1</v>
      </c>
      <c r="L60" s="94">
        <v>36.799999999999997</v>
      </c>
      <c r="M60" s="71"/>
    </row>
    <row r="61" spans="2:13" hidden="1" outlineLevel="1" x14ac:dyDescent="0.2">
      <c r="B61" s="57" t="s">
        <v>184</v>
      </c>
      <c r="C61" s="94">
        <v>15.7</v>
      </c>
      <c r="D61" s="94">
        <v>15.1</v>
      </c>
      <c r="E61" s="94">
        <v>14.6</v>
      </c>
      <c r="F61" s="94">
        <v>5.4</v>
      </c>
      <c r="G61" s="94">
        <v>8.6</v>
      </c>
      <c r="H61" s="94">
        <v>13.9</v>
      </c>
      <c r="I61" s="94">
        <v>14.3</v>
      </c>
      <c r="J61" s="94">
        <v>13.4</v>
      </c>
      <c r="K61" s="94">
        <v>16.7</v>
      </c>
      <c r="L61" s="94">
        <v>14.1</v>
      </c>
      <c r="M61" s="71"/>
    </row>
    <row r="62" spans="2:13" hidden="1" outlineLevel="1" x14ac:dyDescent="0.2">
      <c r="B62" s="57" t="s">
        <v>185</v>
      </c>
      <c r="C62" s="94">
        <v>16.100000000000001</v>
      </c>
      <c r="D62" s="94">
        <v>7.7</v>
      </c>
      <c r="E62" s="94">
        <v>7.6</v>
      </c>
      <c r="F62" s="94">
        <v>2.1</v>
      </c>
      <c r="G62" s="94">
        <v>2.5</v>
      </c>
      <c r="H62" s="94">
        <v>9.8000000000000007</v>
      </c>
      <c r="I62" s="94">
        <v>6.1</v>
      </c>
      <c r="J62" s="94">
        <v>5.0999999999999996</v>
      </c>
      <c r="K62" s="94">
        <v>7.4</v>
      </c>
      <c r="L62" s="94">
        <v>9.3000000000000007</v>
      </c>
      <c r="M62" s="71"/>
    </row>
    <row r="63" spans="2:13" hidden="1" outlineLevel="1" x14ac:dyDescent="0.2">
      <c r="B63" s="57" t="s">
        <v>186</v>
      </c>
      <c r="C63" s="94">
        <v>2.7</v>
      </c>
      <c r="D63" s="94">
        <v>2.7</v>
      </c>
      <c r="E63" s="94">
        <v>2.6</v>
      </c>
      <c r="F63" s="94">
        <v>0.9</v>
      </c>
      <c r="G63" s="94">
        <v>0.9</v>
      </c>
      <c r="H63" s="94">
        <v>4.8</v>
      </c>
      <c r="I63" s="94">
        <v>4.5</v>
      </c>
      <c r="J63" s="94">
        <v>2.9</v>
      </c>
      <c r="K63" s="94">
        <v>2.6</v>
      </c>
      <c r="L63" s="94">
        <v>2.8</v>
      </c>
      <c r="M63" s="71"/>
    </row>
    <row r="64" spans="2:13" hidden="1" outlineLevel="1" x14ac:dyDescent="0.2">
      <c r="B64" s="90" t="s">
        <v>187</v>
      </c>
      <c r="C64" s="110">
        <v>34.4</v>
      </c>
      <c r="D64" s="110">
        <v>62.5</v>
      </c>
      <c r="E64" s="110">
        <v>30.7</v>
      </c>
      <c r="F64" s="110">
        <v>15.2</v>
      </c>
      <c r="G64" s="110">
        <v>23</v>
      </c>
      <c r="H64" s="110">
        <v>19.3</v>
      </c>
      <c r="I64" s="110">
        <v>14.3</v>
      </c>
      <c r="J64" s="110">
        <v>58.8</v>
      </c>
      <c r="K64" s="110">
        <v>56.3</v>
      </c>
      <c r="L64" s="110">
        <v>36.1</v>
      </c>
      <c r="M64" s="71"/>
    </row>
    <row r="65" spans="2:13" hidden="1" outlineLevel="1" x14ac:dyDescent="0.2">
      <c r="B65" s="71"/>
      <c r="C65" s="71"/>
      <c r="D65" s="71"/>
      <c r="E65" s="71"/>
      <c r="F65" s="71"/>
      <c r="G65" s="71"/>
      <c r="H65" s="71"/>
      <c r="I65" s="71"/>
      <c r="J65" s="71"/>
      <c r="K65" s="71"/>
      <c r="L65" s="71"/>
      <c r="M65" s="71"/>
    </row>
    <row r="66" spans="2:13" s="3" customFormat="1" ht="15" collapsed="1" x14ac:dyDescent="0.25">
      <c r="B66" s="558">
        <v>2019</v>
      </c>
      <c r="C66" s="558"/>
      <c r="D66" s="558"/>
      <c r="E66" s="558"/>
      <c r="F66" s="558"/>
      <c r="G66" s="558"/>
      <c r="H66" s="558"/>
      <c r="I66" s="558"/>
      <c r="J66" s="558"/>
      <c r="K66" s="558"/>
      <c r="L66" s="558"/>
      <c r="M66" s="66"/>
    </row>
    <row r="67" spans="2:13" outlineLevel="2" x14ac:dyDescent="0.2">
      <c r="B67" s="366" t="s">
        <v>711</v>
      </c>
      <c r="C67" s="557"/>
      <c r="D67" s="557"/>
      <c r="E67" s="557"/>
      <c r="F67" s="557"/>
      <c r="G67" s="557"/>
      <c r="H67" s="557"/>
      <c r="I67" s="557"/>
      <c r="J67" s="557"/>
      <c r="K67" s="557"/>
      <c r="L67" s="557"/>
      <c r="M67" s="71"/>
    </row>
    <row r="68" spans="2:13" outlineLevel="2" x14ac:dyDescent="0.2">
      <c r="B68" s="355" t="s">
        <v>655</v>
      </c>
      <c r="C68" s="94">
        <v>98.5</v>
      </c>
      <c r="D68" s="94">
        <v>99.3</v>
      </c>
      <c r="E68" s="94">
        <v>98.6</v>
      </c>
      <c r="F68" s="94">
        <v>96.8</v>
      </c>
      <c r="G68" s="94">
        <v>97.4</v>
      </c>
      <c r="H68" s="94">
        <v>97.7</v>
      </c>
      <c r="I68" s="94">
        <v>99.4</v>
      </c>
      <c r="J68" s="94">
        <v>99</v>
      </c>
      <c r="K68" s="94">
        <v>98.9</v>
      </c>
      <c r="L68" s="94">
        <v>98.5</v>
      </c>
      <c r="M68" s="71"/>
    </row>
    <row r="69" spans="2:13" outlineLevel="2" x14ac:dyDescent="0.2">
      <c r="B69" s="355" t="s">
        <v>656</v>
      </c>
      <c r="C69" s="94">
        <v>1.5</v>
      </c>
      <c r="D69" s="94">
        <v>0.7</v>
      </c>
      <c r="E69" s="94">
        <v>1.4</v>
      </c>
      <c r="F69" s="94">
        <v>3.2</v>
      </c>
      <c r="G69" s="94">
        <v>2.6</v>
      </c>
      <c r="H69" s="94">
        <v>2.2999999999999998</v>
      </c>
      <c r="I69" s="94">
        <v>0.6</v>
      </c>
      <c r="J69" s="94">
        <v>1</v>
      </c>
      <c r="K69" s="94">
        <v>1.1000000000000001</v>
      </c>
      <c r="L69" s="94">
        <v>1.5</v>
      </c>
      <c r="M69" s="71"/>
    </row>
    <row r="70" spans="2:13" outlineLevel="2" x14ac:dyDescent="0.2">
      <c r="B70" s="366" t="s">
        <v>712</v>
      </c>
      <c r="C70" s="56"/>
      <c r="D70" s="56"/>
      <c r="E70" s="56"/>
      <c r="F70" s="56"/>
      <c r="G70" s="56"/>
      <c r="H70" s="56"/>
      <c r="I70" s="56"/>
      <c r="J70" s="56"/>
      <c r="K70" s="56"/>
      <c r="L70" s="56"/>
      <c r="M70" s="71"/>
    </row>
    <row r="71" spans="2:13" outlineLevel="2" x14ac:dyDescent="0.2">
      <c r="B71" s="355" t="s">
        <v>655</v>
      </c>
      <c r="C71" s="94">
        <v>99.3</v>
      </c>
      <c r="D71" s="94">
        <v>95.6</v>
      </c>
      <c r="E71" s="94">
        <v>98.1</v>
      </c>
      <c r="F71" s="94">
        <v>96.9</v>
      </c>
      <c r="G71" s="94">
        <v>98.1</v>
      </c>
      <c r="H71" s="94">
        <v>96.2</v>
      </c>
      <c r="I71" s="94">
        <v>95.8</v>
      </c>
      <c r="J71" s="94">
        <v>91</v>
      </c>
      <c r="K71" s="94">
        <v>96.4</v>
      </c>
      <c r="L71" s="94">
        <v>97.1</v>
      </c>
      <c r="M71" s="71"/>
    </row>
    <row r="72" spans="2:13" outlineLevel="2" x14ac:dyDescent="0.2">
      <c r="B72" s="355" t="s">
        <v>656</v>
      </c>
      <c r="C72" s="94">
        <v>0.7</v>
      </c>
      <c r="D72" s="94">
        <v>4.3</v>
      </c>
      <c r="E72" s="94">
        <v>1.9</v>
      </c>
      <c r="F72" s="94">
        <v>3.1</v>
      </c>
      <c r="G72" s="94">
        <v>1.9</v>
      </c>
      <c r="H72" s="94">
        <v>3.7</v>
      </c>
      <c r="I72" s="94">
        <v>4.2</v>
      </c>
      <c r="J72" s="94">
        <v>8.9</v>
      </c>
      <c r="K72" s="94">
        <v>3.6</v>
      </c>
      <c r="L72" s="94">
        <v>2.9</v>
      </c>
      <c r="M72" s="71"/>
    </row>
    <row r="73" spans="2:13" outlineLevel="2" x14ac:dyDescent="0.2">
      <c r="B73" s="366" t="s">
        <v>713</v>
      </c>
      <c r="C73" s="56"/>
      <c r="D73" s="56"/>
      <c r="E73" s="56"/>
      <c r="F73" s="56"/>
      <c r="G73" s="56"/>
      <c r="H73" s="56"/>
      <c r="I73" s="56"/>
      <c r="J73" s="56"/>
      <c r="K73" s="56"/>
      <c r="L73" s="56"/>
      <c r="M73" s="71"/>
    </row>
    <row r="74" spans="2:13" outlineLevel="2" x14ac:dyDescent="0.2">
      <c r="B74" s="355" t="s">
        <v>655</v>
      </c>
      <c r="C74" s="94">
        <v>97.7</v>
      </c>
      <c r="D74" s="94">
        <v>85.8</v>
      </c>
      <c r="E74" s="94">
        <v>97.4</v>
      </c>
      <c r="F74" s="94">
        <v>94.6</v>
      </c>
      <c r="G74" s="94">
        <v>95.4</v>
      </c>
      <c r="H74" s="94">
        <v>94.6</v>
      </c>
      <c r="I74" s="94">
        <v>96.7</v>
      </c>
      <c r="J74" s="94">
        <v>89.4</v>
      </c>
      <c r="K74" s="94">
        <v>92.2</v>
      </c>
      <c r="L74" s="94">
        <v>94.3</v>
      </c>
      <c r="M74" s="71"/>
    </row>
    <row r="75" spans="2:13" outlineLevel="2" x14ac:dyDescent="0.2">
      <c r="B75" s="359" t="s">
        <v>656</v>
      </c>
      <c r="C75" s="94">
        <v>2.2999999999999998</v>
      </c>
      <c r="D75" s="94">
        <v>14.2</v>
      </c>
      <c r="E75" s="94">
        <v>2.6</v>
      </c>
      <c r="F75" s="94">
        <v>5.4</v>
      </c>
      <c r="G75" s="94">
        <v>4.5999999999999996</v>
      </c>
      <c r="H75" s="94">
        <v>5.4</v>
      </c>
      <c r="I75" s="94">
        <v>3.3</v>
      </c>
      <c r="J75" s="94">
        <v>10.6</v>
      </c>
      <c r="K75" s="94">
        <v>7.8</v>
      </c>
      <c r="L75" s="94">
        <v>5.7</v>
      </c>
      <c r="M75" s="71"/>
    </row>
    <row r="76" spans="2:13" outlineLevel="2" x14ac:dyDescent="0.2">
      <c r="B76" s="366" t="s">
        <v>659</v>
      </c>
      <c r="C76" s="94"/>
      <c r="D76" s="94"/>
      <c r="E76" s="94"/>
      <c r="F76" s="94"/>
      <c r="G76" s="94"/>
      <c r="H76" s="94"/>
      <c r="I76" s="94"/>
      <c r="J76" s="94"/>
      <c r="K76" s="94"/>
      <c r="L76" s="94"/>
      <c r="M76" s="71"/>
    </row>
    <row r="77" spans="2:13" outlineLevel="2" x14ac:dyDescent="0.2">
      <c r="B77" s="355" t="s">
        <v>660</v>
      </c>
      <c r="C77" s="94">
        <v>97.7</v>
      </c>
      <c r="D77" s="94">
        <v>72.8</v>
      </c>
      <c r="E77" s="94">
        <v>89</v>
      </c>
      <c r="F77" s="94">
        <v>95</v>
      </c>
      <c r="G77" s="94">
        <v>96.8</v>
      </c>
      <c r="H77" s="94">
        <v>94</v>
      </c>
      <c r="I77" s="94">
        <v>91.4</v>
      </c>
      <c r="J77" s="94">
        <v>73</v>
      </c>
      <c r="K77" s="94">
        <v>73.400000000000006</v>
      </c>
      <c r="L77" s="94">
        <v>88.5</v>
      </c>
      <c r="M77" s="71"/>
    </row>
    <row r="78" spans="2:13" outlineLevel="2" x14ac:dyDescent="0.2">
      <c r="B78" s="355" t="s">
        <v>661</v>
      </c>
      <c r="C78" s="94">
        <v>2.2999999999999998</v>
      </c>
      <c r="D78" s="94">
        <v>27.2</v>
      </c>
      <c r="E78" s="94">
        <v>11</v>
      </c>
      <c r="F78" s="94">
        <v>5</v>
      </c>
      <c r="G78" s="94">
        <v>3.2</v>
      </c>
      <c r="H78" s="94">
        <v>6</v>
      </c>
      <c r="I78" s="94">
        <v>8.6</v>
      </c>
      <c r="J78" s="94">
        <v>27</v>
      </c>
      <c r="K78" s="94">
        <v>26.6</v>
      </c>
      <c r="L78" s="94">
        <v>11.5</v>
      </c>
      <c r="M78" s="71"/>
    </row>
    <row r="79" spans="2:13" outlineLevel="2" x14ac:dyDescent="0.2">
      <c r="B79" s="366" t="s">
        <v>662</v>
      </c>
      <c r="C79" s="89"/>
      <c r="D79" s="56"/>
      <c r="E79" s="56"/>
      <c r="F79" s="56"/>
      <c r="G79" s="56"/>
      <c r="H79" s="56"/>
      <c r="I79" s="56"/>
      <c r="J79" s="56"/>
      <c r="K79" s="56"/>
      <c r="L79" s="56"/>
      <c r="M79" s="71"/>
    </row>
    <row r="80" spans="2:13" outlineLevel="2" x14ac:dyDescent="0.2">
      <c r="B80" s="355" t="s">
        <v>663</v>
      </c>
      <c r="C80" s="94">
        <v>93.8</v>
      </c>
      <c r="D80" s="94">
        <v>91.1</v>
      </c>
      <c r="E80" s="94">
        <v>93.9</v>
      </c>
      <c r="F80" s="94">
        <v>92.5</v>
      </c>
      <c r="G80" s="94">
        <v>92.2</v>
      </c>
      <c r="H80" s="94">
        <v>91.9</v>
      </c>
      <c r="I80" s="94">
        <v>91.6</v>
      </c>
      <c r="J80" s="94">
        <v>92.1</v>
      </c>
      <c r="K80" s="94">
        <v>93.5</v>
      </c>
      <c r="L80" s="94">
        <v>92.8</v>
      </c>
      <c r="M80" s="71"/>
    </row>
    <row r="81" spans="2:13" ht="22.5" outlineLevel="2" x14ac:dyDescent="0.2">
      <c r="B81" s="377" t="s">
        <v>664</v>
      </c>
      <c r="C81" s="94">
        <v>5.2</v>
      </c>
      <c r="D81" s="94">
        <v>8.4</v>
      </c>
      <c r="E81" s="94">
        <v>5.7</v>
      </c>
      <c r="F81" s="94">
        <v>6.1</v>
      </c>
      <c r="G81" s="94">
        <v>6.9</v>
      </c>
      <c r="H81" s="94">
        <v>7.7</v>
      </c>
      <c r="I81" s="94">
        <v>7.7</v>
      </c>
      <c r="J81" s="94">
        <v>7.7</v>
      </c>
      <c r="K81" s="94">
        <v>6.3</v>
      </c>
      <c r="L81" s="94">
        <v>6.6</v>
      </c>
      <c r="M81" s="71"/>
    </row>
    <row r="82" spans="2:13" outlineLevel="2" x14ac:dyDescent="0.2">
      <c r="B82" s="355" t="s">
        <v>665</v>
      </c>
      <c r="C82" s="94">
        <v>0.9</v>
      </c>
      <c r="D82" s="94">
        <v>0.5</v>
      </c>
      <c r="E82" s="94">
        <v>0.3</v>
      </c>
      <c r="F82" s="94">
        <v>0.5</v>
      </c>
      <c r="G82" s="94">
        <v>0.1</v>
      </c>
      <c r="H82" s="94">
        <v>0.1</v>
      </c>
      <c r="I82" s="94">
        <v>0.1</v>
      </c>
      <c r="J82" s="94">
        <v>0.2</v>
      </c>
      <c r="K82" s="94">
        <v>0.1</v>
      </c>
      <c r="L82" s="94">
        <v>0.4</v>
      </c>
      <c r="M82" s="71"/>
    </row>
    <row r="83" spans="2:13" outlineLevel="2" x14ac:dyDescent="0.2">
      <c r="B83" s="355" t="s">
        <v>666</v>
      </c>
      <c r="C83" s="58" t="s">
        <v>67</v>
      </c>
      <c r="D83" s="58" t="s">
        <v>67</v>
      </c>
      <c r="E83" s="58" t="s">
        <v>67</v>
      </c>
      <c r="F83" s="94">
        <v>0.9</v>
      </c>
      <c r="G83" s="94">
        <v>0.8</v>
      </c>
      <c r="H83" s="94">
        <v>0.3</v>
      </c>
      <c r="I83" s="94">
        <v>0.6</v>
      </c>
      <c r="J83" s="94">
        <v>0.1</v>
      </c>
      <c r="K83" s="94">
        <v>0.1</v>
      </c>
      <c r="L83" s="94">
        <v>0.2</v>
      </c>
      <c r="M83" s="71"/>
    </row>
    <row r="84" spans="2:13" outlineLevel="2" x14ac:dyDescent="0.2">
      <c r="B84" s="366" t="s">
        <v>667</v>
      </c>
      <c r="C84" s="56"/>
      <c r="D84" s="56"/>
      <c r="E84" s="56"/>
      <c r="F84" s="56"/>
      <c r="G84" s="56"/>
      <c r="H84" s="56"/>
      <c r="I84" s="56"/>
      <c r="J84" s="56"/>
      <c r="K84" s="56"/>
      <c r="L84" s="56"/>
      <c r="M84" s="71"/>
    </row>
    <row r="85" spans="2:13" outlineLevel="2" x14ac:dyDescent="0.2">
      <c r="B85" s="355" t="s">
        <v>668</v>
      </c>
      <c r="C85" s="94">
        <v>99.1</v>
      </c>
      <c r="D85" s="94">
        <v>98.9</v>
      </c>
      <c r="E85" s="94">
        <v>99.5</v>
      </c>
      <c r="F85" s="94">
        <v>97.8</v>
      </c>
      <c r="G85" s="94">
        <v>97.8</v>
      </c>
      <c r="H85" s="94">
        <v>98.3</v>
      </c>
      <c r="I85" s="94">
        <v>98.7</v>
      </c>
      <c r="J85" s="94">
        <v>98.7</v>
      </c>
      <c r="K85" s="94">
        <v>98.3</v>
      </c>
      <c r="L85" s="94">
        <v>98.8</v>
      </c>
      <c r="M85" s="71"/>
    </row>
    <row r="86" spans="2:13" outlineLevel="2" x14ac:dyDescent="0.2">
      <c r="B86" s="355" t="s">
        <v>669</v>
      </c>
      <c r="C86" s="94">
        <v>0.5</v>
      </c>
      <c r="D86" s="94">
        <v>0.7</v>
      </c>
      <c r="E86" s="94">
        <v>0.4</v>
      </c>
      <c r="F86" s="94">
        <v>2.1</v>
      </c>
      <c r="G86" s="94">
        <v>2</v>
      </c>
      <c r="H86" s="94">
        <v>1.6</v>
      </c>
      <c r="I86" s="94">
        <v>1.1000000000000001</v>
      </c>
      <c r="J86" s="94">
        <v>1.1000000000000001</v>
      </c>
      <c r="K86" s="94">
        <v>1.4</v>
      </c>
      <c r="L86" s="94">
        <v>1</v>
      </c>
      <c r="M86" s="71"/>
    </row>
    <row r="87" spans="2:13" outlineLevel="2" x14ac:dyDescent="0.2">
      <c r="B87" s="355" t="s">
        <v>670</v>
      </c>
      <c r="C87" s="94">
        <v>0.3</v>
      </c>
      <c r="D87" s="94">
        <v>0.2</v>
      </c>
      <c r="E87" s="58" t="s">
        <v>67</v>
      </c>
      <c r="F87" s="94">
        <v>0.1</v>
      </c>
      <c r="G87" s="94">
        <v>0.1</v>
      </c>
      <c r="H87" s="58" t="s">
        <v>67</v>
      </c>
      <c r="I87" s="58" t="s">
        <v>67</v>
      </c>
      <c r="J87" s="94">
        <v>0.2</v>
      </c>
      <c r="K87" s="94">
        <v>0.2</v>
      </c>
      <c r="L87" s="94">
        <v>0.1</v>
      </c>
      <c r="M87" s="71"/>
    </row>
    <row r="88" spans="2:13" outlineLevel="2" x14ac:dyDescent="0.2">
      <c r="B88" s="355" t="s">
        <v>404</v>
      </c>
      <c r="C88" s="94">
        <v>0.1</v>
      </c>
      <c r="D88" s="94">
        <v>0.1</v>
      </c>
      <c r="E88" s="58" t="s">
        <v>67</v>
      </c>
      <c r="F88" s="58" t="s">
        <v>67</v>
      </c>
      <c r="G88" s="94">
        <v>0.1</v>
      </c>
      <c r="H88" s="94">
        <v>0.1</v>
      </c>
      <c r="I88" s="94">
        <v>0.2</v>
      </c>
      <c r="J88" s="58" t="s">
        <v>67</v>
      </c>
      <c r="K88" s="94">
        <v>0.1</v>
      </c>
      <c r="L88" s="94">
        <v>0.1</v>
      </c>
      <c r="M88" s="71"/>
    </row>
    <row r="89" spans="2:13" outlineLevel="2" x14ac:dyDescent="0.2">
      <c r="B89" s="383" t="s">
        <v>671</v>
      </c>
      <c r="C89" s="56"/>
      <c r="D89" s="56"/>
      <c r="E89" s="56"/>
      <c r="F89" s="56"/>
      <c r="G89" s="56"/>
      <c r="H89" s="56"/>
      <c r="I89" s="56"/>
      <c r="J89" s="56"/>
      <c r="K89" s="56"/>
      <c r="L89" s="56"/>
      <c r="M89" s="71"/>
    </row>
    <row r="90" spans="2:13" outlineLevel="2" x14ac:dyDescent="0.2">
      <c r="B90" s="355" t="s">
        <v>672</v>
      </c>
      <c r="C90" s="94">
        <v>27.2</v>
      </c>
      <c r="D90" s="94">
        <v>68.900000000000006</v>
      </c>
      <c r="E90" s="94">
        <v>63.1</v>
      </c>
      <c r="F90" s="94">
        <v>67.599999999999994</v>
      </c>
      <c r="G90" s="94">
        <v>49.2</v>
      </c>
      <c r="H90" s="94">
        <v>68.7</v>
      </c>
      <c r="I90" s="94">
        <v>78.599999999999994</v>
      </c>
      <c r="J90" s="94">
        <v>87.1</v>
      </c>
      <c r="K90" s="94">
        <v>77</v>
      </c>
      <c r="L90" s="94">
        <v>57.7</v>
      </c>
      <c r="M90" s="71"/>
    </row>
    <row r="91" spans="2:13" outlineLevel="2" x14ac:dyDescent="0.2">
      <c r="B91" s="355" t="s">
        <v>673</v>
      </c>
      <c r="C91" s="94">
        <v>68.5</v>
      </c>
      <c r="D91" s="94">
        <v>29.7</v>
      </c>
      <c r="E91" s="94">
        <v>35.5</v>
      </c>
      <c r="F91" s="94">
        <v>28.6</v>
      </c>
      <c r="G91" s="94">
        <v>47.2</v>
      </c>
      <c r="H91" s="94">
        <v>29.4</v>
      </c>
      <c r="I91" s="94">
        <v>20.8</v>
      </c>
      <c r="J91" s="94">
        <v>11.6</v>
      </c>
      <c r="K91" s="94">
        <v>22.2</v>
      </c>
      <c r="L91" s="94">
        <v>39.9</v>
      </c>
      <c r="M91" s="71"/>
    </row>
    <row r="92" spans="2:13" outlineLevel="2" x14ac:dyDescent="0.2">
      <c r="B92" s="355" t="s">
        <v>669</v>
      </c>
      <c r="C92" s="94">
        <v>2.5</v>
      </c>
      <c r="D92" s="94">
        <v>1</v>
      </c>
      <c r="E92" s="94">
        <v>0.5</v>
      </c>
      <c r="F92" s="94">
        <v>2.9</v>
      </c>
      <c r="G92" s="94">
        <v>2.4</v>
      </c>
      <c r="H92" s="94">
        <v>0.6</v>
      </c>
      <c r="I92" s="94">
        <v>0.2</v>
      </c>
      <c r="J92" s="94">
        <v>0.4</v>
      </c>
      <c r="K92" s="94">
        <v>0.3</v>
      </c>
      <c r="L92" s="94">
        <v>1.4</v>
      </c>
      <c r="M92" s="71"/>
    </row>
    <row r="93" spans="2:13" outlineLevel="2" x14ac:dyDescent="0.2">
      <c r="B93" s="355" t="s">
        <v>404</v>
      </c>
      <c r="C93" s="94">
        <v>1.8</v>
      </c>
      <c r="D93" s="94">
        <v>0.4</v>
      </c>
      <c r="E93" s="94">
        <v>0.9</v>
      </c>
      <c r="F93" s="94">
        <v>0.9</v>
      </c>
      <c r="G93" s="94">
        <v>1.2</v>
      </c>
      <c r="H93" s="94">
        <v>1.3</v>
      </c>
      <c r="I93" s="94">
        <v>0.4</v>
      </c>
      <c r="J93" s="94">
        <v>0.9</v>
      </c>
      <c r="K93" s="94">
        <v>0.5</v>
      </c>
      <c r="L93" s="94">
        <v>1</v>
      </c>
      <c r="M93" s="71"/>
    </row>
    <row r="94" spans="2:13" outlineLevel="2" x14ac:dyDescent="0.2">
      <c r="B94" s="379" t="s">
        <v>674</v>
      </c>
      <c r="C94" s="56"/>
      <c r="D94" s="56"/>
      <c r="E94" s="56"/>
      <c r="F94" s="56"/>
      <c r="G94" s="56"/>
      <c r="H94" s="56"/>
      <c r="I94" s="56"/>
      <c r="J94" s="56"/>
      <c r="K94" s="56"/>
      <c r="L94" s="56"/>
      <c r="M94" s="71"/>
    </row>
    <row r="95" spans="2:13" ht="22.5" outlineLevel="2" x14ac:dyDescent="0.2">
      <c r="B95" s="378" t="s">
        <v>678</v>
      </c>
      <c r="C95" s="94">
        <v>44.8</v>
      </c>
      <c r="D95" s="94">
        <v>12.1</v>
      </c>
      <c r="E95" s="94">
        <v>11.8</v>
      </c>
      <c r="F95" s="94">
        <v>13.5</v>
      </c>
      <c r="G95" s="94">
        <v>44.8</v>
      </c>
      <c r="H95" s="94">
        <v>7</v>
      </c>
      <c r="I95" s="94">
        <v>5</v>
      </c>
      <c r="J95" s="94">
        <v>6.7</v>
      </c>
      <c r="K95" s="94">
        <v>9.5</v>
      </c>
      <c r="L95" s="94">
        <v>22</v>
      </c>
      <c r="M95" s="71"/>
    </row>
    <row r="96" spans="2:13" outlineLevel="2" x14ac:dyDescent="0.2">
      <c r="B96" s="378" t="s">
        <v>679</v>
      </c>
      <c r="C96" s="94">
        <v>34</v>
      </c>
      <c r="D96" s="94">
        <v>48.2</v>
      </c>
      <c r="E96" s="94">
        <v>40.9</v>
      </c>
      <c r="F96" s="94">
        <v>60.9</v>
      </c>
      <c r="G96" s="94">
        <v>35.200000000000003</v>
      </c>
      <c r="H96" s="94">
        <v>63</v>
      </c>
      <c r="I96" s="94">
        <v>68.8</v>
      </c>
      <c r="J96" s="94">
        <v>35.4</v>
      </c>
      <c r="K96" s="94">
        <v>37.1</v>
      </c>
      <c r="L96" s="94">
        <v>44.2</v>
      </c>
      <c r="M96" s="71"/>
    </row>
    <row r="97" spans="2:13" ht="22.5" outlineLevel="2" x14ac:dyDescent="0.2">
      <c r="B97" s="378" t="s">
        <v>675</v>
      </c>
      <c r="C97" s="94">
        <v>2.5</v>
      </c>
      <c r="D97" s="94">
        <v>4</v>
      </c>
      <c r="E97" s="94">
        <v>5.4</v>
      </c>
      <c r="F97" s="94">
        <v>9</v>
      </c>
      <c r="G97" s="94">
        <v>1.5</v>
      </c>
      <c r="H97" s="94">
        <v>5.7</v>
      </c>
      <c r="I97" s="94">
        <v>2.2999999999999998</v>
      </c>
      <c r="J97" s="94">
        <v>7.7</v>
      </c>
      <c r="K97" s="94">
        <v>5</v>
      </c>
      <c r="L97" s="94">
        <v>4.2</v>
      </c>
      <c r="M97" s="71"/>
    </row>
    <row r="98" spans="2:13" outlineLevel="2" x14ac:dyDescent="0.2">
      <c r="B98" s="378" t="s">
        <v>676</v>
      </c>
      <c r="C98" s="94">
        <v>18</v>
      </c>
      <c r="D98" s="94">
        <v>34.4</v>
      </c>
      <c r="E98" s="94">
        <v>41.6</v>
      </c>
      <c r="F98" s="94">
        <v>14.7</v>
      </c>
      <c r="G98" s="94">
        <v>15</v>
      </c>
      <c r="H98" s="94">
        <v>24.2</v>
      </c>
      <c r="I98" s="94">
        <v>23.8</v>
      </c>
      <c r="J98" s="94">
        <v>49.9</v>
      </c>
      <c r="K98" s="94">
        <v>47.5</v>
      </c>
      <c r="L98" s="94">
        <v>28.6</v>
      </c>
      <c r="M98" s="71"/>
    </row>
    <row r="99" spans="2:13" ht="15" customHeight="1" outlineLevel="2" x14ac:dyDescent="0.2">
      <c r="B99" s="378" t="s">
        <v>677</v>
      </c>
      <c r="C99" s="94">
        <v>0.3</v>
      </c>
      <c r="D99" s="94">
        <v>0.7</v>
      </c>
      <c r="E99" s="94">
        <v>0.3</v>
      </c>
      <c r="F99" s="94">
        <v>1.9</v>
      </c>
      <c r="G99" s="94">
        <v>2.2000000000000002</v>
      </c>
      <c r="H99" s="94">
        <v>0.1</v>
      </c>
      <c r="I99" s="58" t="s">
        <v>67</v>
      </c>
      <c r="J99" s="94">
        <v>0.4</v>
      </c>
      <c r="K99" s="94">
        <v>0.8</v>
      </c>
      <c r="L99" s="94">
        <v>0.6</v>
      </c>
      <c r="M99" s="71"/>
    </row>
    <row r="100" spans="2:13" outlineLevel="2" x14ac:dyDescent="0.2">
      <c r="B100" s="378" t="s">
        <v>404</v>
      </c>
      <c r="C100" s="94">
        <v>0.4</v>
      </c>
      <c r="D100" s="94">
        <v>0.6</v>
      </c>
      <c r="E100" s="94">
        <v>0.1</v>
      </c>
      <c r="F100" s="58" t="s">
        <v>67</v>
      </c>
      <c r="G100" s="94">
        <v>1.1000000000000001</v>
      </c>
      <c r="H100" s="58" t="s">
        <v>67</v>
      </c>
      <c r="I100" s="94">
        <v>0.1</v>
      </c>
      <c r="J100" s="58" t="s">
        <v>67</v>
      </c>
      <c r="K100" s="94">
        <v>0.2</v>
      </c>
      <c r="L100" s="94">
        <v>0.3</v>
      </c>
      <c r="M100" s="71"/>
    </row>
    <row r="101" spans="2:13" outlineLevel="2" x14ac:dyDescent="0.2">
      <c r="B101" s="317" t="s">
        <v>680</v>
      </c>
      <c r="C101" s="56"/>
      <c r="D101" s="56"/>
      <c r="E101" s="56"/>
      <c r="F101" s="56"/>
      <c r="G101" s="56"/>
      <c r="H101" s="56"/>
      <c r="I101" s="56"/>
      <c r="J101" s="56"/>
      <c r="K101" s="56"/>
      <c r="L101" s="56"/>
      <c r="M101" s="71"/>
    </row>
    <row r="102" spans="2:13" ht="22.5" outlineLevel="2" x14ac:dyDescent="0.2">
      <c r="B102" s="377" t="s">
        <v>681</v>
      </c>
      <c r="C102" s="94">
        <v>1.5</v>
      </c>
      <c r="D102" s="94">
        <v>2.8</v>
      </c>
      <c r="E102" s="94">
        <v>1.8</v>
      </c>
      <c r="F102" s="94">
        <v>1</v>
      </c>
      <c r="G102" s="94">
        <v>1.1000000000000001</v>
      </c>
      <c r="H102" s="94">
        <v>1.7</v>
      </c>
      <c r="I102" s="94">
        <v>1.4</v>
      </c>
      <c r="J102" s="94">
        <v>4.2</v>
      </c>
      <c r="K102" s="94">
        <v>1.8</v>
      </c>
      <c r="L102" s="94">
        <v>1.9</v>
      </c>
      <c r="M102" s="71"/>
    </row>
    <row r="103" spans="2:13" outlineLevel="2" x14ac:dyDescent="0.2">
      <c r="B103" s="378" t="s">
        <v>682</v>
      </c>
      <c r="C103" s="94">
        <v>60.7</v>
      </c>
      <c r="D103" s="94">
        <v>71.2</v>
      </c>
      <c r="E103" s="94">
        <v>75.7</v>
      </c>
      <c r="F103" s="94">
        <v>80.7</v>
      </c>
      <c r="G103" s="94">
        <v>80.2</v>
      </c>
      <c r="H103" s="94">
        <v>75.599999999999994</v>
      </c>
      <c r="I103" s="94">
        <v>76.3</v>
      </c>
      <c r="J103" s="94">
        <v>70.7</v>
      </c>
      <c r="K103" s="94">
        <v>73.3</v>
      </c>
      <c r="L103" s="94">
        <v>71.099999999999994</v>
      </c>
      <c r="M103" s="71"/>
    </row>
    <row r="104" spans="2:13" ht="22.5" outlineLevel="2" x14ac:dyDescent="0.2">
      <c r="B104" s="378" t="s">
        <v>683</v>
      </c>
      <c r="C104" s="94">
        <v>34.5</v>
      </c>
      <c r="D104" s="94">
        <v>20.8</v>
      </c>
      <c r="E104" s="94">
        <v>15.6</v>
      </c>
      <c r="F104" s="94">
        <v>12.6</v>
      </c>
      <c r="G104" s="94">
        <v>10.3</v>
      </c>
      <c r="H104" s="94">
        <v>17.7</v>
      </c>
      <c r="I104" s="94">
        <v>15.1</v>
      </c>
      <c r="J104" s="94">
        <v>15.6</v>
      </c>
      <c r="K104" s="94">
        <v>17.7</v>
      </c>
      <c r="L104" s="94">
        <v>21.3</v>
      </c>
      <c r="M104" s="71"/>
    </row>
    <row r="105" spans="2:13" outlineLevel="2" x14ac:dyDescent="0.2">
      <c r="B105" s="378" t="s">
        <v>684</v>
      </c>
      <c r="C105" s="94">
        <v>3.3</v>
      </c>
      <c r="D105" s="94">
        <v>5.3</v>
      </c>
      <c r="E105" s="94">
        <v>7</v>
      </c>
      <c r="F105" s="94">
        <v>5.8</v>
      </c>
      <c r="G105" s="94">
        <v>8.4</v>
      </c>
      <c r="H105" s="94">
        <v>5.0999999999999996</v>
      </c>
      <c r="I105" s="94">
        <v>7.2</v>
      </c>
      <c r="J105" s="94">
        <v>9.5</v>
      </c>
      <c r="K105" s="94">
        <v>7.1</v>
      </c>
      <c r="L105" s="94">
        <v>5.8</v>
      </c>
      <c r="M105" s="71"/>
    </row>
    <row r="106" spans="2:13" outlineLevel="2" x14ac:dyDescent="0.2">
      <c r="B106" s="317" t="s">
        <v>685</v>
      </c>
      <c r="C106" s="56"/>
      <c r="D106" s="56"/>
      <c r="E106" s="56"/>
      <c r="F106" s="56"/>
      <c r="G106" s="56"/>
      <c r="H106" s="56"/>
      <c r="I106" s="56"/>
      <c r="J106" s="56"/>
      <c r="K106" s="56"/>
      <c r="L106" s="56"/>
      <c r="M106" s="71"/>
    </row>
    <row r="107" spans="2:13" outlineLevel="2" x14ac:dyDescent="0.2">
      <c r="B107" s="377" t="s">
        <v>686</v>
      </c>
      <c r="C107" s="94">
        <v>63.1</v>
      </c>
      <c r="D107" s="94">
        <v>71.099999999999994</v>
      </c>
      <c r="E107" s="94">
        <v>64.7</v>
      </c>
      <c r="F107" s="94">
        <v>38.200000000000003</v>
      </c>
      <c r="G107" s="94">
        <v>41.3</v>
      </c>
      <c r="H107" s="94">
        <v>61.2</v>
      </c>
      <c r="I107" s="94">
        <v>64.8</v>
      </c>
      <c r="J107" s="94">
        <v>66.900000000000006</v>
      </c>
      <c r="K107" s="94">
        <v>60.8</v>
      </c>
      <c r="L107" s="94">
        <v>61.2</v>
      </c>
      <c r="M107" s="71"/>
    </row>
    <row r="108" spans="2:13" outlineLevel="2" x14ac:dyDescent="0.2">
      <c r="B108" s="378" t="s">
        <v>687</v>
      </c>
      <c r="C108" s="94">
        <v>91.6</v>
      </c>
      <c r="D108" s="94">
        <v>91.6</v>
      </c>
      <c r="E108" s="94">
        <v>89</v>
      </c>
      <c r="F108" s="94">
        <v>77.599999999999994</v>
      </c>
      <c r="G108" s="94">
        <v>74.099999999999994</v>
      </c>
      <c r="H108" s="94">
        <v>88.4</v>
      </c>
      <c r="I108" s="94">
        <v>90.7</v>
      </c>
      <c r="J108" s="94">
        <v>88.7</v>
      </c>
      <c r="K108" s="94">
        <v>90.4</v>
      </c>
      <c r="L108" s="94">
        <v>88.4</v>
      </c>
      <c r="M108" s="71"/>
    </row>
    <row r="109" spans="2:13" outlineLevel="2" x14ac:dyDescent="0.2">
      <c r="B109" s="378" t="s">
        <v>688</v>
      </c>
      <c r="C109" s="94">
        <v>34.4</v>
      </c>
      <c r="D109" s="94">
        <v>35.799999999999997</v>
      </c>
      <c r="E109" s="94">
        <v>26.4</v>
      </c>
      <c r="F109" s="94">
        <v>30.7</v>
      </c>
      <c r="G109" s="94">
        <v>18.8</v>
      </c>
      <c r="H109" s="94">
        <v>29.2</v>
      </c>
      <c r="I109" s="94">
        <v>26</v>
      </c>
      <c r="J109" s="94">
        <v>33.5</v>
      </c>
      <c r="K109" s="94">
        <v>24.6</v>
      </c>
      <c r="L109" s="94">
        <v>30</v>
      </c>
      <c r="M109" s="71"/>
    </row>
    <row r="110" spans="2:13" outlineLevel="2" x14ac:dyDescent="0.2">
      <c r="B110" s="378" t="s">
        <v>689</v>
      </c>
      <c r="C110" s="94">
        <v>26.3</v>
      </c>
      <c r="D110" s="94">
        <v>15.3</v>
      </c>
      <c r="E110" s="94">
        <v>14.4</v>
      </c>
      <c r="F110" s="94">
        <v>12.5</v>
      </c>
      <c r="G110" s="94">
        <v>8.8000000000000007</v>
      </c>
      <c r="H110" s="94">
        <v>16.5</v>
      </c>
      <c r="I110" s="94">
        <v>14.9</v>
      </c>
      <c r="J110" s="94">
        <v>7.2</v>
      </c>
      <c r="K110" s="94">
        <v>12.5</v>
      </c>
      <c r="L110" s="94">
        <v>16.899999999999999</v>
      </c>
      <c r="M110" s="71"/>
    </row>
    <row r="111" spans="2:13" outlineLevel="2" x14ac:dyDescent="0.2">
      <c r="B111" s="378" t="s">
        <v>690</v>
      </c>
      <c r="C111" s="94">
        <v>3.5</v>
      </c>
      <c r="D111" s="94">
        <v>4.2</v>
      </c>
      <c r="E111" s="94">
        <v>3.7</v>
      </c>
      <c r="F111" s="94">
        <v>14</v>
      </c>
      <c r="G111" s="94">
        <v>18</v>
      </c>
      <c r="H111" s="94">
        <v>5.8</v>
      </c>
      <c r="I111" s="94">
        <v>4</v>
      </c>
      <c r="J111" s="94">
        <v>5.4</v>
      </c>
      <c r="K111" s="94">
        <v>4.3</v>
      </c>
      <c r="L111" s="94">
        <v>5.8</v>
      </c>
      <c r="M111" s="71"/>
    </row>
    <row r="112" spans="2:13" outlineLevel="2" x14ac:dyDescent="0.2">
      <c r="B112" s="379" t="s">
        <v>691</v>
      </c>
      <c r="C112" s="94"/>
      <c r="D112" s="94"/>
      <c r="E112" s="94"/>
      <c r="F112" s="94"/>
      <c r="G112" s="94"/>
      <c r="H112" s="94"/>
      <c r="I112" s="94"/>
      <c r="J112" s="94"/>
      <c r="K112" s="94"/>
      <c r="L112" s="94"/>
      <c r="M112" s="71"/>
    </row>
    <row r="113" spans="1:13" outlineLevel="2" x14ac:dyDescent="0.2">
      <c r="B113" s="378" t="s">
        <v>692</v>
      </c>
      <c r="C113" s="94">
        <v>46.3</v>
      </c>
      <c r="D113" s="94">
        <v>35.9</v>
      </c>
      <c r="E113" s="94">
        <v>39.299999999999997</v>
      </c>
      <c r="F113" s="94">
        <v>22.7</v>
      </c>
      <c r="G113" s="94">
        <v>23.7</v>
      </c>
      <c r="H113" s="94">
        <v>36.799999999999997</v>
      </c>
      <c r="I113" s="94">
        <v>35.4</v>
      </c>
      <c r="J113" s="94">
        <v>26.2</v>
      </c>
      <c r="K113" s="94">
        <v>36.6</v>
      </c>
      <c r="L113" s="94">
        <v>37.1</v>
      </c>
      <c r="M113" s="71"/>
    </row>
    <row r="114" spans="1:13" outlineLevel="2" x14ac:dyDescent="0.2">
      <c r="B114" s="378" t="s">
        <v>693</v>
      </c>
      <c r="C114" s="94">
        <v>42.2</v>
      </c>
      <c r="D114" s="94">
        <v>24.3</v>
      </c>
      <c r="E114" s="94">
        <v>21.8</v>
      </c>
      <c r="F114" s="94">
        <v>7.4</v>
      </c>
      <c r="G114" s="94">
        <v>22</v>
      </c>
      <c r="H114" s="94">
        <v>24.2</v>
      </c>
      <c r="I114" s="94">
        <v>16.399999999999999</v>
      </c>
      <c r="J114" s="94">
        <v>11.7</v>
      </c>
      <c r="K114" s="94">
        <v>17.399999999999999</v>
      </c>
      <c r="L114" s="94">
        <v>25.9</v>
      </c>
      <c r="M114" s="71"/>
    </row>
    <row r="115" spans="1:13" outlineLevel="2" x14ac:dyDescent="0.2">
      <c r="B115" s="378" t="s">
        <v>694</v>
      </c>
      <c r="C115" s="94">
        <v>76.8</v>
      </c>
      <c r="D115" s="94">
        <v>52.5</v>
      </c>
      <c r="E115" s="94">
        <v>63.9</v>
      </c>
      <c r="F115" s="94">
        <v>39.299999999999997</v>
      </c>
      <c r="G115" s="94">
        <v>42</v>
      </c>
      <c r="H115" s="94">
        <v>63.5</v>
      </c>
      <c r="I115" s="94">
        <v>60.5</v>
      </c>
      <c r="J115" s="94">
        <v>42.3</v>
      </c>
      <c r="K115" s="94">
        <v>56.9</v>
      </c>
      <c r="L115" s="94">
        <v>60.7</v>
      </c>
      <c r="M115" s="71"/>
    </row>
    <row r="116" spans="1:13" ht="22.5" outlineLevel="2" x14ac:dyDescent="0.2">
      <c r="B116" s="378" t="s">
        <v>696</v>
      </c>
      <c r="C116" s="94">
        <v>85.9</v>
      </c>
      <c r="D116" s="94">
        <v>66.599999999999994</v>
      </c>
      <c r="E116" s="94">
        <v>68.8</v>
      </c>
      <c r="F116" s="94">
        <v>47.9</v>
      </c>
      <c r="G116" s="94">
        <v>59.2</v>
      </c>
      <c r="H116" s="94">
        <v>67</v>
      </c>
      <c r="I116" s="94">
        <v>61.6</v>
      </c>
      <c r="J116" s="94">
        <v>34.5</v>
      </c>
      <c r="K116" s="94">
        <v>61.4</v>
      </c>
      <c r="L116" s="94">
        <v>67.8</v>
      </c>
      <c r="M116" s="71"/>
    </row>
    <row r="117" spans="1:13" outlineLevel="2" x14ac:dyDescent="0.2">
      <c r="B117" s="378" t="s">
        <v>695</v>
      </c>
      <c r="C117" s="94">
        <v>84</v>
      </c>
      <c r="D117" s="94">
        <v>38.1</v>
      </c>
      <c r="E117" s="94">
        <v>69</v>
      </c>
      <c r="F117" s="94">
        <v>68.900000000000006</v>
      </c>
      <c r="G117" s="94">
        <v>80.3</v>
      </c>
      <c r="H117" s="94">
        <v>72.8</v>
      </c>
      <c r="I117" s="94">
        <v>69.7</v>
      </c>
      <c r="J117" s="94">
        <v>34.700000000000003</v>
      </c>
      <c r="K117" s="94">
        <v>51</v>
      </c>
      <c r="L117" s="94">
        <v>66.7</v>
      </c>
      <c r="M117" s="71"/>
    </row>
    <row r="118" spans="1:13" outlineLevel="2" x14ac:dyDescent="0.2">
      <c r="B118" s="378" t="s">
        <v>690</v>
      </c>
      <c r="C118" s="94">
        <v>4.9000000000000004</v>
      </c>
      <c r="D118" s="94">
        <v>21.7</v>
      </c>
      <c r="E118" s="94">
        <v>12.9</v>
      </c>
      <c r="F118" s="94">
        <v>22.2</v>
      </c>
      <c r="G118" s="94">
        <v>12.9</v>
      </c>
      <c r="H118" s="94">
        <v>12.6</v>
      </c>
      <c r="I118" s="94">
        <v>14.3</v>
      </c>
      <c r="J118" s="94">
        <v>35</v>
      </c>
      <c r="K118" s="94">
        <v>19.100000000000001</v>
      </c>
      <c r="L118" s="94">
        <v>14.3</v>
      </c>
      <c r="M118" s="71"/>
    </row>
    <row r="119" spans="1:13" outlineLevel="2" x14ac:dyDescent="0.2">
      <c r="B119" s="376" t="s">
        <v>697</v>
      </c>
      <c r="C119" s="94"/>
      <c r="D119" s="94"/>
      <c r="E119" s="94"/>
      <c r="F119" s="94"/>
      <c r="G119" s="94"/>
      <c r="H119" s="94"/>
      <c r="I119" s="94"/>
      <c r="J119" s="94"/>
      <c r="K119" s="94"/>
      <c r="L119" s="94"/>
      <c r="M119" s="71"/>
    </row>
    <row r="120" spans="1:13" outlineLevel="2" x14ac:dyDescent="0.2">
      <c r="B120" s="378" t="s">
        <v>698</v>
      </c>
      <c r="C120" s="94">
        <v>19.600000000000001</v>
      </c>
      <c r="D120" s="94">
        <v>10.9</v>
      </c>
      <c r="E120" s="94">
        <v>30</v>
      </c>
      <c r="F120" s="94">
        <v>72</v>
      </c>
      <c r="G120" s="94">
        <v>59.1</v>
      </c>
      <c r="H120" s="94">
        <v>42</v>
      </c>
      <c r="I120" s="94">
        <v>48</v>
      </c>
      <c r="J120" s="94">
        <v>14.6</v>
      </c>
      <c r="K120" s="94">
        <v>9.4</v>
      </c>
      <c r="L120" s="94">
        <v>28.9</v>
      </c>
      <c r="M120" s="71"/>
    </row>
    <row r="121" spans="1:13" outlineLevel="2" x14ac:dyDescent="0.2">
      <c r="B121" s="378" t="s">
        <v>699</v>
      </c>
      <c r="C121" s="94">
        <v>41.2</v>
      </c>
      <c r="D121" s="94">
        <v>19.899999999999999</v>
      </c>
      <c r="E121" s="94">
        <v>49.4</v>
      </c>
      <c r="F121" s="94">
        <v>57.2</v>
      </c>
      <c r="G121" s="94">
        <v>45.8</v>
      </c>
      <c r="H121" s="94">
        <v>60.5</v>
      </c>
      <c r="I121" s="94">
        <v>62</v>
      </c>
      <c r="J121" s="94">
        <v>27.3</v>
      </c>
      <c r="K121" s="94">
        <v>29.6</v>
      </c>
      <c r="L121" s="94">
        <v>42.4</v>
      </c>
      <c r="M121" s="71"/>
    </row>
    <row r="122" spans="1:13" outlineLevel="2" x14ac:dyDescent="0.2">
      <c r="B122" s="378" t="s">
        <v>403</v>
      </c>
      <c r="C122" s="94">
        <v>17.600000000000001</v>
      </c>
      <c r="D122" s="94">
        <v>14.5</v>
      </c>
      <c r="E122" s="94">
        <v>14.6</v>
      </c>
      <c r="F122" s="94">
        <v>6.6</v>
      </c>
      <c r="G122" s="94">
        <v>8.6999999999999993</v>
      </c>
      <c r="H122" s="94">
        <v>14.4</v>
      </c>
      <c r="I122" s="94">
        <v>14.5</v>
      </c>
      <c r="J122" s="94">
        <v>13.4</v>
      </c>
      <c r="K122" s="94">
        <v>16.899999999999999</v>
      </c>
      <c r="L122" s="94">
        <v>14.6</v>
      </c>
      <c r="M122" s="71"/>
    </row>
    <row r="123" spans="1:13" outlineLevel="2" x14ac:dyDescent="0.2">
      <c r="B123" s="378" t="s">
        <v>700</v>
      </c>
      <c r="C123" s="94">
        <v>19.100000000000001</v>
      </c>
      <c r="D123" s="94">
        <v>7.7</v>
      </c>
      <c r="E123" s="94">
        <v>8.6999999999999993</v>
      </c>
      <c r="F123" s="94">
        <v>3.4</v>
      </c>
      <c r="G123" s="94">
        <v>4.0999999999999996</v>
      </c>
      <c r="H123" s="94">
        <v>11.5</v>
      </c>
      <c r="I123" s="94">
        <v>7.8</v>
      </c>
      <c r="J123" s="94">
        <v>5.3</v>
      </c>
      <c r="K123" s="94">
        <v>7.8</v>
      </c>
      <c r="L123" s="94">
        <v>10.8</v>
      </c>
      <c r="M123" s="71"/>
    </row>
    <row r="124" spans="1:13" outlineLevel="2" x14ac:dyDescent="0.2">
      <c r="B124" s="378" t="s">
        <v>701</v>
      </c>
      <c r="C124" s="94">
        <v>3.3</v>
      </c>
      <c r="D124" s="94">
        <v>2.2000000000000002</v>
      </c>
      <c r="E124" s="94">
        <v>2.1</v>
      </c>
      <c r="F124" s="94">
        <v>0.7</v>
      </c>
      <c r="G124" s="94">
        <v>0.8</v>
      </c>
      <c r="H124" s="94">
        <v>5.9</v>
      </c>
      <c r="I124" s="94">
        <v>3.5</v>
      </c>
      <c r="J124" s="94">
        <v>2.6</v>
      </c>
      <c r="K124" s="94">
        <v>2.5</v>
      </c>
      <c r="L124" s="94">
        <v>2.9</v>
      </c>
      <c r="M124" s="71"/>
    </row>
    <row r="125" spans="1:13" outlineLevel="2" x14ac:dyDescent="0.2">
      <c r="B125" s="380" t="s">
        <v>702</v>
      </c>
      <c r="C125" s="110">
        <v>30.1</v>
      </c>
      <c r="D125" s="110">
        <v>59.2</v>
      </c>
      <c r="E125" s="110">
        <v>28.4</v>
      </c>
      <c r="F125" s="110">
        <v>12.8</v>
      </c>
      <c r="G125" s="110">
        <v>19.5</v>
      </c>
      <c r="H125" s="110">
        <v>18.100000000000001</v>
      </c>
      <c r="I125" s="110">
        <v>16.3</v>
      </c>
      <c r="J125" s="110">
        <v>54.2</v>
      </c>
      <c r="K125" s="110">
        <v>52.1</v>
      </c>
      <c r="L125" s="110">
        <v>33.1</v>
      </c>
      <c r="M125" s="71"/>
    </row>
    <row r="126" spans="1:13" outlineLevel="2" x14ac:dyDescent="0.2">
      <c r="B126" s="57"/>
      <c r="C126" s="94"/>
      <c r="D126" s="94"/>
      <c r="E126" s="94"/>
      <c r="F126" s="94"/>
      <c r="G126" s="94"/>
      <c r="H126" s="94"/>
      <c r="I126" s="94"/>
      <c r="J126" s="94"/>
      <c r="K126" s="94"/>
      <c r="L126" s="94"/>
      <c r="M126" s="71"/>
    </row>
    <row r="127" spans="1:13" ht="74.25" customHeight="1" x14ac:dyDescent="0.2">
      <c r="A127" s="14" t="s">
        <v>314</v>
      </c>
      <c r="B127" s="559" t="s">
        <v>714</v>
      </c>
      <c r="C127" s="559"/>
      <c r="D127" s="559"/>
      <c r="E127" s="559"/>
      <c r="F127" s="559"/>
      <c r="G127" s="559"/>
      <c r="H127" s="559"/>
      <c r="I127" s="559"/>
      <c r="J127" s="559"/>
      <c r="K127" s="559"/>
      <c r="L127" s="559"/>
      <c r="M127" s="71"/>
    </row>
    <row r="128" spans="1:13" ht="60.75" customHeight="1" x14ac:dyDescent="0.2">
      <c r="A128" s="7" t="s">
        <v>316</v>
      </c>
      <c r="B128" s="508" t="s">
        <v>715</v>
      </c>
      <c r="C128" s="508"/>
      <c r="D128" s="508"/>
      <c r="E128" s="508"/>
      <c r="F128" s="508"/>
      <c r="G128" s="508"/>
      <c r="H128" s="508"/>
      <c r="I128" s="508"/>
      <c r="J128" s="508"/>
      <c r="K128" s="508"/>
      <c r="L128" s="508"/>
    </row>
    <row r="129" spans="1:12" ht="57" customHeight="1" x14ac:dyDescent="0.2">
      <c r="A129" s="7" t="s">
        <v>318</v>
      </c>
      <c r="B129" s="508" t="s">
        <v>716</v>
      </c>
      <c r="C129" s="508"/>
      <c r="D129" s="508"/>
      <c r="E129" s="508"/>
      <c r="F129" s="508"/>
      <c r="G129" s="508"/>
      <c r="H129" s="508"/>
      <c r="I129" s="508"/>
      <c r="J129" s="508"/>
      <c r="K129" s="508"/>
      <c r="L129" s="508"/>
    </row>
    <row r="130" spans="1:12" x14ac:dyDescent="0.2">
      <c r="A130" s="15"/>
    </row>
    <row r="131" spans="1:12" x14ac:dyDescent="0.2">
      <c r="A131" s="347" t="s">
        <v>455</v>
      </c>
      <c r="B131" s="305"/>
      <c r="C131" s="305"/>
      <c r="D131" s="305"/>
      <c r="E131" s="305"/>
    </row>
    <row r="132" spans="1:12" x14ac:dyDescent="0.2">
      <c r="A132" s="332" t="s">
        <v>717</v>
      </c>
      <c r="B132" s="305"/>
      <c r="C132" s="305"/>
      <c r="D132" s="305"/>
      <c r="E132" s="305"/>
    </row>
    <row r="133" spans="1:12" x14ac:dyDescent="0.2">
      <c r="B133" s="11"/>
    </row>
  </sheetData>
  <mergeCells count="8">
    <mergeCell ref="B128:L128"/>
    <mergeCell ref="B129:L129"/>
    <mergeCell ref="B5:L5"/>
    <mergeCell ref="B2:L2"/>
    <mergeCell ref="C67:L67"/>
    <mergeCell ref="B66:L66"/>
    <mergeCell ref="B127:L127"/>
    <mergeCell ref="B3:L3"/>
  </mergeCells>
  <pageMargins left="0.7" right="0.7" top="0.75" bottom="0.75" header="0.3" footer="0.3"/>
  <pageSetup paperSize="8" orientation="landscape" r:id="rId1"/>
  <headerFooter>
    <oddHeader>&amp;L&amp;"Calibri"&amp;10&amp;K000000 [Limited Sharing]&amp;1#_x000D_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8">
    <tabColor theme="7" tint="-0.499984740745262"/>
  </sheetPr>
  <dimension ref="A1:N68"/>
  <sheetViews>
    <sheetView workbookViewId="0">
      <pane xSplit="2" ySplit="4" topLeftCell="C5" activePane="bottomRight" state="frozen"/>
      <selection activeCell="K13" sqref="K13"/>
      <selection pane="topRight" activeCell="K13" sqref="K13"/>
      <selection pane="bottomLeft" activeCell="K13" sqref="K13"/>
      <selection pane="bottomRight" activeCell="T31" sqref="T31"/>
    </sheetView>
  </sheetViews>
  <sheetFormatPr defaultRowHeight="12.75" x14ac:dyDescent="0.2"/>
  <cols>
    <col min="1" max="1" width="3" style="7" customWidth="1"/>
    <col min="2" max="2" width="48.1640625" style="7" bestFit="1" customWidth="1"/>
    <col min="3" max="3" width="9.83203125" style="7" customWidth="1"/>
    <col min="4" max="4" width="11.33203125" style="7" customWidth="1"/>
    <col min="5" max="5" width="16.1640625" style="7" customWidth="1"/>
    <col min="6" max="6" width="14.1640625" style="7" customWidth="1"/>
    <col min="7" max="8" width="9.83203125" style="7" customWidth="1"/>
    <col min="9" max="9" width="16.5" style="7" customWidth="1"/>
    <col min="10" max="10" width="14" style="7" customWidth="1"/>
    <col min="11" max="12" width="9.83203125" style="7" customWidth="1"/>
    <col min="13" max="13" width="16.5" style="7" customWidth="1"/>
    <col min="14" max="14" width="14.83203125" style="7" customWidth="1"/>
    <col min="15" max="16384" width="9.33203125" style="7"/>
  </cols>
  <sheetData>
    <row r="1" spans="2:14" s="2" customFormat="1" ht="46.5" customHeight="1" x14ac:dyDescent="0.2">
      <c r="B1" s="307" t="s">
        <v>245</v>
      </c>
      <c r="C1" s="308"/>
      <c r="D1" s="308"/>
      <c r="E1" s="308"/>
      <c r="F1" s="308"/>
      <c r="G1" s="308"/>
      <c r="H1" s="308"/>
      <c r="I1" s="308"/>
      <c r="J1" s="308"/>
      <c r="K1" s="308"/>
      <c r="L1" s="308"/>
      <c r="M1" s="308"/>
      <c r="N1" s="309" t="s">
        <v>718</v>
      </c>
    </row>
    <row r="2" spans="2:14" s="3" customFormat="1" x14ac:dyDescent="0.2">
      <c r="B2" s="561" t="s">
        <v>719</v>
      </c>
      <c r="C2" s="561"/>
      <c r="D2" s="561"/>
      <c r="E2" s="561"/>
      <c r="F2" s="561"/>
      <c r="G2" s="561"/>
      <c r="H2" s="561"/>
      <c r="I2" s="561"/>
      <c r="J2" s="561"/>
      <c r="K2" s="561"/>
      <c r="L2" s="561"/>
      <c r="M2" s="561"/>
      <c r="N2" s="561"/>
    </row>
    <row r="3" spans="2:14" s="3" customFormat="1" ht="18.600000000000001" customHeight="1" x14ac:dyDescent="0.25">
      <c r="B3" s="562" t="s">
        <v>417</v>
      </c>
      <c r="C3" s="564" t="s">
        <v>9</v>
      </c>
      <c r="D3" s="565"/>
      <c r="E3" s="565"/>
      <c r="F3" s="566"/>
      <c r="G3" s="567">
        <v>2016</v>
      </c>
      <c r="H3" s="568"/>
      <c r="I3" s="568"/>
      <c r="J3" s="569"/>
      <c r="K3" s="567">
        <v>2019</v>
      </c>
      <c r="L3" s="568"/>
      <c r="M3" s="568"/>
      <c r="N3" s="569"/>
    </row>
    <row r="4" spans="2:14" s="22" customFormat="1" ht="15" x14ac:dyDescent="0.2">
      <c r="B4" s="563"/>
      <c r="C4" s="384" t="s">
        <v>627</v>
      </c>
      <c r="D4" s="384" t="s">
        <v>628</v>
      </c>
      <c r="E4" s="384" t="s">
        <v>653</v>
      </c>
      <c r="F4" s="385" t="s">
        <v>384</v>
      </c>
      <c r="G4" s="384" t="s">
        <v>627</v>
      </c>
      <c r="H4" s="384" t="s">
        <v>628</v>
      </c>
      <c r="I4" s="384" t="s">
        <v>653</v>
      </c>
      <c r="J4" s="385" t="s">
        <v>384</v>
      </c>
      <c r="K4" s="384" t="s">
        <v>627</v>
      </c>
      <c r="L4" s="384" t="s">
        <v>628</v>
      </c>
      <c r="M4" s="384" t="s">
        <v>653</v>
      </c>
      <c r="N4" s="385" t="s">
        <v>384</v>
      </c>
    </row>
    <row r="5" spans="2:14" x14ac:dyDescent="0.2">
      <c r="B5" s="386" t="s">
        <v>720</v>
      </c>
      <c r="C5" s="43"/>
      <c r="D5" s="43"/>
      <c r="E5" s="43"/>
      <c r="F5" s="43"/>
      <c r="G5" s="43"/>
      <c r="H5" s="43"/>
      <c r="I5" s="43"/>
      <c r="J5" s="43"/>
      <c r="K5" s="43"/>
      <c r="L5" s="43"/>
      <c r="M5" s="43"/>
      <c r="N5" s="43"/>
    </row>
    <row r="6" spans="2:14" ht="22.5" x14ac:dyDescent="0.2">
      <c r="B6" s="377" t="s">
        <v>721</v>
      </c>
      <c r="C6" s="145">
        <v>4</v>
      </c>
      <c r="D6" s="145">
        <v>3.8</v>
      </c>
      <c r="E6" s="145">
        <v>4.3</v>
      </c>
      <c r="F6" s="145">
        <v>3.9</v>
      </c>
      <c r="G6" s="145">
        <v>4</v>
      </c>
      <c r="H6" s="145">
        <v>3.8</v>
      </c>
      <c r="I6" s="145">
        <v>4.0999999999999996</v>
      </c>
      <c r="J6" s="145">
        <v>3.8</v>
      </c>
      <c r="K6" s="145">
        <v>3.8</v>
      </c>
      <c r="L6" s="145">
        <v>3.7</v>
      </c>
      <c r="M6" s="145">
        <v>4</v>
      </c>
      <c r="N6" s="145">
        <v>3.7</v>
      </c>
    </row>
    <row r="7" spans="2:14" ht="11.45" customHeight="1" x14ac:dyDescent="0.2">
      <c r="B7" s="377" t="s">
        <v>722</v>
      </c>
      <c r="C7" s="145">
        <v>1.8</v>
      </c>
      <c r="D7" s="145">
        <v>1.7</v>
      </c>
      <c r="E7" s="145">
        <v>2.1</v>
      </c>
      <c r="F7" s="145">
        <v>1.8</v>
      </c>
      <c r="G7" s="145">
        <v>1.9</v>
      </c>
      <c r="H7" s="145">
        <v>1.8</v>
      </c>
      <c r="I7" s="145">
        <v>2</v>
      </c>
      <c r="J7" s="145">
        <v>1.8</v>
      </c>
      <c r="K7" s="145">
        <v>1.9</v>
      </c>
      <c r="L7" s="145">
        <v>1.8</v>
      </c>
      <c r="M7" s="145">
        <v>2.1</v>
      </c>
      <c r="N7" s="145">
        <v>1.8</v>
      </c>
    </row>
    <row r="8" spans="2:14" x14ac:dyDescent="0.2">
      <c r="B8" s="387" t="s">
        <v>723</v>
      </c>
      <c r="C8" s="71"/>
      <c r="D8" s="71"/>
      <c r="E8" s="71"/>
      <c r="F8" s="71"/>
      <c r="G8" s="71"/>
      <c r="H8" s="71"/>
      <c r="I8" s="71"/>
      <c r="J8" s="71"/>
      <c r="K8" s="71"/>
      <c r="L8" s="71"/>
      <c r="M8" s="71"/>
      <c r="N8" s="71"/>
    </row>
    <row r="9" spans="2:14" x14ac:dyDescent="0.2">
      <c r="B9" s="367" t="s">
        <v>724</v>
      </c>
      <c r="C9" s="71"/>
      <c r="D9" s="71"/>
      <c r="E9" s="71"/>
      <c r="F9" s="71"/>
      <c r="G9" s="71"/>
      <c r="H9" s="71"/>
      <c r="I9" s="71"/>
      <c r="J9" s="71"/>
      <c r="K9" s="71"/>
      <c r="L9" s="71"/>
      <c r="M9" s="71"/>
      <c r="N9" s="71"/>
    </row>
    <row r="10" spans="2:14" x14ac:dyDescent="0.2">
      <c r="B10" s="388" t="s">
        <v>725</v>
      </c>
      <c r="C10" s="78">
        <v>47.4</v>
      </c>
      <c r="D10" s="145">
        <v>47</v>
      </c>
      <c r="E10" s="145">
        <v>48</v>
      </c>
      <c r="F10" s="145">
        <v>47.1</v>
      </c>
      <c r="G10" s="145">
        <v>46.9</v>
      </c>
      <c r="H10" s="145">
        <v>46.8</v>
      </c>
      <c r="I10" s="145">
        <v>47.1</v>
      </c>
      <c r="J10" s="145">
        <v>46.8</v>
      </c>
      <c r="K10" s="145">
        <v>47.5</v>
      </c>
      <c r="L10" s="145">
        <v>47</v>
      </c>
      <c r="M10" s="145">
        <v>48.5</v>
      </c>
      <c r="N10" s="145">
        <v>47.2</v>
      </c>
    </row>
    <row r="11" spans="2:14" x14ac:dyDescent="0.2">
      <c r="B11" s="388" t="s">
        <v>726</v>
      </c>
      <c r="C11" s="78">
        <v>52.6</v>
      </c>
      <c r="D11" s="145">
        <v>53</v>
      </c>
      <c r="E11" s="145">
        <v>52</v>
      </c>
      <c r="F11" s="145">
        <v>52.9</v>
      </c>
      <c r="G11" s="145">
        <v>53.1</v>
      </c>
      <c r="H11" s="145">
        <v>53.2</v>
      </c>
      <c r="I11" s="145">
        <v>52.9</v>
      </c>
      <c r="J11" s="145">
        <v>53.2</v>
      </c>
      <c r="K11" s="145">
        <v>52.5</v>
      </c>
      <c r="L11" s="145">
        <v>53</v>
      </c>
      <c r="M11" s="145">
        <v>51.5</v>
      </c>
      <c r="N11" s="145">
        <v>52.8</v>
      </c>
    </row>
    <row r="12" spans="2:14" x14ac:dyDescent="0.2">
      <c r="B12" s="367" t="s">
        <v>727</v>
      </c>
      <c r="C12" s="78"/>
      <c r="D12" s="145"/>
      <c r="E12" s="145"/>
      <c r="F12" s="145"/>
      <c r="G12" s="145"/>
      <c r="H12" s="145"/>
      <c r="I12" s="145"/>
      <c r="J12" s="145"/>
      <c r="K12" s="145"/>
      <c r="L12" s="145"/>
      <c r="M12" s="145"/>
      <c r="N12" s="145"/>
    </row>
    <row r="13" spans="2:14" x14ac:dyDescent="0.2">
      <c r="B13" s="388" t="s">
        <v>728</v>
      </c>
      <c r="C13" s="145">
        <v>24.2</v>
      </c>
      <c r="D13" s="145">
        <v>26</v>
      </c>
      <c r="E13" s="145">
        <v>31.1</v>
      </c>
      <c r="F13" s="145">
        <v>25.9</v>
      </c>
      <c r="G13" s="145">
        <v>23.8</v>
      </c>
      <c r="H13" s="145">
        <v>25.3</v>
      </c>
      <c r="I13" s="145">
        <v>30.3</v>
      </c>
      <c r="J13" s="145">
        <v>25.3</v>
      </c>
      <c r="K13" s="145">
        <v>21.2</v>
      </c>
      <c r="L13" s="145">
        <v>23.1</v>
      </c>
      <c r="M13" s="145">
        <v>24</v>
      </c>
      <c r="N13" s="145">
        <v>22.8</v>
      </c>
    </row>
    <row r="14" spans="2:14" x14ac:dyDescent="0.2">
      <c r="B14" s="353" t="s">
        <v>729</v>
      </c>
      <c r="C14" s="145">
        <v>61.5</v>
      </c>
      <c r="D14" s="145">
        <v>60.6</v>
      </c>
      <c r="E14" s="145">
        <v>57</v>
      </c>
      <c r="F14" s="145">
        <v>60.6</v>
      </c>
      <c r="G14" s="145">
        <v>60.1</v>
      </c>
      <c r="H14" s="145">
        <v>59.1</v>
      </c>
      <c r="I14" s="145">
        <v>57</v>
      </c>
      <c r="J14" s="145">
        <v>59.2</v>
      </c>
      <c r="K14" s="145">
        <v>60.6</v>
      </c>
      <c r="L14" s="145">
        <v>58.9</v>
      </c>
      <c r="M14" s="145">
        <v>59.5</v>
      </c>
      <c r="N14" s="145">
        <v>59.2</v>
      </c>
    </row>
    <row r="15" spans="2:14" x14ac:dyDescent="0.2">
      <c r="B15" s="353" t="s">
        <v>730</v>
      </c>
      <c r="C15" s="145">
        <v>14.3</v>
      </c>
      <c r="D15" s="145">
        <v>13.5</v>
      </c>
      <c r="E15" s="145">
        <v>11.9</v>
      </c>
      <c r="F15" s="145">
        <v>13.6</v>
      </c>
      <c r="G15" s="145">
        <v>16.100000000000001</v>
      </c>
      <c r="H15" s="145">
        <v>15.6</v>
      </c>
      <c r="I15" s="145">
        <v>12.7</v>
      </c>
      <c r="J15" s="145">
        <v>15.5</v>
      </c>
      <c r="K15" s="145">
        <v>18.2</v>
      </c>
      <c r="L15" s="145">
        <v>18</v>
      </c>
      <c r="M15" s="145">
        <v>16.5</v>
      </c>
      <c r="N15" s="145">
        <v>17.899999999999999</v>
      </c>
    </row>
    <row r="16" spans="2:14" x14ac:dyDescent="0.2">
      <c r="B16" s="367" t="s">
        <v>731</v>
      </c>
      <c r="C16" s="145"/>
      <c r="D16" s="145"/>
      <c r="E16" s="145"/>
      <c r="F16" s="145"/>
      <c r="G16" s="145"/>
      <c r="H16" s="145"/>
      <c r="I16" s="145"/>
      <c r="J16" s="145"/>
      <c r="K16" s="145"/>
      <c r="L16" s="145"/>
      <c r="M16" s="145"/>
      <c r="N16" s="145"/>
    </row>
    <row r="17" spans="2:14" x14ac:dyDescent="0.2">
      <c r="B17" s="388" t="s">
        <v>732</v>
      </c>
      <c r="C17" s="145">
        <v>2.2000000000000002</v>
      </c>
      <c r="D17" s="145">
        <v>3.5</v>
      </c>
      <c r="E17" s="145">
        <v>12.2</v>
      </c>
      <c r="F17" s="145">
        <v>3.7</v>
      </c>
      <c r="G17" s="145">
        <v>2.4</v>
      </c>
      <c r="H17" s="145">
        <v>3.1</v>
      </c>
      <c r="I17" s="145">
        <v>10.1</v>
      </c>
      <c r="J17" s="145">
        <v>3.3</v>
      </c>
      <c r="K17" s="145">
        <v>2.1</v>
      </c>
      <c r="L17" s="145">
        <v>3</v>
      </c>
      <c r="M17" s="145">
        <v>8.3000000000000007</v>
      </c>
      <c r="N17" s="145">
        <v>3.1</v>
      </c>
    </row>
    <row r="18" spans="2:14" x14ac:dyDescent="0.2">
      <c r="B18" s="353" t="s">
        <v>733</v>
      </c>
      <c r="C18" s="145">
        <v>19.2</v>
      </c>
      <c r="D18" s="145">
        <v>25</v>
      </c>
      <c r="E18" s="145">
        <v>42</v>
      </c>
      <c r="F18" s="145">
        <v>24.7</v>
      </c>
      <c r="G18" s="145">
        <v>19.3</v>
      </c>
      <c r="H18" s="145">
        <v>23.5</v>
      </c>
      <c r="I18" s="145">
        <v>39.6</v>
      </c>
      <c r="J18" s="145">
        <v>23.5</v>
      </c>
      <c r="K18" s="145">
        <v>15.9</v>
      </c>
      <c r="L18" s="145">
        <v>21.5</v>
      </c>
      <c r="M18" s="145">
        <v>35.5</v>
      </c>
      <c r="N18" s="145">
        <v>21.1</v>
      </c>
    </row>
    <row r="19" spans="2:14" x14ac:dyDescent="0.2">
      <c r="B19" s="353" t="s">
        <v>734</v>
      </c>
      <c r="C19" s="145">
        <v>39.799999999999997</v>
      </c>
      <c r="D19" s="145">
        <v>44.8</v>
      </c>
      <c r="E19" s="145">
        <v>38.700000000000003</v>
      </c>
      <c r="F19" s="145">
        <v>43.6</v>
      </c>
      <c r="G19" s="145">
        <v>40.4</v>
      </c>
      <c r="H19" s="145">
        <v>45</v>
      </c>
      <c r="I19" s="145">
        <v>41.8</v>
      </c>
      <c r="J19" s="145">
        <v>44.1</v>
      </c>
      <c r="K19" s="145">
        <v>39.6</v>
      </c>
      <c r="L19" s="145">
        <v>45</v>
      </c>
      <c r="M19" s="145">
        <v>44</v>
      </c>
      <c r="N19" s="145">
        <v>44</v>
      </c>
    </row>
    <row r="20" spans="2:14" x14ac:dyDescent="0.2">
      <c r="B20" s="353" t="s">
        <v>735</v>
      </c>
      <c r="C20" s="145">
        <v>18.2</v>
      </c>
      <c r="D20" s="145">
        <v>15.5</v>
      </c>
      <c r="E20" s="145">
        <v>4.9000000000000004</v>
      </c>
      <c r="F20" s="145">
        <v>15.5</v>
      </c>
      <c r="G20" s="145">
        <v>18.399999999999999</v>
      </c>
      <c r="H20" s="145">
        <v>15.1</v>
      </c>
      <c r="I20" s="145">
        <v>5.4</v>
      </c>
      <c r="J20" s="145">
        <v>15.3</v>
      </c>
      <c r="K20" s="145">
        <v>19.2</v>
      </c>
      <c r="L20" s="145">
        <v>16.7</v>
      </c>
      <c r="M20" s="145">
        <v>8.6</v>
      </c>
      <c r="N20" s="145">
        <v>16.7</v>
      </c>
    </row>
    <row r="21" spans="2:14" ht="22.5" x14ac:dyDescent="0.2">
      <c r="B21" s="389" t="s">
        <v>736</v>
      </c>
      <c r="C21" s="145">
        <v>20.5</v>
      </c>
      <c r="D21" s="145">
        <v>11.1</v>
      </c>
      <c r="E21" s="145">
        <v>2.2000000000000002</v>
      </c>
      <c r="F21" s="145">
        <v>12.4</v>
      </c>
      <c r="G21" s="145">
        <v>19.399999999999999</v>
      </c>
      <c r="H21" s="145">
        <v>13.2</v>
      </c>
      <c r="I21" s="145">
        <v>3</v>
      </c>
      <c r="J21" s="145">
        <v>13.8</v>
      </c>
      <c r="K21" s="145">
        <v>23.2</v>
      </c>
      <c r="L21" s="145">
        <v>13.9</v>
      </c>
      <c r="M21" s="145">
        <v>3.6</v>
      </c>
      <c r="N21" s="145">
        <v>15.1</v>
      </c>
    </row>
    <row r="22" spans="2:14" x14ac:dyDescent="0.2">
      <c r="B22" s="387" t="s">
        <v>737</v>
      </c>
      <c r="C22" s="71"/>
      <c r="D22" s="71"/>
      <c r="E22" s="71"/>
      <c r="F22" s="71"/>
      <c r="G22" s="71"/>
      <c r="H22" s="71"/>
      <c r="I22" s="71"/>
      <c r="J22" s="71"/>
      <c r="K22" s="71"/>
      <c r="L22" s="71"/>
      <c r="M22" s="71"/>
      <c r="N22" s="71"/>
    </row>
    <row r="23" spans="2:14" x14ac:dyDescent="0.2">
      <c r="B23" s="367" t="s">
        <v>738</v>
      </c>
      <c r="C23" s="71"/>
      <c r="D23" s="71"/>
      <c r="E23" s="71"/>
      <c r="F23" s="71"/>
      <c r="G23" s="71"/>
      <c r="H23" s="71"/>
      <c r="I23" s="71"/>
      <c r="J23" s="71"/>
      <c r="K23" s="71"/>
      <c r="L23" s="71"/>
      <c r="M23" s="71"/>
      <c r="N23" s="71"/>
    </row>
    <row r="24" spans="2:14" x14ac:dyDescent="0.2">
      <c r="B24" s="353" t="s">
        <v>739</v>
      </c>
      <c r="C24" s="45">
        <v>69880</v>
      </c>
      <c r="D24" s="45">
        <v>41478</v>
      </c>
      <c r="E24" s="45">
        <v>30220</v>
      </c>
      <c r="F24" s="45">
        <v>45878</v>
      </c>
      <c r="G24" s="45">
        <v>88692</v>
      </c>
      <c r="H24" s="45">
        <v>58137</v>
      </c>
      <c r="I24" s="45">
        <v>34804</v>
      </c>
      <c r="J24" s="45">
        <v>62237</v>
      </c>
      <c r="K24" s="45">
        <v>116670</v>
      </c>
      <c r="L24" s="45">
        <v>69517</v>
      </c>
      <c r="M24" s="45">
        <v>46865</v>
      </c>
      <c r="N24" s="196">
        <v>76414</v>
      </c>
    </row>
    <row r="25" spans="2:14" x14ac:dyDescent="0.2">
      <c r="B25" s="353" t="s">
        <v>740</v>
      </c>
      <c r="C25" s="45">
        <v>17262</v>
      </c>
      <c r="D25" s="45">
        <v>10843</v>
      </c>
      <c r="E25" s="45">
        <v>7100</v>
      </c>
      <c r="F25" s="45">
        <v>11819</v>
      </c>
      <c r="G25" s="45">
        <v>22297</v>
      </c>
      <c r="H25" s="45">
        <v>15508</v>
      </c>
      <c r="I25" s="45">
        <v>8566</v>
      </c>
      <c r="J25" s="45">
        <v>16377</v>
      </c>
      <c r="K25" s="45">
        <v>30452</v>
      </c>
      <c r="L25" s="45">
        <v>18870</v>
      </c>
      <c r="M25" s="45">
        <v>11647</v>
      </c>
      <c r="N25" s="196">
        <v>20527</v>
      </c>
    </row>
    <row r="26" spans="2:14" x14ac:dyDescent="0.2">
      <c r="B26" s="367" t="s">
        <v>741</v>
      </c>
      <c r="C26" s="45"/>
      <c r="D26" s="45"/>
      <c r="E26" s="45"/>
      <c r="F26" s="45"/>
      <c r="G26" s="45"/>
      <c r="H26" s="45"/>
      <c r="I26" s="45"/>
      <c r="J26" s="45"/>
      <c r="K26" s="45"/>
      <c r="L26" s="45"/>
      <c r="M26" s="45"/>
      <c r="N26" s="45"/>
    </row>
    <row r="27" spans="2:14" x14ac:dyDescent="0.2">
      <c r="B27" s="388" t="s">
        <v>739</v>
      </c>
      <c r="C27" s="45">
        <v>42267</v>
      </c>
      <c r="D27" s="45">
        <v>29376</v>
      </c>
      <c r="E27" s="45">
        <v>24087</v>
      </c>
      <c r="F27" s="45">
        <v>30814</v>
      </c>
      <c r="G27" s="45">
        <v>57833</v>
      </c>
      <c r="H27" s="45">
        <v>42133</v>
      </c>
      <c r="I27" s="45">
        <v>29134</v>
      </c>
      <c r="J27" s="45">
        <v>43511</v>
      </c>
      <c r="K27" s="45">
        <v>74679</v>
      </c>
      <c r="L27" s="45">
        <v>50869</v>
      </c>
      <c r="M27" s="45">
        <v>40771</v>
      </c>
      <c r="N27" s="196">
        <v>53333</v>
      </c>
    </row>
    <row r="28" spans="2:14" x14ac:dyDescent="0.2">
      <c r="B28" s="353" t="s">
        <v>740</v>
      </c>
      <c r="C28" s="45">
        <v>10420</v>
      </c>
      <c r="D28" s="45">
        <v>7657</v>
      </c>
      <c r="E28" s="45">
        <v>5503</v>
      </c>
      <c r="F28" s="45">
        <v>7881</v>
      </c>
      <c r="G28" s="45">
        <v>14090</v>
      </c>
      <c r="H28" s="45">
        <v>11140</v>
      </c>
      <c r="I28" s="45">
        <v>7107</v>
      </c>
      <c r="J28" s="45">
        <v>11307</v>
      </c>
      <c r="K28" s="45">
        <v>19143</v>
      </c>
      <c r="L28" s="45">
        <v>13610</v>
      </c>
      <c r="M28" s="45">
        <v>9883</v>
      </c>
      <c r="N28" s="196"/>
    </row>
    <row r="29" spans="2:14" ht="22.5" x14ac:dyDescent="0.2">
      <c r="B29" s="390" t="s">
        <v>742</v>
      </c>
      <c r="C29" s="78"/>
      <c r="D29" s="78"/>
      <c r="E29" s="78"/>
      <c r="F29" s="78"/>
      <c r="G29" s="78"/>
      <c r="H29" s="78"/>
      <c r="I29" s="78"/>
      <c r="J29" s="78"/>
      <c r="K29" s="78"/>
      <c r="L29" s="78"/>
      <c r="M29" s="78"/>
      <c r="N29" s="78"/>
    </row>
    <row r="30" spans="2:14" x14ac:dyDescent="0.2">
      <c r="B30" s="388" t="s">
        <v>743</v>
      </c>
      <c r="C30" s="145">
        <v>1.5</v>
      </c>
      <c r="D30" s="145">
        <v>1.5</v>
      </c>
      <c r="E30" s="145">
        <v>1.9</v>
      </c>
      <c r="F30" s="145">
        <v>1.5</v>
      </c>
      <c r="G30" s="145">
        <v>1.7</v>
      </c>
      <c r="H30" s="145">
        <v>1.6</v>
      </c>
      <c r="I30" s="145">
        <v>2.1</v>
      </c>
      <c r="J30" s="145">
        <v>1.6</v>
      </c>
      <c r="K30" s="145">
        <v>1.6</v>
      </c>
      <c r="L30" s="145">
        <v>1.6</v>
      </c>
      <c r="M30" s="145">
        <v>2</v>
      </c>
      <c r="N30" s="71">
        <v>1.5</v>
      </c>
    </row>
    <row r="31" spans="2:14" x14ac:dyDescent="0.2">
      <c r="B31" s="391" t="s">
        <v>744</v>
      </c>
      <c r="C31" s="145">
        <v>2.8</v>
      </c>
      <c r="D31" s="145">
        <v>3.2</v>
      </c>
      <c r="E31" s="145">
        <v>3.7</v>
      </c>
      <c r="F31" s="145">
        <v>3</v>
      </c>
      <c r="G31" s="145">
        <v>3.1</v>
      </c>
      <c r="H31" s="145">
        <v>3.3</v>
      </c>
      <c r="I31" s="145">
        <v>3.8</v>
      </c>
      <c r="J31" s="145">
        <v>3.2</v>
      </c>
      <c r="K31" s="145">
        <v>3</v>
      </c>
      <c r="L31" s="145">
        <v>3.2</v>
      </c>
      <c r="M31" s="145">
        <v>3.8</v>
      </c>
      <c r="N31" s="71">
        <v>3.1</v>
      </c>
    </row>
    <row r="32" spans="2:14" x14ac:dyDescent="0.2">
      <c r="B32" s="391" t="s">
        <v>745</v>
      </c>
      <c r="C32" s="145">
        <v>3.7</v>
      </c>
      <c r="D32" s="145">
        <v>4.4000000000000004</v>
      </c>
      <c r="E32" s="145">
        <v>5.0999999999999996</v>
      </c>
      <c r="F32" s="145">
        <v>4.0999999999999996</v>
      </c>
      <c r="G32" s="145">
        <v>4.0999999999999996</v>
      </c>
      <c r="H32" s="145">
        <v>4.5</v>
      </c>
      <c r="I32" s="145">
        <v>5.3</v>
      </c>
      <c r="J32" s="145">
        <v>4.3</v>
      </c>
      <c r="K32" s="145">
        <v>3.9</v>
      </c>
      <c r="L32" s="145">
        <v>4.4000000000000004</v>
      </c>
      <c r="M32" s="145">
        <v>5.5</v>
      </c>
      <c r="N32" s="71">
        <v>4.2</v>
      </c>
    </row>
    <row r="33" spans="2:14" x14ac:dyDescent="0.2">
      <c r="B33" s="391" t="s">
        <v>746</v>
      </c>
      <c r="C33" s="145">
        <v>4.5999999999999996</v>
      </c>
      <c r="D33" s="145">
        <v>5.4</v>
      </c>
      <c r="E33" s="145">
        <v>6.4</v>
      </c>
      <c r="F33" s="145">
        <v>5.0999999999999996</v>
      </c>
      <c r="G33" s="145">
        <v>5</v>
      </c>
      <c r="H33" s="145">
        <v>5.5</v>
      </c>
      <c r="I33" s="145">
        <v>6.6</v>
      </c>
      <c r="J33" s="145">
        <v>5.3</v>
      </c>
      <c r="K33" s="145">
        <v>4.8</v>
      </c>
      <c r="L33" s="145">
        <v>5.5</v>
      </c>
      <c r="M33" s="145">
        <v>6.7</v>
      </c>
      <c r="N33" s="71">
        <v>5.3</v>
      </c>
    </row>
    <row r="34" spans="2:14" x14ac:dyDescent="0.2">
      <c r="B34" s="391" t="s">
        <v>747</v>
      </c>
      <c r="C34" s="145">
        <v>5.6</v>
      </c>
      <c r="D34" s="145">
        <v>6.5</v>
      </c>
      <c r="E34" s="145">
        <v>7.4</v>
      </c>
      <c r="F34" s="145">
        <v>6.2</v>
      </c>
      <c r="G34" s="145">
        <v>5.8</v>
      </c>
      <c r="H34" s="145">
        <v>6.7</v>
      </c>
      <c r="I34" s="145">
        <v>7.8</v>
      </c>
      <c r="J34" s="145">
        <v>6.4</v>
      </c>
      <c r="K34" s="145">
        <v>5.8</v>
      </c>
      <c r="L34" s="145">
        <v>6.7</v>
      </c>
      <c r="M34" s="145">
        <v>8</v>
      </c>
      <c r="N34" s="71">
        <v>6.4</v>
      </c>
    </row>
    <row r="35" spans="2:14" x14ac:dyDescent="0.2">
      <c r="B35" s="391" t="s">
        <v>748</v>
      </c>
      <c r="C35" s="145">
        <v>6.7</v>
      </c>
      <c r="D35" s="145">
        <v>7.7</v>
      </c>
      <c r="E35" s="145">
        <v>8.6999999999999993</v>
      </c>
      <c r="F35" s="145">
        <v>7.3</v>
      </c>
      <c r="G35" s="145">
        <v>7.2</v>
      </c>
      <c r="H35" s="145">
        <v>7.9</v>
      </c>
      <c r="I35" s="145">
        <v>9</v>
      </c>
      <c r="J35" s="145">
        <v>7.6</v>
      </c>
      <c r="K35" s="145">
        <v>7.1</v>
      </c>
      <c r="L35" s="145">
        <v>8</v>
      </c>
      <c r="M35" s="145">
        <v>9.4</v>
      </c>
      <c r="N35" s="71">
        <v>7.6</v>
      </c>
    </row>
    <row r="36" spans="2:14" x14ac:dyDescent="0.2">
      <c r="B36" s="391" t="s">
        <v>749</v>
      </c>
      <c r="C36" s="145">
        <v>8.3000000000000007</v>
      </c>
      <c r="D36" s="145">
        <v>9.1999999999999993</v>
      </c>
      <c r="E36" s="145">
        <v>9.9</v>
      </c>
      <c r="F36" s="145">
        <v>8.9</v>
      </c>
      <c r="G36" s="145">
        <v>8.9</v>
      </c>
      <c r="H36" s="145">
        <v>9.5</v>
      </c>
      <c r="I36" s="145">
        <v>10.6</v>
      </c>
      <c r="J36" s="145">
        <v>9.1999999999999993</v>
      </c>
      <c r="K36" s="145">
        <v>8.5</v>
      </c>
      <c r="L36" s="145">
        <v>9.6</v>
      </c>
      <c r="M36" s="145">
        <v>10.7</v>
      </c>
      <c r="N36" s="71">
        <v>9.1999999999999993</v>
      </c>
    </row>
    <row r="37" spans="2:14" x14ac:dyDescent="0.2">
      <c r="B37" s="391" t="s">
        <v>750</v>
      </c>
      <c r="C37" s="145">
        <v>10.3</v>
      </c>
      <c r="D37" s="145">
        <v>11.4</v>
      </c>
      <c r="E37" s="145">
        <v>11.8</v>
      </c>
      <c r="F37" s="145">
        <v>10.9</v>
      </c>
      <c r="G37" s="145">
        <v>10.7</v>
      </c>
      <c r="H37" s="145">
        <v>11.7</v>
      </c>
      <c r="I37" s="145">
        <v>12.5</v>
      </c>
      <c r="J37" s="145">
        <v>11.5</v>
      </c>
      <c r="K37" s="145">
        <v>10.7</v>
      </c>
      <c r="L37" s="145">
        <v>11.7</v>
      </c>
      <c r="M37" s="145">
        <v>12.3</v>
      </c>
      <c r="N37" s="71">
        <v>11.3</v>
      </c>
    </row>
    <row r="38" spans="2:14" x14ac:dyDescent="0.2">
      <c r="B38" s="391" t="s">
        <v>751</v>
      </c>
      <c r="C38" s="145">
        <v>14.5</v>
      </c>
      <c r="D38" s="145">
        <v>15.1</v>
      </c>
      <c r="E38" s="145">
        <v>14.8</v>
      </c>
      <c r="F38" s="145">
        <v>14.9</v>
      </c>
      <c r="G38" s="145">
        <v>14.8</v>
      </c>
      <c r="H38" s="145">
        <v>15.6</v>
      </c>
      <c r="I38" s="145">
        <v>15.8</v>
      </c>
      <c r="J38" s="145">
        <v>15.4</v>
      </c>
      <c r="K38" s="145">
        <v>14.7</v>
      </c>
      <c r="L38" s="145">
        <v>15.4</v>
      </c>
      <c r="M38" s="145">
        <v>15</v>
      </c>
      <c r="N38" s="71">
        <v>15.1</v>
      </c>
    </row>
    <row r="39" spans="2:14" x14ac:dyDescent="0.2">
      <c r="B39" s="391" t="s">
        <v>752</v>
      </c>
      <c r="C39" s="145">
        <v>42</v>
      </c>
      <c r="D39" s="145">
        <v>35.6</v>
      </c>
      <c r="E39" s="145">
        <v>30.3</v>
      </c>
      <c r="F39" s="145">
        <v>38</v>
      </c>
      <c r="G39" s="145">
        <v>38.6</v>
      </c>
      <c r="H39" s="145">
        <v>33.700000000000003</v>
      </c>
      <c r="I39" s="145">
        <v>26.7</v>
      </c>
      <c r="J39" s="145">
        <v>35.4</v>
      </c>
      <c r="K39" s="145">
        <v>39.700000000000003</v>
      </c>
      <c r="L39" s="145">
        <v>34</v>
      </c>
      <c r="M39" s="145">
        <v>26.6</v>
      </c>
      <c r="N39" s="71">
        <v>36.200000000000003</v>
      </c>
    </row>
    <row r="40" spans="2:14" x14ac:dyDescent="0.2">
      <c r="B40" s="367" t="s">
        <v>753</v>
      </c>
      <c r="C40" s="145"/>
      <c r="D40" s="145"/>
      <c r="E40" s="145"/>
      <c r="F40" s="145"/>
      <c r="G40" s="145"/>
      <c r="H40" s="145"/>
      <c r="I40" s="145"/>
      <c r="J40" s="145"/>
      <c r="K40" s="145"/>
      <c r="L40" s="145"/>
      <c r="M40" s="145"/>
      <c r="N40" s="145"/>
    </row>
    <row r="41" spans="2:14" x14ac:dyDescent="0.2">
      <c r="B41" s="388" t="s">
        <v>754</v>
      </c>
      <c r="C41" s="145">
        <v>56.5</v>
      </c>
      <c r="D41" s="145">
        <v>50.7</v>
      </c>
      <c r="E41" s="145">
        <v>45.1</v>
      </c>
      <c r="F41" s="145">
        <v>52.9</v>
      </c>
      <c r="G41" s="145">
        <v>53.4</v>
      </c>
      <c r="H41" s="145">
        <v>49.3</v>
      </c>
      <c r="I41" s="145">
        <v>42.5</v>
      </c>
      <c r="J41" s="145">
        <v>50.8</v>
      </c>
      <c r="K41" s="145">
        <v>54.5</v>
      </c>
      <c r="L41" s="145">
        <v>49.3</v>
      </c>
      <c r="M41" s="145">
        <v>41.6</v>
      </c>
      <c r="N41" s="71">
        <v>51.4</v>
      </c>
    </row>
    <row r="42" spans="2:14" x14ac:dyDescent="0.2">
      <c r="B42" s="388" t="s">
        <v>755</v>
      </c>
      <c r="C42" s="145">
        <v>4.4000000000000004</v>
      </c>
      <c r="D42" s="145">
        <v>4.7</v>
      </c>
      <c r="E42" s="145">
        <v>5.7</v>
      </c>
      <c r="F42" s="145">
        <v>4.5</v>
      </c>
      <c r="G42" s="145">
        <v>4.9000000000000004</v>
      </c>
      <c r="H42" s="145">
        <v>4.9000000000000004</v>
      </c>
      <c r="I42" s="145">
        <v>5.9</v>
      </c>
      <c r="J42" s="145">
        <v>4.8</v>
      </c>
      <c r="K42" s="145">
        <v>4.7</v>
      </c>
      <c r="L42" s="145">
        <v>4.8</v>
      </c>
      <c r="M42" s="145">
        <v>5.8</v>
      </c>
      <c r="N42" s="71">
        <v>4.5999999999999996</v>
      </c>
    </row>
    <row r="43" spans="2:14" x14ac:dyDescent="0.2">
      <c r="B43" s="388" t="s">
        <v>756</v>
      </c>
      <c r="C43" s="145">
        <v>39.200000000000003</v>
      </c>
      <c r="D43" s="145">
        <v>44.6</v>
      </c>
      <c r="E43" s="145">
        <v>49.3</v>
      </c>
      <c r="F43" s="145">
        <v>42.6</v>
      </c>
      <c r="G43" s="145">
        <v>41.7</v>
      </c>
      <c r="H43" s="145">
        <v>45.8</v>
      </c>
      <c r="I43" s="145">
        <v>51.6</v>
      </c>
      <c r="J43" s="145">
        <v>44.4</v>
      </c>
      <c r="K43" s="145">
        <v>40.799999999999997</v>
      </c>
      <c r="L43" s="145">
        <v>45.9</v>
      </c>
      <c r="M43" s="145">
        <v>52.7</v>
      </c>
      <c r="N43" s="71">
        <v>44</v>
      </c>
    </row>
    <row r="44" spans="2:14" x14ac:dyDescent="0.2">
      <c r="B44" s="387" t="s">
        <v>757</v>
      </c>
      <c r="C44" s="78"/>
      <c r="D44" s="78"/>
      <c r="E44" s="78"/>
      <c r="F44" s="78"/>
      <c r="G44" s="78"/>
      <c r="H44" s="78"/>
      <c r="I44" s="78"/>
      <c r="J44" s="78"/>
      <c r="K44" s="78"/>
      <c r="L44" s="78"/>
      <c r="M44" s="78"/>
      <c r="N44" s="78"/>
    </row>
    <row r="45" spans="2:14" x14ac:dyDescent="0.2">
      <c r="B45" s="392" t="s">
        <v>758</v>
      </c>
      <c r="C45" s="158">
        <v>0.51</v>
      </c>
      <c r="D45" s="158">
        <v>0.45</v>
      </c>
      <c r="E45" s="158">
        <v>0.39</v>
      </c>
      <c r="F45" s="158">
        <v>0.48</v>
      </c>
      <c r="G45" s="158">
        <v>0.48</v>
      </c>
      <c r="H45" s="158">
        <v>0.44</v>
      </c>
      <c r="I45" s="158">
        <v>0.36</v>
      </c>
      <c r="J45" s="158">
        <v>0.45</v>
      </c>
      <c r="K45" s="158">
        <v>0.49</v>
      </c>
      <c r="L45" s="158">
        <v>0.44</v>
      </c>
      <c r="M45" s="158">
        <v>0.36</v>
      </c>
      <c r="N45" s="71">
        <v>0.46</v>
      </c>
    </row>
    <row r="46" spans="2:14" x14ac:dyDescent="0.2">
      <c r="B46" s="355" t="s">
        <v>759</v>
      </c>
      <c r="C46" s="158">
        <v>0.51</v>
      </c>
      <c r="D46" s="158">
        <v>0.44</v>
      </c>
      <c r="E46" s="158">
        <v>0.37</v>
      </c>
      <c r="F46" s="158">
        <v>0.46</v>
      </c>
      <c r="G46" s="158">
        <v>0.48</v>
      </c>
      <c r="H46" s="158">
        <v>0.42</v>
      </c>
      <c r="I46" s="158">
        <v>0.34</v>
      </c>
      <c r="J46" s="158">
        <v>0.44</v>
      </c>
      <c r="K46" s="158">
        <v>0.48</v>
      </c>
      <c r="L46" s="158">
        <v>0.41</v>
      </c>
      <c r="M46" s="158">
        <v>0.33</v>
      </c>
      <c r="N46" s="71">
        <v>0.44</v>
      </c>
    </row>
    <row r="47" spans="2:14" x14ac:dyDescent="0.2">
      <c r="B47" s="355" t="s">
        <v>760</v>
      </c>
      <c r="C47" s="158">
        <v>0.56000000000000005</v>
      </c>
      <c r="D47" s="158">
        <v>0.51</v>
      </c>
      <c r="E47" s="158">
        <v>0.44</v>
      </c>
      <c r="F47" s="158">
        <v>0.53</v>
      </c>
      <c r="G47" s="158">
        <v>0.53</v>
      </c>
      <c r="H47" s="158">
        <v>0.5</v>
      </c>
      <c r="I47" s="158">
        <v>0.42</v>
      </c>
      <c r="J47" s="158">
        <v>0.51</v>
      </c>
      <c r="K47" s="158">
        <v>0.54</v>
      </c>
      <c r="L47" s="158">
        <v>0.5</v>
      </c>
      <c r="M47" s="158">
        <v>0.41</v>
      </c>
      <c r="N47" s="71">
        <v>0.52</v>
      </c>
    </row>
    <row r="48" spans="2:14" x14ac:dyDescent="0.2">
      <c r="B48" s="387" t="s">
        <v>761</v>
      </c>
      <c r="C48" s="71"/>
      <c r="D48" s="71"/>
      <c r="E48" s="71"/>
      <c r="F48" s="71"/>
      <c r="G48" s="71"/>
      <c r="H48" s="71"/>
      <c r="I48" s="71"/>
      <c r="J48" s="71"/>
      <c r="K48" s="71"/>
      <c r="L48" s="71"/>
      <c r="M48" s="71"/>
      <c r="N48" s="71"/>
    </row>
    <row r="49" spans="2:14" x14ac:dyDescent="0.2">
      <c r="B49" s="388" t="s">
        <v>762</v>
      </c>
      <c r="C49" s="197">
        <v>58930</v>
      </c>
      <c r="D49" s="196">
        <v>38274</v>
      </c>
      <c r="E49" s="196">
        <v>29379</v>
      </c>
      <c r="F49" s="196">
        <v>41444</v>
      </c>
      <c r="G49" s="196">
        <v>77337</v>
      </c>
      <c r="H49" s="196">
        <v>51377</v>
      </c>
      <c r="I49" s="196">
        <v>34851</v>
      </c>
      <c r="J49" s="196">
        <v>54999</v>
      </c>
      <c r="K49" s="196">
        <v>95392</v>
      </c>
      <c r="L49" s="196">
        <v>57652</v>
      </c>
      <c r="M49" s="196">
        <v>38519</v>
      </c>
      <c r="N49" s="196">
        <v>63130</v>
      </c>
    </row>
    <row r="50" spans="2:14" x14ac:dyDescent="0.2">
      <c r="B50" s="367" t="s">
        <v>763</v>
      </c>
      <c r="C50" s="71"/>
      <c r="D50" s="71"/>
      <c r="E50" s="71"/>
      <c r="F50" s="71"/>
      <c r="G50" s="71"/>
      <c r="H50" s="71"/>
      <c r="I50" s="71"/>
      <c r="J50" s="71"/>
      <c r="K50" s="71"/>
      <c r="L50" s="71"/>
      <c r="M50" s="71"/>
      <c r="N50" s="71"/>
    </row>
    <row r="51" spans="2:14" x14ac:dyDescent="0.2">
      <c r="B51" s="353" t="s">
        <v>764</v>
      </c>
      <c r="C51" s="145">
        <v>32.1</v>
      </c>
      <c r="D51" s="145">
        <v>39.200000000000003</v>
      </c>
      <c r="E51" s="145">
        <v>49.8</v>
      </c>
      <c r="F51" s="145">
        <v>37.799999999999997</v>
      </c>
      <c r="G51" s="145">
        <v>31.2</v>
      </c>
      <c r="H51" s="145">
        <v>35.4</v>
      </c>
      <c r="I51" s="145">
        <v>48.5</v>
      </c>
      <c r="J51" s="145">
        <v>34.799999999999997</v>
      </c>
      <c r="K51" s="145">
        <v>28.2</v>
      </c>
      <c r="L51" s="145">
        <v>36.9</v>
      </c>
      <c r="M51" s="145">
        <v>50.9</v>
      </c>
      <c r="N51" s="145">
        <v>35.1</v>
      </c>
    </row>
    <row r="52" spans="2:14" x14ac:dyDescent="0.2">
      <c r="B52" s="353" t="s">
        <v>601</v>
      </c>
      <c r="C52" s="145">
        <v>17.5</v>
      </c>
      <c r="D52" s="145">
        <v>9.4</v>
      </c>
      <c r="E52" s="145">
        <v>5</v>
      </c>
      <c r="F52" s="145">
        <v>11.3</v>
      </c>
      <c r="G52" s="145">
        <v>18.899999999999999</v>
      </c>
      <c r="H52" s="145">
        <v>10.7</v>
      </c>
      <c r="I52" s="145">
        <v>6</v>
      </c>
      <c r="J52" s="145">
        <v>12.5</v>
      </c>
      <c r="K52" s="145">
        <v>19.2</v>
      </c>
      <c r="L52" s="145">
        <v>12.1</v>
      </c>
      <c r="M52" s="145">
        <v>9.5</v>
      </c>
      <c r="N52" s="145">
        <v>13.8</v>
      </c>
    </row>
    <row r="53" spans="2:14" x14ac:dyDescent="0.2">
      <c r="B53" s="353" t="s">
        <v>602</v>
      </c>
      <c r="C53" s="145">
        <v>5.5</v>
      </c>
      <c r="D53" s="145">
        <v>3.8</v>
      </c>
      <c r="E53" s="145">
        <v>4.0999999999999996</v>
      </c>
      <c r="F53" s="145">
        <v>4.2</v>
      </c>
      <c r="G53" s="145">
        <v>3.9</v>
      </c>
      <c r="H53" s="145">
        <v>3</v>
      </c>
      <c r="I53" s="145">
        <v>3.5</v>
      </c>
      <c r="J53" s="145">
        <v>3.2</v>
      </c>
      <c r="K53" s="145">
        <v>3.4</v>
      </c>
      <c r="L53" s="145">
        <v>3.2</v>
      </c>
      <c r="M53" s="145">
        <v>3.7</v>
      </c>
      <c r="N53" s="145">
        <v>3.3</v>
      </c>
    </row>
    <row r="54" spans="2:14" ht="22.5" x14ac:dyDescent="0.2">
      <c r="B54" s="389" t="s">
        <v>765</v>
      </c>
      <c r="C54" s="145">
        <v>5.3</v>
      </c>
      <c r="D54" s="145">
        <v>5.3</v>
      </c>
      <c r="E54" s="145">
        <v>3.5</v>
      </c>
      <c r="F54" s="145">
        <v>5.3</v>
      </c>
      <c r="G54" s="145">
        <v>4.5</v>
      </c>
      <c r="H54" s="145">
        <v>4.7</v>
      </c>
      <c r="I54" s="145">
        <v>3.1</v>
      </c>
      <c r="J54" s="145">
        <v>4.5999999999999996</v>
      </c>
      <c r="K54" s="145">
        <v>4.5</v>
      </c>
      <c r="L54" s="145">
        <v>4.2</v>
      </c>
      <c r="M54" s="145">
        <v>3</v>
      </c>
      <c r="N54" s="145">
        <v>4.2</v>
      </c>
    </row>
    <row r="55" spans="2:14" x14ac:dyDescent="0.2">
      <c r="B55" s="353" t="s">
        <v>766</v>
      </c>
      <c r="C55" s="145">
        <v>8.9</v>
      </c>
      <c r="D55" s="145">
        <v>8.1</v>
      </c>
      <c r="E55" s="145">
        <v>5.6</v>
      </c>
      <c r="F55" s="145">
        <v>8.3000000000000007</v>
      </c>
      <c r="G55" s="145">
        <v>9.3000000000000007</v>
      </c>
      <c r="H55" s="145">
        <v>7.8</v>
      </c>
      <c r="I55" s="145">
        <v>5.4</v>
      </c>
      <c r="J55" s="145">
        <v>8.1</v>
      </c>
      <c r="K55" s="145">
        <v>7.5</v>
      </c>
      <c r="L55" s="145">
        <v>7.5</v>
      </c>
      <c r="M55" s="145">
        <v>4.9000000000000004</v>
      </c>
      <c r="N55" s="145">
        <v>7.4</v>
      </c>
    </row>
    <row r="56" spans="2:14" x14ac:dyDescent="0.2">
      <c r="B56" s="353" t="s">
        <v>767</v>
      </c>
      <c r="C56" s="145">
        <v>2.7</v>
      </c>
      <c r="D56" s="145">
        <v>2</v>
      </c>
      <c r="E56" s="145">
        <v>1.7</v>
      </c>
      <c r="F56" s="145">
        <v>2.2000000000000002</v>
      </c>
      <c r="G56" s="145">
        <v>2.2000000000000002</v>
      </c>
      <c r="H56" s="145">
        <v>1.9</v>
      </c>
      <c r="I56" s="145">
        <v>1.7</v>
      </c>
      <c r="J56" s="145">
        <v>2</v>
      </c>
      <c r="K56" s="145">
        <v>2.2000000000000002</v>
      </c>
      <c r="L56" s="145">
        <v>1.7</v>
      </c>
      <c r="M56" s="145">
        <v>1.4</v>
      </c>
      <c r="N56" s="145">
        <v>1.8</v>
      </c>
    </row>
    <row r="57" spans="2:14" x14ac:dyDescent="0.2">
      <c r="B57" s="353" t="s">
        <v>606</v>
      </c>
      <c r="C57" s="145">
        <v>4.7</v>
      </c>
      <c r="D57" s="145">
        <v>3.2</v>
      </c>
      <c r="E57" s="145">
        <v>1.8</v>
      </c>
      <c r="F57" s="145">
        <v>3.5</v>
      </c>
      <c r="G57" s="145">
        <v>4.5999999999999996</v>
      </c>
      <c r="H57" s="145">
        <v>3.5</v>
      </c>
      <c r="I57" s="145">
        <v>2.5</v>
      </c>
      <c r="J57" s="145">
        <v>3.8</v>
      </c>
      <c r="K57" s="145">
        <v>4.3</v>
      </c>
      <c r="L57" s="145">
        <v>3.7</v>
      </c>
      <c r="M57" s="145">
        <v>2.5</v>
      </c>
      <c r="N57" s="145">
        <v>3.8</v>
      </c>
    </row>
    <row r="58" spans="2:14" ht="22.5" x14ac:dyDescent="0.2">
      <c r="B58" s="389" t="s">
        <v>768</v>
      </c>
      <c r="C58" s="145">
        <v>1.4</v>
      </c>
      <c r="D58" s="145">
        <v>1.2</v>
      </c>
      <c r="E58" s="145">
        <v>1</v>
      </c>
      <c r="F58" s="145">
        <v>1.2</v>
      </c>
      <c r="G58" s="145">
        <v>1.9</v>
      </c>
      <c r="H58" s="145">
        <v>1.6</v>
      </c>
      <c r="I58" s="145">
        <v>0.9</v>
      </c>
      <c r="J58" s="145">
        <v>1.7</v>
      </c>
      <c r="K58" s="145">
        <v>2.1</v>
      </c>
      <c r="L58" s="145">
        <v>1.3</v>
      </c>
      <c r="M58" s="145">
        <v>0.7</v>
      </c>
      <c r="N58" s="145">
        <v>1.5</v>
      </c>
    </row>
    <row r="59" spans="2:14" x14ac:dyDescent="0.2">
      <c r="B59" s="353" t="s">
        <v>769</v>
      </c>
      <c r="C59" s="78"/>
      <c r="D59" s="78"/>
      <c r="E59" s="78"/>
      <c r="F59" s="78"/>
      <c r="G59" s="78"/>
      <c r="H59" s="78"/>
      <c r="I59" s="78"/>
      <c r="J59" s="78"/>
      <c r="K59" s="78"/>
      <c r="L59" s="78"/>
      <c r="M59" s="78"/>
      <c r="N59" s="78"/>
    </row>
    <row r="60" spans="2:14" x14ac:dyDescent="0.2">
      <c r="B60" s="353" t="s">
        <v>770</v>
      </c>
      <c r="C60" s="145">
        <v>1.6</v>
      </c>
      <c r="D60" s="145">
        <v>1.1000000000000001</v>
      </c>
      <c r="E60" s="145">
        <v>1.1000000000000001</v>
      </c>
      <c r="F60" s="145">
        <v>1.2</v>
      </c>
      <c r="G60" s="145">
        <v>1.5</v>
      </c>
      <c r="H60" s="145">
        <v>1</v>
      </c>
      <c r="I60" s="145">
        <v>0.9</v>
      </c>
      <c r="J60" s="145">
        <v>1.2</v>
      </c>
      <c r="K60" s="145">
        <v>1.7</v>
      </c>
      <c r="L60" s="145">
        <v>1</v>
      </c>
      <c r="M60" s="145">
        <v>1</v>
      </c>
      <c r="N60" s="145">
        <v>1.2</v>
      </c>
    </row>
    <row r="61" spans="2:14" x14ac:dyDescent="0.2">
      <c r="B61" s="353" t="s">
        <v>771</v>
      </c>
      <c r="C61" s="145">
        <v>2.4</v>
      </c>
      <c r="D61" s="145">
        <v>3</v>
      </c>
      <c r="E61" s="145">
        <v>3</v>
      </c>
      <c r="F61" s="145">
        <v>2.9</v>
      </c>
      <c r="G61" s="145">
        <v>2.5</v>
      </c>
      <c r="H61" s="145">
        <v>3</v>
      </c>
      <c r="I61" s="145">
        <v>3.7</v>
      </c>
      <c r="J61" s="145">
        <v>2.9</v>
      </c>
      <c r="K61" s="145">
        <v>2.2000000000000002</v>
      </c>
      <c r="L61" s="145">
        <v>2.8</v>
      </c>
      <c r="M61" s="145">
        <v>3.6</v>
      </c>
      <c r="N61" s="145">
        <v>2.7</v>
      </c>
    </row>
    <row r="62" spans="2:14" x14ac:dyDescent="0.2">
      <c r="B62" s="353" t="s">
        <v>772</v>
      </c>
      <c r="C62" s="145">
        <v>1.5</v>
      </c>
      <c r="D62" s="145">
        <v>2.8</v>
      </c>
      <c r="E62" s="145">
        <v>2.2999999999999998</v>
      </c>
      <c r="F62" s="145">
        <v>2.5</v>
      </c>
      <c r="G62" s="145">
        <v>3.1</v>
      </c>
      <c r="H62" s="145">
        <v>4.5</v>
      </c>
      <c r="I62" s="145">
        <v>2.5</v>
      </c>
      <c r="J62" s="145">
        <v>4.0999999999999996</v>
      </c>
      <c r="K62" s="145">
        <v>7.4</v>
      </c>
      <c r="L62" s="145">
        <v>7.2</v>
      </c>
      <c r="M62" s="145">
        <v>4.3</v>
      </c>
      <c r="N62" s="145">
        <v>7.1</v>
      </c>
    </row>
    <row r="63" spans="2:14" x14ac:dyDescent="0.2">
      <c r="B63" s="353" t="s">
        <v>773</v>
      </c>
      <c r="C63" s="145">
        <v>9.1999999999999993</v>
      </c>
      <c r="D63" s="145">
        <v>11.5</v>
      </c>
      <c r="E63" s="145">
        <v>10.1</v>
      </c>
      <c r="F63" s="145">
        <v>10.9</v>
      </c>
      <c r="G63" s="145">
        <v>7.8</v>
      </c>
      <c r="H63" s="145">
        <v>11.9</v>
      </c>
      <c r="I63" s="145">
        <v>9.6999999999999993</v>
      </c>
      <c r="J63" s="145">
        <v>10.8</v>
      </c>
      <c r="K63" s="145">
        <v>9.6999999999999993</v>
      </c>
      <c r="L63" s="145">
        <v>10.1</v>
      </c>
      <c r="M63" s="145">
        <v>5.9</v>
      </c>
      <c r="N63" s="145">
        <v>9.9</v>
      </c>
    </row>
    <row r="64" spans="2:14" x14ac:dyDescent="0.2">
      <c r="B64" s="353" t="s">
        <v>774</v>
      </c>
      <c r="C64" s="145">
        <v>6.4</v>
      </c>
      <c r="D64" s="145">
        <v>7.5</v>
      </c>
      <c r="E64" s="145">
        <v>5.7</v>
      </c>
      <c r="F64" s="145">
        <v>7.2</v>
      </c>
      <c r="G64" s="145">
        <v>7.1</v>
      </c>
      <c r="H64" s="145">
        <v>9.1</v>
      </c>
      <c r="I64" s="145">
        <v>6.1</v>
      </c>
      <c r="J64" s="145">
        <v>8.6</v>
      </c>
      <c r="K64" s="145">
        <v>6.6</v>
      </c>
      <c r="L64" s="145">
        <v>6.7</v>
      </c>
      <c r="M64" s="145">
        <v>2.7</v>
      </c>
      <c r="N64" s="145">
        <v>6.6</v>
      </c>
    </row>
    <row r="65" spans="1:14" ht="22.5" x14ac:dyDescent="0.2">
      <c r="B65" s="393" t="s">
        <v>775</v>
      </c>
      <c r="C65" s="194">
        <v>1</v>
      </c>
      <c r="D65" s="194">
        <v>1.8</v>
      </c>
      <c r="E65" s="194">
        <v>5.4</v>
      </c>
      <c r="F65" s="194">
        <v>1.7</v>
      </c>
      <c r="G65" s="194">
        <v>1.4</v>
      </c>
      <c r="H65" s="194">
        <v>2</v>
      </c>
      <c r="I65" s="194">
        <v>5.5</v>
      </c>
      <c r="J65" s="194">
        <v>1.9</v>
      </c>
      <c r="K65" s="194">
        <v>1.1000000000000001</v>
      </c>
      <c r="L65" s="194">
        <v>1.5</v>
      </c>
      <c r="M65" s="194">
        <v>6</v>
      </c>
      <c r="N65" s="194">
        <v>1.5</v>
      </c>
    </row>
    <row r="66" spans="1:14" x14ac:dyDescent="0.2">
      <c r="B66" s="71"/>
      <c r="C66" s="71"/>
      <c r="D66" s="71"/>
      <c r="E66" s="71"/>
      <c r="F66" s="71"/>
      <c r="G66" s="71"/>
      <c r="H66" s="71"/>
      <c r="I66" s="71"/>
      <c r="J66" s="71"/>
      <c r="K66" s="71"/>
      <c r="L66" s="71"/>
      <c r="M66" s="71"/>
      <c r="N66" s="71"/>
    </row>
    <row r="67" spans="1:14" x14ac:dyDescent="0.2">
      <c r="A67" s="347" t="s">
        <v>455</v>
      </c>
      <c r="B67" s="305"/>
      <c r="C67" s="305"/>
      <c r="D67" s="305"/>
      <c r="E67" s="305"/>
      <c r="F67" s="305"/>
    </row>
    <row r="68" spans="1:14" x14ac:dyDescent="0.2">
      <c r="A68" s="332" t="s">
        <v>708</v>
      </c>
      <c r="B68" s="305"/>
      <c r="C68" s="305"/>
      <c r="D68" s="305"/>
      <c r="E68" s="305"/>
      <c r="F68" s="305"/>
    </row>
  </sheetData>
  <mergeCells count="5">
    <mergeCell ref="B2:N2"/>
    <mergeCell ref="B3:B4"/>
    <mergeCell ref="C3:F3"/>
    <mergeCell ref="K3:N3"/>
    <mergeCell ref="G3:J3"/>
  </mergeCells>
  <pageMargins left="0.7" right="0.7" top="0.75" bottom="0.75" header="0.3" footer="0.3"/>
  <pageSetup paperSize="8" orientation="landscape" r:id="rId1"/>
  <headerFooter>
    <oddHeader>&amp;L&amp;"Calibri"&amp;10&amp;K000000 [Limited Sharing]&amp;1#_x000D_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9">
    <tabColor theme="7" tint="-0.499984740745262"/>
  </sheetPr>
  <dimension ref="A1:L144"/>
  <sheetViews>
    <sheetView workbookViewId="0">
      <pane xSplit="1" ySplit="3" topLeftCell="B4" activePane="bottomRight" state="frozen"/>
      <selection activeCell="K13" sqref="K13"/>
      <selection pane="topRight" activeCell="K13" sqref="K13"/>
      <selection pane="bottomLeft" activeCell="K13" sqref="K13"/>
      <selection pane="bottomRight" activeCell="S90" sqref="S90"/>
    </sheetView>
  </sheetViews>
  <sheetFormatPr defaultRowHeight="12.75" outlineLevelRow="2" x14ac:dyDescent="0.2"/>
  <cols>
    <col min="1" max="1" width="3.1640625" style="7" customWidth="1"/>
    <col min="2" max="2" width="49" style="7" customWidth="1"/>
    <col min="3" max="12" width="17.1640625" style="7" customWidth="1"/>
    <col min="13" max="16384" width="9.33203125" style="7"/>
  </cols>
  <sheetData>
    <row r="1" spans="2:12" s="2" customFormat="1" ht="46.5" customHeight="1" x14ac:dyDescent="0.2">
      <c r="B1" s="307" t="s">
        <v>245</v>
      </c>
      <c r="C1" s="308"/>
      <c r="D1" s="308"/>
      <c r="E1" s="308"/>
      <c r="F1" s="308"/>
      <c r="G1" s="308"/>
      <c r="H1" s="308"/>
      <c r="I1" s="308"/>
      <c r="J1" s="308"/>
      <c r="K1" s="308"/>
      <c r="L1" s="309" t="s">
        <v>776</v>
      </c>
    </row>
    <row r="2" spans="2:12" s="2" customFormat="1" ht="15.75" customHeight="1" x14ac:dyDescent="0.2">
      <c r="B2" s="561" t="s">
        <v>264</v>
      </c>
      <c r="C2" s="561"/>
      <c r="D2" s="561"/>
      <c r="E2" s="561"/>
      <c r="F2" s="561"/>
      <c r="G2" s="561"/>
      <c r="H2" s="561"/>
      <c r="I2" s="561"/>
      <c r="J2" s="561"/>
      <c r="K2" s="561"/>
      <c r="L2" s="561"/>
    </row>
    <row r="3" spans="2:12" s="3" customFormat="1" x14ac:dyDescent="0.2">
      <c r="B3" s="394" t="s">
        <v>417</v>
      </c>
      <c r="C3" s="395" t="s">
        <v>329</v>
      </c>
      <c r="D3" s="395" t="s">
        <v>333</v>
      </c>
      <c r="E3" s="395" t="s">
        <v>337</v>
      </c>
      <c r="F3" s="395" t="s">
        <v>341</v>
      </c>
      <c r="G3" s="395" t="s">
        <v>347</v>
      </c>
      <c r="H3" s="395" t="s">
        <v>383</v>
      </c>
      <c r="I3" s="395" t="s">
        <v>354</v>
      </c>
      <c r="J3" s="395" t="s">
        <v>357</v>
      </c>
      <c r="K3" s="396" t="s">
        <v>360</v>
      </c>
      <c r="L3" s="395" t="s">
        <v>384</v>
      </c>
    </row>
    <row r="4" spans="2:12" s="3" customFormat="1" ht="15" x14ac:dyDescent="0.25">
      <c r="B4" s="556">
        <v>2016</v>
      </c>
      <c r="C4" s="556"/>
      <c r="D4" s="556"/>
      <c r="E4" s="556"/>
      <c r="F4" s="556"/>
      <c r="G4" s="556"/>
      <c r="H4" s="556"/>
      <c r="I4" s="556"/>
      <c r="J4" s="556"/>
      <c r="K4" s="556"/>
      <c r="L4" s="556"/>
    </row>
    <row r="5" spans="2:12" hidden="1" outlineLevel="1" x14ac:dyDescent="0.2">
      <c r="B5" s="187" t="s">
        <v>220</v>
      </c>
      <c r="C5" s="557"/>
      <c r="D5" s="557"/>
      <c r="E5" s="557"/>
      <c r="F5" s="557"/>
      <c r="G5" s="557"/>
      <c r="H5" s="557"/>
      <c r="I5" s="557"/>
      <c r="J5" s="557"/>
      <c r="K5" s="557"/>
      <c r="L5" s="557"/>
    </row>
    <row r="6" spans="2:12" hidden="1" outlineLevel="1" x14ac:dyDescent="0.2">
      <c r="B6" s="57" t="s">
        <v>158</v>
      </c>
      <c r="C6" s="145">
        <v>3.9</v>
      </c>
      <c r="D6" s="145">
        <v>3.9</v>
      </c>
      <c r="E6" s="145">
        <v>3.8</v>
      </c>
      <c r="F6" s="145">
        <v>4.0999999999999996</v>
      </c>
      <c r="G6" s="145">
        <v>3.8</v>
      </c>
      <c r="H6" s="145">
        <v>3.6</v>
      </c>
      <c r="I6" s="145">
        <v>3.6</v>
      </c>
      <c r="J6" s="145">
        <v>3.7</v>
      </c>
      <c r="K6" s="145">
        <v>3.7</v>
      </c>
      <c r="L6" s="145">
        <v>3.8</v>
      </c>
    </row>
    <row r="7" spans="2:12" hidden="1" outlineLevel="1" x14ac:dyDescent="0.2">
      <c r="B7" s="57" t="s">
        <v>159</v>
      </c>
      <c r="C7" s="145">
        <v>1.9</v>
      </c>
      <c r="D7" s="145">
        <v>1.9</v>
      </c>
      <c r="E7" s="145">
        <v>1.8</v>
      </c>
      <c r="F7" s="145">
        <v>2</v>
      </c>
      <c r="G7" s="145">
        <v>1.6</v>
      </c>
      <c r="H7" s="145">
        <v>1.8</v>
      </c>
      <c r="I7" s="145">
        <v>1.7</v>
      </c>
      <c r="J7" s="145">
        <v>1.7</v>
      </c>
      <c r="K7" s="145">
        <v>1.9</v>
      </c>
      <c r="L7" s="145">
        <v>1.8</v>
      </c>
    </row>
    <row r="8" spans="2:12" hidden="1" outlineLevel="1" x14ac:dyDescent="0.2">
      <c r="B8" s="187" t="s">
        <v>112</v>
      </c>
      <c r="C8" s="71"/>
      <c r="D8" s="71"/>
      <c r="E8" s="71"/>
      <c r="F8" s="71"/>
      <c r="G8" s="71"/>
      <c r="H8" s="71"/>
      <c r="I8" s="71"/>
      <c r="J8" s="71"/>
      <c r="K8" s="71"/>
      <c r="L8" s="71"/>
    </row>
    <row r="9" spans="2:12" hidden="1" outlineLevel="1" x14ac:dyDescent="0.2">
      <c r="B9" s="192" t="s">
        <v>13</v>
      </c>
      <c r="C9" s="71"/>
      <c r="D9" s="71"/>
      <c r="E9" s="71"/>
      <c r="F9" s="71"/>
      <c r="G9" s="71"/>
      <c r="H9" s="71"/>
      <c r="I9" s="71"/>
      <c r="J9" s="71"/>
      <c r="K9" s="71"/>
      <c r="L9" s="71"/>
    </row>
    <row r="10" spans="2:12" hidden="1" outlineLevel="1" x14ac:dyDescent="0.2">
      <c r="B10" s="193" t="s">
        <v>14</v>
      </c>
      <c r="C10" s="145">
        <v>47.8</v>
      </c>
      <c r="D10" s="145">
        <v>45.9</v>
      </c>
      <c r="E10" s="145">
        <v>47.3</v>
      </c>
      <c r="F10" s="145">
        <v>47.3</v>
      </c>
      <c r="G10" s="145">
        <v>46.4</v>
      </c>
      <c r="H10" s="145">
        <v>46.2</v>
      </c>
      <c r="I10" s="145">
        <v>45.4</v>
      </c>
      <c r="J10" s="145">
        <v>46.8</v>
      </c>
      <c r="K10" s="145">
        <v>46.3</v>
      </c>
      <c r="L10" s="145">
        <v>46.8</v>
      </c>
    </row>
    <row r="11" spans="2:12" hidden="1" outlineLevel="1" x14ac:dyDescent="0.2">
      <c r="B11" s="85" t="s">
        <v>110</v>
      </c>
      <c r="C11" s="145">
        <v>52.2</v>
      </c>
      <c r="D11" s="145">
        <v>54.1</v>
      </c>
      <c r="E11" s="145">
        <v>52.7</v>
      </c>
      <c r="F11" s="145">
        <v>52.7</v>
      </c>
      <c r="G11" s="145">
        <v>53.6</v>
      </c>
      <c r="H11" s="145">
        <v>53.8</v>
      </c>
      <c r="I11" s="145">
        <v>54.6</v>
      </c>
      <c r="J11" s="145">
        <v>53.2</v>
      </c>
      <c r="K11" s="145">
        <v>53.7</v>
      </c>
      <c r="L11" s="145">
        <v>53.2</v>
      </c>
    </row>
    <row r="12" spans="2:12" hidden="1" outlineLevel="1" x14ac:dyDescent="0.2">
      <c r="B12" s="83" t="s">
        <v>113</v>
      </c>
      <c r="C12" s="71"/>
      <c r="D12" s="71"/>
      <c r="E12" s="71"/>
      <c r="F12" s="71"/>
      <c r="G12" s="71"/>
      <c r="H12" s="71"/>
      <c r="I12" s="71"/>
      <c r="J12" s="71"/>
      <c r="K12" s="71"/>
      <c r="L12" s="71"/>
    </row>
    <row r="13" spans="2:12" hidden="1" outlineLevel="1" x14ac:dyDescent="0.2">
      <c r="B13" s="85" t="s">
        <v>114</v>
      </c>
      <c r="C13" s="145">
        <v>23.4</v>
      </c>
      <c r="D13" s="145">
        <v>26.7</v>
      </c>
      <c r="E13" s="145">
        <v>25.4</v>
      </c>
      <c r="F13" s="145">
        <v>25.3</v>
      </c>
      <c r="G13" s="145">
        <v>28.9</v>
      </c>
      <c r="H13" s="145">
        <v>24.8</v>
      </c>
      <c r="I13" s="145">
        <v>29.4</v>
      </c>
      <c r="J13" s="145">
        <v>25.9</v>
      </c>
      <c r="K13" s="145">
        <v>23.6</v>
      </c>
      <c r="L13" s="145">
        <v>25.3</v>
      </c>
    </row>
    <row r="14" spans="2:12" hidden="1" outlineLevel="1" x14ac:dyDescent="0.2">
      <c r="B14" s="85" t="s">
        <v>115</v>
      </c>
      <c r="C14" s="145">
        <v>60.1</v>
      </c>
      <c r="D14" s="145">
        <v>56.9</v>
      </c>
      <c r="E14" s="145">
        <v>57.6</v>
      </c>
      <c r="F14" s="145">
        <v>59.9</v>
      </c>
      <c r="G14" s="145">
        <v>61.1</v>
      </c>
      <c r="H14" s="145">
        <v>59.6</v>
      </c>
      <c r="I14" s="145">
        <v>58.1</v>
      </c>
      <c r="J14" s="145">
        <v>59.9</v>
      </c>
      <c r="K14" s="145">
        <v>59.3</v>
      </c>
      <c r="L14" s="145">
        <v>59.2</v>
      </c>
    </row>
    <row r="15" spans="2:12" hidden="1" outlineLevel="1" x14ac:dyDescent="0.2">
      <c r="B15" s="85" t="s">
        <v>116</v>
      </c>
      <c r="C15" s="145">
        <v>16.5</v>
      </c>
      <c r="D15" s="145">
        <v>16.5</v>
      </c>
      <c r="E15" s="145">
        <v>17</v>
      </c>
      <c r="F15" s="145">
        <v>14.8</v>
      </c>
      <c r="G15" s="145">
        <v>10</v>
      </c>
      <c r="H15" s="145">
        <v>15.6</v>
      </c>
      <c r="I15" s="145">
        <v>12.5</v>
      </c>
      <c r="J15" s="145">
        <v>14.2</v>
      </c>
      <c r="K15" s="145">
        <v>17.100000000000001</v>
      </c>
      <c r="L15" s="145">
        <v>15.5</v>
      </c>
    </row>
    <row r="16" spans="2:12" hidden="1" outlineLevel="1" x14ac:dyDescent="0.2">
      <c r="B16" s="192" t="s">
        <v>15</v>
      </c>
      <c r="C16" s="145"/>
      <c r="D16" s="145"/>
      <c r="E16" s="145"/>
      <c r="F16" s="145"/>
      <c r="G16" s="145"/>
      <c r="H16" s="145"/>
      <c r="I16" s="145"/>
      <c r="J16" s="145"/>
      <c r="K16" s="145"/>
      <c r="L16" s="145"/>
    </row>
    <row r="17" spans="2:12" hidden="1" outlineLevel="1" x14ac:dyDescent="0.2">
      <c r="B17" s="99" t="s">
        <v>16</v>
      </c>
      <c r="C17" s="145">
        <v>2</v>
      </c>
      <c r="D17" s="145">
        <v>5</v>
      </c>
      <c r="E17" s="145">
        <v>3.6</v>
      </c>
      <c r="F17" s="145">
        <v>1.9</v>
      </c>
      <c r="G17" s="145">
        <v>3.9</v>
      </c>
      <c r="H17" s="145">
        <v>3.1</v>
      </c>
      <c r="I17" s="145">
        <v>3.1</v>
      </c>
      <c r="J17" s="145">
        <v>5.0999999999999996</v>
      </c>
      <c r="K17" s="145">
        <v>4.4000000000000004</v>
      </c>
      <c r="L17" s="145">
        <v>3.3</v>
      </c>
    </row>
    <row r="18" spans="2:12" hidden="1" outlineLevel="1" x14ac:dyDescent="0.2">
      <c r="B18" s="85" t="s">
        <v>117</v>
      </c>
      <c r="C18" s="145">
        <v>18</v>
      </c>
      <c r="D18" s="145">
        <v>26.2</v>
      </c>
      <c r="E18" s="145">
        <v>23.9</v>
      </c>
      <c r="F18" s="145">
        <v>25.6</v>
      </c>
      <c r="G18" s="145">
        <v>32</v>
      </c>
      <c r="H18" s="145">
        <v>23.9</v>
      </c>
      <c r="I18" s="145">
        <v>25.6</v>
      </c>
      <c r="J18" s="145">
        <v>25.6</v>
      </c>
      <c r="K18" s="145">
        <v>24.4</v>
      </c>
      <c r="L18" s="145">
        <v>23.5</v>
      </c>
    </row>
    <row r="19" spans="2:12" hidden="1" outlineLevel="1" x14ac:dyDescent="0.2">
      <c r="B19" s="85" t="s">
        <v>118</v>
      </c>
      <c r="C19" s="145">
        <v>42.8</v>
      </c>
      <c r="D19" s="145">
        <v>41.8</v>
      </c>
      <c r="E19" s="145">
        <v>43.4</v>
      </c>
      <c r="F19" s="145">
        <v>51</v>
      </c>
      <c r="G19" s="145">
        <v>40.6</v>
      </c>
      <c r="H19" s="145">
        <v>45.6</v>
      </c>
      <c r="I19" s="145">
        <v>49.1</v>
      </c>
      <c r="J19" s="145">
        <v>45.4</v>
      </c>
      <c r="K19" s="145">
        <v>44.6</v>
      </c>
      <c r="L19" s="145">
        <v>44.1</v>
      </c>
    </row>
    <row r="20" spans="2:12" hidden="1" outlineLevel="1" x14ac:dyDescent="0.2">
      <c r="B20" s="85" t="s">
        <v>119</v>
      </c>
      <c r="C20" s="145">
        <v>18.600000000000001</v>
      </c>
      <c r="D20" s="145">
        <v>13.8</v>
      </c>
      <c r="E20" s="145">
        <v>15.8</v>
      </c>
      <c r="F20" s="145">
        <v>10.8</v>
      </c>
      <c r="G20" s="145">
        <v>14.9</v>
      </c>
      <c r="H20" s="145">
        <v>13.5</v>
      </c>
      <c r="I20" s="145">
        <v>11.8</v>
      </c>
      <c r="J20" s="145">
        <v>13.9</v>
      </c>
      <c r="K20" s="145">
        <v>14.7</v>
      </c>
      <c r="L20" s="145">
        <v>15.3</v>
      </c>
    </row>
    <row r="21" spans="2:12" hidden="1" outlineLevel="1" x14ac:dyDescent="0.2">
      <c r="B21" s="85" t="s">
        <v>120</v>
      </c>
      <c r="C21" s="145">
        <v>18.600000000000001</v>
      </c>
      <c r="D21" s="145">
        <v>13</v>
      </c>
      <c r="E21" s="145">
        <v>13.2</v>
      </c>
      <c r="F21" s="145">
        <v>10.7</v>
      </c>
      <c r="G21" s="145">
        <v>8.5</v>
      </c>
      <c r="H21" s="145">
        <v>13.8</v>
      </c>
      <c r="I21" s="145">
        <v>10.199999999999999</v>
      </c>
      <c r="J21" s="145">
        <v>9.9</v>
      </c>
      <c r="K21" s="145">
        <v>11.8</v>
      </c>
      <c r="L21" s="145">
        <v>13.8</v>
      </c>
    </row>
    <row r="22" spans="2:12" hidden="1" outlineLevel="1" x14ac:dyDescent="0.2">
      <c r="B22" s="191" t="s">
        <v>18</v>
      </c>
      <c r="C22" s="145"/>
      <c r="D22" s="145"/>
      <c r="E22" s="145"/>
      <c r="F22" s="145"/>
      <c r="G22" s="145"/>
      <c r="H22" s="145"/>
      <c r="I22" s="145"/>
      <c r="J22" s="145"/>
      <c r="K22" s="145"/>
      <c r="L22" s="145"/>
    </row>
    <row r="23" spans="2:12" hidden="1" outlineLevel="1" x14ac:dyDescent="0.2">
      <c r="B23" s="192" t="s">
        <v>17</v>
      </c>
      <c r="C23" s="71"/>
      <c r="D23" s="71"/>
      <c r="E23" s="71"/>
      <c r="F23" s="71"/>
      <c r="G23" s="71"/>
      <c r="H23" s="71"/>
      <c r="I23" s="71"/>
      <c r="J23" s="71"/>
      <c r="K23" s="71"/>
      <c r="L23" s="71"/>
    </row>
    <row r="24" spans="2:12" hidden="1" outlineLevel="1" x14ac:dyDescent="0.2">
      <c r="B24" s="85" t="s">
        <v>121</v>
      </c>
      <c r="C24" s="45">
        <v>84231</v>
      </c>
      <c r="D24" s="45">
        <v>53053</v>
      </c>
      <c r="E24" s="45">
        <v>59375</v>
      </c>
      <c r="F24" s="45">
        <v>46081</v>
      </c>
      <c r="G24" s="45">
        <v>43168</v>
      </c>
      <c r="H24" s="45">
        <v>60398</v>
      </c>
      <c r="I24" s="45">
        <v>60298</v>
      </c>
      <c r="J24" s="45">
        <v>51635</v>
      </c>
      <c r="K24" s="45">
        <v>49057</v>
      </c>
      <c r="L24" s="45">
        <v>62237</v>
      </c>
    </row>
    <row r="25" spans="2:12" hidden="1" outlineLevel="1" x14ac:dyDescent="0.2">
      <c r="B25" s="99" t="s">
        <v>23</v>
      </c>
      <c r="C25" s="45">
        <v>21665</v>
      </c>
      <c r="D25" s="45">
        <v>13729</v>
      </c>
      <c r="E25" s="45">
        <v>15730</v>
      </c>
      <c r="F25" s="45">
        <v>11384</v>
      </c>
      <c r="G25" s="45">
        <v>11259</v>
      </c>
      <c r="H25" s="45">
        <v>16671</v>
      </c>
      <c r="I25" s="45">
        <v>16567</v>
      </c>
      <c r="J25" s="45">
        <v>13867</v>
      </c>
      <c r="K25" s="45">
        <v>13157</v>
      </c>
      <c r="L25" s="45">
        <v>16377</v>
      </c>
    </row>
    <row r="26" spans="2:12" hidden="1" outlineLevel="1" x14ac:dyDescent="0.2">
      <c r="B26" s="85" t="s">
        <v>123</v>
      </c>
      <c r="C26" s="45">
        <v>43959</v>
      </c>
      <c r="D26" s="45">
        <v>28328</v>
      </c>
      <c r="E26" s="45">
        <v>32354</v>
      </c>
      <c r="F26" s="45">
        <v>23286</v>
      </c>
      <c r="G26" s="45">
        <v>27511</v>
      </c>
      <c r="H26" s="45">
        <v>33274</v>
      </c>
      <c r="I26" s="45">
        <v>35186</v>
      </c>
      <c r="J26" s="45">
        <v>29623</v>
      </c>
      <c r="K26" s="45">
        <v>26153</v>
      </c>
      <c r="L26" s="45">
        <v>33894</v>
      </c>
    </row>
    <row r="27" spans="2:12" hidden="1" outlineLevel="1" x14ac:dyDescent="0.2">
      <c r="B27" s="189" t="s">
        <v>19</v>
      </c>
      <c r="C27" s="45"/>
      <c r="D27" s="45"/>
      <c r="E27" s="45"/>
      <c r="F27" s="45"/>
      <c r="G27" s="45"/>
      <c r="H27" s="45"/>
      <c r="I27" s="45"/>
      <c r="J27" s="45"/>
      <c r="K27" s="45"/>
      <c r="L27" s="45"/>
    </row>
    <row r="28" spans="2:12" hidden="1" outlineLevel="1" x14ac:dyDescent="0.2">
      <c r="B28" s="99" t="s">
        <v>20</v>
      </c>
      <c r="C28" s="45">
        <v>57514</v>
      </c>
      <c r="D28" s="45">
        <v>40010</v>
      </c>
      <c r="E28" s="45">
        <v>43605</v>
      </c>
      <c r="F28" s="45">
        <v>34500</v>
      </c>
      <c r="G28" s="45">
        <v>32621</v>
      </c>
      <c r="H28" s="45">
        <v>41977</v>
      </c>
      <c r="I28" s="45">
        <v>42092</v>
      </c>
      <c r="J28" s="45">
        <v>36597</v>
      </c>
      <c r="K28" s="45">
        <v>37043</v>
      </c>
      <c r="L28" s="45">
        <v>43511</v>
      </c>
    </row>
    <row r="29" spans="2:12" hidden="1" outlineLevel="1" x14ac:dyDescent="0.2">
      <c r="B29" s="85" t="s">
        <v>122</v>
      </c>
      <c r="C29" s="45">
        <v>14400</v>
      </c>
      <c r="D29" s="45">
        <v>9890</v>
      </c>
      <c r="E29" s="45">
        <v>11253</v>
      </c>
      <c r="F29" s="45">
        <v>8434</v>
      </c>
      <c r="G29" s="45">
        <v>8261</v>
      </c>
      <c r="H29" s="45">
        <v>11420</v>
      </c>
      <c r="I29" s="45">
        <v>11248</v>
      </c>
      <c r="J29" s="45">
        <v>10139</v>
      </c>
      <c r="K29" s="45">
        <v>9711</v>
      </c>
      <c r="L29" s="45">
        <v>11307</v>
      </c>
    </row>
    <row r="30" spans="2:12" hidden="1" outlineLevel="1" x14ac:dyDescent="0.2">
      <c r="B30" s="85" t="s">
        <v>123</v>
      </c>
      <c r="C30" s="45">
        <v>30000</v>
      </c>
      <c r="D30" s="45">
        <v>20000</v>
      </c>
      <c r="E30" s="45">
        <v>23143</v>
      </c>
      <c r="F30" s="45">
        <v>17200</v>
      </c>
      <c r="G30" s="45">
        <v>21500</v>
      </c>
      <c r="H30" s="45">
        <v>22127</v>
      </c>
      <c r="I30" s="45">
        <v>23417</v>
      </c>
      <c r="J30" s="45">
        <v>20377</v>
      </c>
      <c r="K30" s="45">
        <v>19436</v>
      </c>
      <c r="L30" s="45">
        <v>23260</v>
      </c>
    </row>
    <row r="31" spans="2:12" hidden="1" outlineLevel="1" x14ac:dyDescent="0.2">
      <c r="B31" s="192" t="s">
        <v>21</v>
      </c>
      <c r="C31" s="45"/>
      <c r="D31" s="45"/>
      <c r="E31" s="45"/>
      <c r="F31" s="45"/>
      <c r="G31" s="45"/>
      <c r="H31" s="45"/>
      <c r="I31" s="45"/>
      <c r="J31" s="45"/>
      <c r="K31" s="45"/>
      <c r="L31" s="45"/>
    </row>
    <row r="32" spans="2:12" hidden="1" outlineLevel="1" x14ac:dyDescent="0.2">
      <c r="B32" s="193" t="s">
        <v>22</v>
      </c>
      <c r="C32" s="145">
        <v>51.2</v>
      </c>
      <c r="D32" s="145">
        <v>47.5</v>
      </c>
      <c r="E32" s="145">
        <v>48.2</v>
      </c>
      <c r="F32" s="145">
        <v>48.4</v>
      </c>
      <c r="G32" s="145">
        <v>47.6</v>
      </c>
      <c r="H32" s="145">
        <v>51.5</v>
      </c>
      <c r="I32" s="145">
        <v>51.6</v>
      </c>
      <c r="J32" s="145">
        <v>49.8</v>
      </c>
      <c r="K32" s="145">
        <v>47</v>
      </c>
      <c r="L32" s="145">
        <v>50.8</v>
      </c>
    </row>
    <row r="33" spans="2:12" hidden="1" outlineLevel="1" x14ac:dyDescent="0.2">
      <c r="B33" s="85" t="s">
        <v>124</v>
      </c>
      <c r="C33" s="145">
        <v>5.3</v>
      </c>
      <c r="D33" s="145">
        <v>5.2</v>
      </c>
      <c r="E33" s="145">
        <v>5.6</v>
      </c>
      <c r="F33" s="145">
        <v>4.3</v>
      </c>
      <c r="G33" s="145">
        <v>5.2</v>
      </c>
      <c r="H33" s="145">
        <v>4.5</v>
      </c>
      <c r="I33" s="145">
        <v>4.7</v>
      </c>
      <c r="J33" s="145">
        <v>4.3</v>
      </c>
      <c r="K33" s="145">
        <v>5.5</v>
      </c>
      <c r="L33" s="145">
        <v>4.8</v>
      </c>
    </row>
    <row r="34" spans="2:12" hidden="1" outlineLevel="1" x14ac:dyDescent="0.2">
      <c r="B34" s="85" t="s">
        <v>125</v>
      </c>
      <c r="C34" s="145">
        <v>43.4</v>
      </c>
      <c r="D34" s="145">
        <v>47.2</v>
      </c>
      <c r="E34" s="145">
        <v>46.2</v>
      </c>
      <c r="F34" s="145">
        <v>47.3</v>
      </c>
      <c r="G34" s="145">
        <v>47.2</v>
      </c>
      <c r="H34" s="145">
        <v>44</v>
      </c>
      <c r="I34" s="145">
        <v>43.7</v>
      </c>
      <c r="J34" s="145">
        <v>45.9</v>
      </c>
      <c r="K34" s="145">
        <v>47.5</v>
      </c>
      <c r="L34" s="145">
        <v>44.4</v>
      </c>
    </row>
    <row r="35" spans="2:12" hidden="1" outlineLevel="1" x14ac:dyDescent="0.2">
      <c r="B35" s="189" t="s">
        <v>24</v>
      </c>
      <c r="C35" s="145"/>
      <c r="D35" s="145"/>
      <c r="E35" s="145"/>
      <c r="F35" s="145"/>
      <c r="G35" s="145"/>
      <c r="H35" s="145"/>
      <c r="I35" s="145"/>
      <c r="J35" s="145"/>
      <c r="K35" s="145"/>
      <c r="L35" s="145"/>
    </row>
    <row r="36" spans="2:12" hidden="1" outlineLevel="1" x14ac:dyDescent="0.2">
      <c r="B36" s="193" t="s">
        <v>25</v>
      </c>
      <c r="C36" s="158">
        <v>0.45</v>
      </c>
      <c r="D36" s="158">
        <v>0.42</v>
      </c>
      <c r="E36" s="158">
        <v>0.42</v>
      </c>
      <c r="F36" s="158">
        <v>0.44</v>
      </c>
      <c r="G36" s="158">
        <v>0.42</v>
      </c>
      <c r="H36" s="158">
        <v>0.46</v>
      </c>
      <c r="I36" s="158">
        <v>0.46</v>
      </c>
      <c r="J36" s="158">
        <v>0.45</v>
      </c>
      <c r="K36" s="158">
        <v>0.41</v>
      </c>
      <c r="L36" s="158">
        <v>0.45</v>
      </c>
    </row>
    <row r="37" spans="2:12" hidden="1" outlineLevel="1" x14ac:dyDescent="0.2">
      <c r="B37" s="85" t="s">
        <v>126</v>
      </c>
      <c r="C37" s="158">
        <v>0.45</v>
      </c>
      <c r="D37" s="158">
        <v>0.41</v>
      </c>
      <c r="E37" s="158">
        <v>0.4</v>
      </c>
      <c r="F37" s="158">
        <v>0.41</v>
      </c>
      <c r="G37" s="158">
        <v>0.4</v>
      </c>
      <c r="H37" s="158">
        <v>0.44</v>
      </c>
      <c r="I37" s="158">
        <v>0.45</v>
      </c>
      <c r="J37" s="158">
        <v>0.42</v>
      </c>
      <c r="K37" s="158">
        <v>0.39</v>
      </c>
      <c r="L37" s="158">
        <v>0.44</v>
      </c>
    </row>
    <row r="38" spans="2:12" hidden="1" outlineLevel="1" x14ac:dyDescent="0.2">
      <c r="B38" s="85" t="s">
        <v>127</v>
      </c>
      <c r="C38" s="158">
        <v>0.51</v>
      </c>
      <c r="D38" s="158">
        <v>0.49</v>
      </c>
      <c r="E38" s="158">
        <v>0.49</v>
      </c>
      <c r="F38" s="158">
        <v>0.52</v>
      </c>
      <c r="G38" s="158">
        <v>0.46</v>
      </c>
      <c r="H38" s="158">
        <v>0.53</v>
      </c>
      <c r="I38" s="158">
        <v>0.53</v>
      </c>
      <c r="J38" s="158">
        <v>0.5</v>
      </c>
      <c r="K38" s="158">
        <v>0.47</v>
      </c>
      <c r="L38" s="158">
        <v>0.51</v>
      </c>
    </row>
    <row r="39" spans="2:12" hidden="1" outlineLevel="1" x14ac:dyDescent="0.2">
      <c r="B39" s="187" t="s">
        <v>128</v>
      </c>
      <c r="C39" s="71"/>
      <c r="D39" s="71"/>
      <c r="E39" s="71"/>
      <c r="F39" s="71"/>
      <c r="G39" s="71"/>
      <c r="H39" s="71"/>
      <c r="I39" s="71"/>
      <c r="J39" s="71"/>
      <c r="K39" s="71"/>
      <c r="L39" s="71"/>
    </row>
    <row r="40" spans="2:12" hidden="1" outlineLevel="1" x14ac:dyDescent="0.2">
      <c r="B40" s="85" t="s">
        <v>121</v>
      </c>
      <c r="C40" s="45">
        <v>74505</v>
      </c>
      <c r="D40" s="45">
        <v>50334</v>
      </c>
      <c r="E40" s="45">
        <v>52271</v>
      </c>
      <c r="F40" s="45">
        <v>42537</v>
      </c>
      <c r="G40" s="45">
        <v>38407</v>
      </c>
      <c r="H40" s="45">
        <v>55514</v>
      </c>
      <c r="I40" s="45">
        <v>48176</v>
      </c>
      <c r="J40" s="45">
        <v>39140</v>
      </c>
      <c r="K40" s="45">
        <v>42810</v>
      </c>
      <c r="L40" s="45">
        <v>54999</v>
      </c>
    </row>
    <row r="41" spans="2:12" hidden="1" outlineLevel="1" x14ac:dyDescent="0.2">
      <c r="B41" s="187" t="s">
        <v>129</v>
      </c>
      <c r="C41" s="71"/>
      <c r="D41" s="71"/>
      <c r="E41" s="71"/>
      <c r="F41" s="71"/>
      <c r="G41" s="71"/>
      <c r="H41" s="71"/>
      <c r="I41" s="71"/>
      <c r="J41" s="71"/>
      <c r="K41" s="71"/>
      <c r="L41" s="71"/>
    </row>
    <row r="42" spans="2:12" hidden="1" outlineLevel="1" x14ac:dyDescent="0.2">
      <c r="B42" s="83" t="s">
        <v>130</v>
      </c>
      <c r="C42" s="148">
        <v>100</v>
      </c>
      <c r="D42" s="148">
        <v>100</v>
      </c>
      <c r="E42" s="148">
        <v>100</v>
      </c>
      <c r="F42" s="148">
        <v>100</v>
      </c>
      <c r="G42" s="148">
        <v>100</v>
      </c>
      <c r="H42" s="148">
        <v>100</v>
      </c>
      <c r="I42" s="148">
        <v>100</v>
      </c>
      <c r="J42" s="148">
        <v>100</v>
      </c>
      <c r="K42" s="148">
        <v>100</v>
      </c>
      <c r="L42" s="148">
        <v>100</v>
      </c>
    </row>
    <row r="43" spans="2:12" hidden="1" outlineLevel="1" x14ac:dyDescent="0.2">
      <c r="B43" s="85" t="s">
        <v>131</v>
      </c>
      <c r="C43" s="145">
        <v>12.5</v>
      </c>
      <c r="D43" s="145">
        <v>19</v>
      </c>
      <c r="E43" s="145">
        <v>14.3</v>
      </c>
      <c r="F43" s="145">
        <v>20.100000000000001</v>
      </c>
      <c r="G43" s="145">
        <v>13.9</v>
      </c>
      <c r="H43" s="145">
        <v>15.1</v>
      </c>
      <c r="I43" s="145">
        <v>18.100000000000001</v>
      </c>
      <c r="J43" s="145">
        <v>20.6</v>
      </c>
      <c r="K43" s="145">
        <v>18.7</v>
      </c>
      <c r="L43" s="145">
        <v>15.5</v>
      </c>
    </row>
    <row r="44" spans="2:12" hidden="1" outlineLevel="1" x14ac:dyDescent="0.2">
      <c r="B44" s="85" t="s">
        <v>132</v>
      </c>
      <c r="C44" s="145">
        <v>15.7</v>
      </c>
      <c r="D44" s="145">
        <v>9.3000000000000007</v>
      </c>
      <c r="E44" s="145">
        <v>11</v>
      </c>
      <c r="F44" s="145">
        <v>9.1999999999999993</v>
      </c>
      <c r="G44" s="145">
        <v>11.4</v>
      </c>
      <c r="H44" s="145">
        <v>12.1</v>
      </c>
      <c r="I44" s="145">
        <v>8.6</v>
      </c>
      <c r="J44" s="145">
        <v>7.1</v>
      </c>
      <c r="K44" s="145">
        <v>8.8000000000000007</v>
      </c>
      <c r="L44" s="145">
        <v>11.8</v>
      </c>
    </row>
    <row r="45" spans="2:12" hidden="1" outlineLevel="1" x14ac:dyDescent="0.2">
      <c r="B45" s="85" t="s">
        <v>133</v>
      </c>
      <c r="C45" s="145">
        <v>3.3</v>
      </c>
      <c r="D45" s="145">
        <v>4.3</v>
      </c>
      <c r="E45" s="145">
        <v>4</v>
      </c>
      <c r="F45" s="145">
        <v>3.9</v>
      </c>
      <c r="G45" s="145">
        <v>2.2000000000000002</v>
      </c>
      <c r="H45" s="145">
        <v>3.2</v>
      </c>
      <c r="I45" s="145">
        <v>3.6</v>
      </c>
      <c r="J45" s="145">
        <v>4.5</v>
      </c>
      <c r="K45" s="145">
        <v>4.7</v>
      </c>
      <c r="L45" s="145">
        <v>3.6</v>
      </c>
    </row>
    <row r="46" spans="2:12" hidden="1" outlineLevel="1" x14ac:dyDescent="0.2">
      <c r="B46" s="85" t="s">
        <v>134</v>
      </c>
      <c r="C46" s="145">
        <v>8.6999999999999993</v>
      </c>
      <c r="D46" s="145">
        <v>10.8</v>
      </c>
      <c r="E46" s="145">
        <v>10.3</v>
      </c>
      <c r="F46" s="145">
        <v>7.8</v>
      </c>
      <c r="G46" s="145">
        <v>9</v>
      </c>
      <c r="H46" s="145">
        <v>9.8000000000000007</v>
      </c>
      <c r="I46" s="145">
        <v>10.7</v>
      </c>
      <c r="J46" s="145">
        <v>13.1</v>
      </c>
      <c r="K46" s="145">
        <v>11.8</v>
      </c>
      <c r="L46" s="145">
        <v>9.9</v>
      </c>
    </row>
    <row r="47" spans="2:12" hidden="1" outlineLevel="1" x14ac:dyDescent="0.2">
      <c r="B47" s="85" t="s">
        <v>135</v>
      </c>
      <c r="C47" s="145">
        <v>5.0999999999999996</v>
      </c>
      <c r="D47" s="145">
        <v>5.2</v>
      </c>
      <c r="E47" s="145">
        <v>2.7</v>
      </c>
      <c r="F47" s="145">
        <v>5.4</v>
      </c>
      <c r="G47" s="145">
        <v>8.4</v>
      </c>
      <c r="H47" s="145">
        <v>4.9000000000000004</v>
      </c>
      <c r="I47" s="145">
        <v>4.7</v>
      </c>
      <c r="J47" s="145">
        <v>3.4</v>
      </c>
      <c r="K47" s="145">
        <v>3.1</v>
      </c>
      <c r="L47" s="145">
        <v>4.8</v>
      </c>
    </row>
    <row r="48" spans="2:12" hidden="1" outlineLevel="1" x14ac:dyDescent="0.2">
      <c r="B48" s="85" t="s">
        <v>136</v>
      </c>
      <c r="C48" s="145">
        <v>9.9</v>
      </c>
      <c r="D48" s="145">
        <v>6.1</v>
      </c>
      <c r="E48" s="145">
        <v>11</v>
      </c>
      <c r="F48" s="145">
        <v>13.2</v>
      </c>
      <c r="G48" s="145">
        <v>14.9</v>
      </c>
      <c r="H48" s="145">
        <v>9.3000000000000007</v>
      </c>
      <c r="I48" s="145">
        <v>9.6</v>
      </c>
      <c r="J48" s="145">
        <v>6.5</v>
      </c>
      <c r="K48" s="145">
        <v>5.9</v>
      </c>
      <c r="L48" s="145">
        <v>9.5</v>
      </c>
    </row>
    <row r="49" spans="2:12" hidden="1" outlineLevel="1" x14ac:dyDescent="0.2">
      <c r="B49" s="85" t="s">
        <v>137</v>
      </c>
      <c r="C49" s="145">
        <v>4.0999999999999996</v>
      </c>
      <c r="D49" s="145">
        <v>4.0999999999999996</v>
      </c>
      <c r="E49" s="145">
        <v>4.0999999999999996</v>
      </c>
      <c r="F49" s="145">
        <v>0.6</v>
      </c>
      <c r="G49" s="145">
        <v>2.1</v>
      </c>
      <c r="H49" s="145">
        <v>5.4</v>
      </c>
      <c r="I49" s="145">
        <v>4.4000000000000004</v>
      </c>
      <c r="J49" s="145">
        <v>3.8</v>
      </c>
      <c r="K49" s="145">
        <v>5.4</v>
      </c>
      <c r="L49" s="145">
        <v>4</v>
      </c>
    </row>
    <row r="50" spans="2:12" hidden="1" outlineLevel="1" x14ac:dyDescent="0.2">
      <c r="B50" s="85" t="s">
        <v>138</v>
      </c>
      <c r="C50" s="145">
        <v>0.9</v>
      </c>
      <c r="D50" s="145">
        <v>1.3</v>
      </c>
      <c r="E50" s="145">
        <v>1.1000000000000001</v>
      </c>
      <c r="F50" s="145">
        <v>1</v>
      </c>
      <c r="G50" s="145">
        <v>1.2</v>
      </c>
      <c r="H50" s="145">
        <v>1</v>
      </c>
      <c r="I50" s="145">
        <v>1.1000000000000001</v>
      </c>
      <c r="J50" s="145">
        <v>1.3</v>
      </c>
      <c r="K50" s="145">
        <v>1.1000000000000001</v>
      </c>
      <c r="L50" s="145">
        <v>1.1000000000000001</v>
      </c>
    </row>
    <row r="51" spans="2:12" hidden="1" outlineLevel="1" x14ac:dyDescent="0.2">
      <c r="B51" s="85" t="s">
        <v>139</v>
      </c>
      <c r="C51" s="145">
        <v>5.2</v>
      </c>
      <c r="D51" s="145">
        <v>5.7</v>
      </c>
      <c r="E51" s="145">
        <v>6.8</v>
      </c>
      <c r="F51" s="145">
        <v>5.4</v>
      </c>
      <c r="G51" s="145">
        <v>4.7</v>
      </c>
      <c r="H51" s="145">
        <v>5.9</v>
      </c>
      <c r="I51" s="145">
        <v>6.4</v>
      </c>
      <c r="J51" s="145">
        <v>4.8</v>
      </c>
      <c r="K51" s="145">
        <v>7.7</v>
      </c>
      <c r="L51" s="145">
        <v>5.8</v>
      </c>
    </row>
    <row r="52" spans="2:12" hidden="1" outlineLevel="1" x14ac:dyDescent="0.2">
      <c r="B52" s="85" t="s">
        <v>140</v>
      </c>
      <c r="C52" s="145">
        <v>9.1999999999999993</v>
      </c>
      <c r="D52" s="145">
        <v>9.6</v>
      </c>
      <c r="E52" s="145">
        <v>11.2</v>
      </c>
      <c r="F52" s="145">
        <v>9.8000000000000007</v>
      </c>
      <c r="G52" s="145">
        <v>10.5</v>
      </c>
      <c r="H52" s="145">
        <v>10.199999999999999</v>
      </c>
      <c r="I52" s="145">
        <v>9.4</v>
      </c>
      <c r="J52" s="145">
        <v>10</v>
      </c>
      <c r="K52" s="145">
        <v>9.8000000000000007</v>
      </c>
      <c r="L52" s="145">
        <v>9.8000000000000007</v>
      </c>
    </row>
    <row r="53" spans="2:12" hidden="1" outlineLevel="1" x14ac:dyDescent="0.2">
      <c r="B53" s="85" t="s">
        <v>141</v>
      </c>
      <c r="C53" s="145">
        <v>9.1999999999999993</v>
      </c>
      <c r="D53" s="145">
        <v>8.6</v>
      </c>
      <c r="E53" s="145">
        <v>8.5</v>
      </c>
      <c r="F53" s="145">
        <v>7.6</v>
      </c>
      <c r="G53" s="145">
        <v>6.7</v>
      </c>
      <c r="H53" s="145">
        <v>7</v>
      </c>
      <c r="I53" s="145">
        <v>6.7</v>
      </c>
      <c r="J53" s="145">
        <v>7.9</v>
      </c>
      <c r="K53" s="145">
        <v>7.6</v>
      </c>
      <c r="L53" s="145">
        <v>8.1999999999999993</v>
      </c>
    </row>
    <row r="54" spans="2:12" hidden="1" outlineLevel="1" x14ac:dyDescent="0.2">
      <c r="B54" s="85" t="s">
        <v>142</v>
      </c>
      <c r="C54" s="145">
        <v>2.2000000000000002</v>
      </c>
      <c r="D54" s="145">
        <v>2.9</v>
      </c>
      <c r="E54" s="145">
        <v>1.9</v>
      </c>
      <c r="F54" s="145">
        <v>3.2</v>
      </c>
      <c r="G54" s="145">
        <v>2.6</v>
      </c>
      <c r="H54" s="145">
        <v>2.1</v>
      </c>
      <c r="I54" s="145">
        <v>3.1</v>
      </c>
      <c r="J54" s="145">
        <v>4</v>
      </c>
      <c r="K54" s="145">
        <v>2.6</v>
      </c>
      <c r="L54" s="145">
        <v>2.5</v>
      </c>
    </row>
    <row r="55" spans="2:12" hidden="1" outlineLevel="1" x14ac:dyDescent="0.2">
      <c r="B55" s="85" t="s">
        <v>143</v>
      </c>
      <c r="C55" s="145">
        <v>1.8</v>
      </c>
      <c r="D55" s="145">
        <v>2.2000000000000002</v>
      </c>
      <c r="E55" s="145">
        <v>2.6</v>
      </c>
      <c r="F55" s="145">
        <v>3.2</v>
      </c>
      <c r="G55" s="145">
        <v>2.7</v>
      </c>
      <c r="H55" s="145">
        <v>2.2999999999999998</v>
      </c>
      <c r="I55" s="145">
        <v>2.5</v>
      </c>
      <c r="J55" s="145">
        <v>2.5</v>
      </c>
      <c r="K55" s="145">
        <v>2.4</v>
      </c>
      <c r="L55" s="145">
        <v>2.2999999999999998</v>
      </c>
    </row>
    <row r="56" spans="2:12" hidden="1" outlineLevel="1" x14ac:dyDescent="0.2">
      <c r="B56" s="85" t="s">
        <v>144</v>
      </c>
      <c r="C56" s="145">
        <v>3.8</v>
      </c>
      <c r="D56" s="145">
        <v>2.8</v>
      </c>
      <c r="E56" s="145">
        <v>3.2</v>
      </c>
      <c r="F56" s="145">
        <v>2.6</v>
      </c>
      <c r="G56" s="145">
        <v>2.4</v>
      </c>
      <c r="H56" s="145">
        <v>3.1</v>
      </c>
      <c r="I56" s="145">
        <v>2.9</v>
      </c>
      <c r="J56" s="145">
        <v>3.5</v>
      </c>
      <c r="K56" s="145">
        <v>2.9</v>
      </c>
      <c r="L56" s="145">
        <v>3.2</v>
      </c>
    </row>
    <row r="57" spans="2:12" hidden="1" outlineLevel="1" x14ac:dyDescent="0.2">
      <c r="B57" s="85" t="s">
        <v>68</v>
      </c>
      <c r="C57" s="145">
        <v>8.3000000000000007</v>
      </c>
      <c r="D57" s="145">
        <v>8.1999999999999993</v>
      </c>
      <c r="E57" s="145">
        <v>7.3</v>
      </c>
      <c r="F57" s="145">
        <v>7</v>
      </c>
      <c r="G57" s="145">
        <v>7.3</v>
      </c>
      <c r="H57" s="145">
        <v>8.8000000000000007</v>
      </c>
      <c r="I57" s="145">
        <v>8.1999999999999993</v>
      </c>
      <c r="J57" s="145">
        <v>7.2</v>
      </c>
      <c r="K57" s="145">
        <v>7.4</v>
      </c>
      <c r="L57" s="145">
        <v>8</v>
      </c>
    </row>
    <row r="58" spans="2:12" hidden="1" outlineLevel="1" x14ac:dyDescent="0.2">
      <c r="B58" s="83" t="s">
        <v>145</v>
      </c>
      <c r="C58" s="148">
        <v>100</v>
      </c>
      <c r="D58" s="148">
        <v>100</v>
      </c>
      <c r="E58" s="148">
        <v>100</v>
      </c>
      <c r="F58" s="148">
        <v>100</v>
      </c>
      <c r="G58" s="148">
        <v>100</v>
      </c>
      <c r="H58" s="148">
        <v>100</v>
      </c>
      <c r="I58" s="148">
        <v>100</v>
      </c>
      <c r="J58" s="148">
        <v>100</v>
      </c>
      <c r="K58" s="148">
        <v>100</v>
      </c>
      <c r="L58" s="148">
        <v>100</v>
      </c>
    </row>
    <row r="59" spans="2:12" hidden="1" outlineLevel="1" x14ac:dyDescent="0.2">
      <c r="B59" s="85" t="s">
        <v>146</v>
      </c>
      <c r="C59" s="145">
        <v>24.9</v>
      </c>
      <c r="D59" s="145">
        <v>18.5</v>
      </c>
      <c r="E59" s="145">
        <v>15.8</v>
      </c>
      <c r="F59" s="145">
        <v>8.8000000000000007</v>
      </c>
      <c r="G59" s="145">
        <v>16.2</v>
      </c>
      <c r="H59" s="145">
        <v>12.8</v>
      </c>
      <c r="I59" s="145">
        <v>13.2</v>
      </c>
      <c r="J59" s="145">
        <v>17.2</v>
      </c>
      <c r="K59" s="145">
        <v>16.7</v>
      </c>
      <c r="L59" s="145">
        <v>19.2</v>
      </c>
    </row>
    <row r="60" spans="2:12" hidden="1" outlineLevel="1" x14ac:dyDescent="0.2">
      <c r="B60" s="85" t="s">
        <v>147</v>
      </c>
      <c r="C60" s="145">
        <v>5</v>
      </c>
      <c r="D60" s="145">
        <v>4.9000000000000004</v>
      </c>
      <c r="E60" s="145">
        <v>4</v>
      </c>
      <c r="F60" s="145">
        <v>7.2</v>
      </c>
      <c r="G60" s="145">
        <v>9.1999999999999993</v>
      </c>
      <c r="H60" s="145">
        <v>4</v>
      </c>
      <c r="I60" s="145">
        <v>4.0999999999999996</v>
      </c>
      <c r="J60" s="145">
        <v>4.7</v>
      </c>
      <c r="K60" s="145">
        <v>4.5999999999999996</v>
      </c>
      <c r="L60" s="145">
        <v>4.9000000000000004</v>
      </c>
    </row>
    <row r="61" spans="2:12" hidden="1" outlineLevel="1" x14ac:dyDescent="0.2">
      <c r="B61" s="85" t="s">
        <v>148</v>
      </c>
      <c r="C61" s="145">
        <v>6.8</v>
      </c>
      <c r="D61" s="145">
        <v>7.2</v>
      </c>
      <c r="E61" s="145">
        <v>7.4</v>
      </c>
      <c r="F61" s="145">
        <v>10.9</v>
      </c>
      <c r="G61" s="145">
        <v>7.3</v>
      </c>
      <c r="H61" s="145">
        <v>7.2</v>
      </c>
      <c r="I61" s="145">
        <v>6</v>
      </c>
      <c r="J61" s="145">
        <v>5.6</v>
      </c>
      <c r="K61" s="145">
        <v>6.8</v>
      </c>
      <c r="L61" s="145">
        <v>7</v>
      </c>
    </row>
    <row r="62" spans="2:12" hidden="1" outlineLevel="1" x14ac:dyDescent="0.2">
      <c r="B62" s="85" t="s">
        <v>149</v>
      </c>
      <c r="C62" s="145">
        <v>12.9</v>
      </c>
      <c r="D62" s="145">
        <v>12.1</v>
      </c>
      <c r="E62" s="145">
        <v>10.9</v>
      </c>
      <c r="F62" s="145">
        <v>11.4</v>
      </c>
      <c r="G62" s="145">
        <v>11.9</v>
      </c>
      <c r="H62" s="145">
        <v>12.5</v>
      </c>
      <c r="I62" s="145">
        <v>12.6</v>
      </c>
      <c r="J62" s="145">
        <v>13.1</v>
      </c>
      <c r="K62" s="145">
        <v>13.1</v>
      </c>
      <c r="L62" s="145">
        <v>12.4</v>
      </c>
    </row>
    <row r="63" spans="2:12" hidden="1" outlineLevel="1" x14ac:dyDescent="0.2">
      <c r="B63" s="85" t="s">
        <v>150</v>
      </c>
      <c r="C63" s="145">
        <v>3.2</v>
      </c>
      <c r="D63" s="145">
        <v>3.2</v>
      </c>
      <c r="E63" s="145">
        <v>2.4</v>
      </c>
      <c r="F63" s="145">
        <v>3.8</v>
      </c>
      <c r="G63" s="145">
        <v>3.8</v>
      </c>
      <c r="H63" s="145">
        <v>2.7</v>
      </c>
      <c r="I63" s="145">
        <v>2.5</v>
      </c>
      <c r="J63" s="145">
        <v>3</v>
      </c>
      <c r="K63" s="145">
        <v>3</v>
      </c>
      <c r="L63" s="145">
        <v>3</v>
      </c>
    </row>
    <row r="64" spans="2:12" hidden="1" outlineLevel="1" x14ac:dyDescent="0.2">
      <c r="B64" s="85" t="s">
        <v>151</v>
      </c>
      <c r="C64" s="145">
        <v>6.2</v>
      </c>
      <c r="D64" s="145">
        <v>6.3</v>
      </c>
      <c r="E64" s="145">
        <v>5</v>
      </c>
      <c r="F64" s="145">
        <v>6.9</v>
      </c>
      <c r="G64" s="145">
        <v>6</v>
      </c>
      <c r="H64" s="145">
        <v>4.9000000000000004</v>
      </c>
      <c r="I64" s="145">
        <v>4.5</v>
      </c>
      <c r="J64" s="145">
        <v>5.7</v>
      </c>
      <c r="K64" s="145">
        <v>5.6</v>
      </c>
      <c r="L64" s="145">
        <v>5.8</v>
      </c>
    </row>
    <row r="65" spans="2:12" hidden="1" outlineLevel="1" x14ac:dyDescent="0.2">
      <c r="B65" s="85" t="s">
        <v>152</v>
      </c>
      <c r="C65" s="145">
        <v>2.8</v>
      </c>
      <c r="D65" s="145">
        <v>2.1</v>
      </c>
      <c r="E65" s="145">
        <v>2.6</v>
      </c>
      <c r="F65" s="145">
        <v>1.7</v>
      </c>
      <c r="G65" s="145">
        <v>1.1000000000000001</v>
      </c>
      <c r="H65" s="145">
        <v>2</v>
      </c>
      <c r="I65" s="145">
        <v>1.7</v>
      </c>
      <c r="J65" s="145">
        <v>2.2999999999999998</v>
      </c>
      <c r="K65" s="145">
        <v>4.5</v>
      </c>
      <c r="L65" s="145">
        <v>2.5</v>
      </c>
    </row>
    <row r="66" spans="2:12" hidden="1" outlineLevel="1" x14ac:dyDescent="0.2">
      <c r="B66" s="99" t="s">
        <v>26</v>
      </c>
      <c r="C66" s="145">
        <v>1.9</v>
      </c>
      <c r="D66" s="145">
        <v>1.8</v>
      </c>
      <c r="E66" s="145">
        <v>1.4</v>
      </c>
      <c r="F66" s="145">
        <v>1.8</v>
      </c>
      <c r="G66" s="145">
        <v>2</v>
      </c>
      <c r="H66" s="145">
        <v>1.5</v>
      </c>
      <c r="I66" s="145">
        <v>1.9</v>
      </c>
      <c r="J66" s="145">
        <v>1.9</v>
      </c>
      <c r="K66" s="145">
        <v>1.8</v>
      </c>
      <c r="L66" s="145">
        <v>1.8</v>
      </c>
    </row>
    <row r="67" spans="2:12" hidden="1" outlineLevel="1" x14ac:dyDescent="0.2">
      <c r="B67" s="85" t="s">
        <v>153</v>
      </c>
      <c r="C67" s="145">
        <v>3.4</v>
      </c>
      <c r="D67" s="145">
        <v>5</v>
      </c>
      <c r="E67" s="145">
        <v>4.4000000000000004</v>
      </c>
      <c r="F67" s="145">
        <v>5.9</v>
      </c>
      <c r="G67" s="145">
        <v>7.9</v>
      </c>
      <c r="H67" s="145">
        <v>4.2</v>
      </c>
      <c r="I67" s="145">
        <v>5.4</v>
      </c>
      <c r="J67" s="145">
        <v>6</v>
      </c>
      <c r="K67" s="145">
        <v>5.2</v>
      </c>
      <c r="L67" s="145">
        <v>4.4000000000000004</v>
      </c>
    </row>
    <row r="68" spans="2:12" hidden="1" outlineLevel="1" x14ac:dyDescent="0.2">
      <c r="B68" s="85" t="s">
        <v>154</v>
      </c>
      <c r="C68" s="145">
        <v>4.9000000000000004</v>
      </c>
      <c r="D68" s="145">
        <v>4.9000000000000004</v>
      </c>
      <c r="E68" s="145">
        <v>9.1999999999999993</v>
      </c>
      <c r="F68" s="145">
        <v>5.4</v>
      </c>
      <c r="G68" s="145">
        <v>6.2</v>
      </c>
      <c r="H68" s="145">
        <v>10.3</v>
      </c>
      <c r="I68" s="145">
        <v>5.7</v>
      </c>
      <c r="J68" s="145">
        <v>4.5</v>
      </c>
      <c r="K68" s="145">
        <v>6.5</v>
      </c>
      <c r="L68" s="145">
        <v>6.3</v>
      </c>
    </row>
    <row r="69" spans="2:12" hidden="1" outlineLevel="1" x14ac:dyDescent="0.2">
      <c r="B69" s="85" t="s">
        <v>155</v>
      </c>
      <c r="C69" s="145">
        <v>14.4</v>
      </c>
      <c r="D69" s="145">
        <v>18.399999999999999</v>
      </c>
      <c r="E69" s="145">
        <v>17.600000000000001</v>
      </c>
      <c r="F69" s="145">
        <v>17.7</v>
      </c>
      <c r="G69" s="145">
        <v>12.8</v>
      </c>
      <c r="H69" s="145">
        <v>19.600000000000001</v>
      </c>
      <c r="I69" s="145">
        <v>22.1</v>
      </c>
      <c r="J69" s="145">
        <v>16.3</v>
      </c>
      <c r="K69" s="145">
        <v>17</v>
      </c>
      <c r="L69" s="145">
        <v>16.600000000000001</v>
      </c>
    </row>
    <row r="70" spans="2:12" hidden="1" outlineLevel="1" x14ac:dyDescent="0.2">
      <c r="B70" s="85" t="s">
        <v>156</v>
      </c>
      <c r="C70" s="145">
        <v>11.7</v>
      </c>
      <c r="D70" s="145">
        <v>12.5</v>
      </c>
      <c r="E70" s="145">
        <v>16</v>
      </c>
      <c r="F70" s="145">
        <v>15.1</v>
      </c>
      <c r="G70" s="145">
        <v>12.3</v>
      </c>
      <c r="H70" s="145">
        <v>14.9</v>
      </c>
      <c r="I70" s="145">
        <v>16.7</v>
      </c>
      <c r="J70" s="145">
        <v>11.8</v>
      </c>
      <c r="K70" s="145">
        <v>11.8</v>
      </c>
      <c r="L70" s="145">
        <v>13.1</v>
      </c>
    </row>
    <row r="71" spans="2:12" hidden="1" outlineLevel="1" x14ac:dyDescent="0.2">
      <c r="B71" s="102" t="s">
        <v>157</v>
      </c>
      <c r="C71" s="194">
        <v>1.9</v>
      </c>
      <c r="D71" s="194">
        <v>3.1</v>
      </c>
      <c r="E71" s="194">
        <v>3.4</v>
      </c>
      <c r="F71" s="194">
        <v>3.4</v>
      </c>
      <c r="G71" s="194">
        <v>3.2</v>
      </c>
      <c r="H71" s="194">
        <v>3.4</v>
      </c>
      <c r="I71" s="194">
        <v>3.6</v>
      </c>
      <c r="J71" s="194">
        <v>7.6</v>
      </c>
      <c r="K71" s="194">
        <v>3.4</v>
      </c>
      <c r="L71" s="194">
        <v>2.9</v>
      </c>
    </row>
    <row r="72" spans="2:12" hidden="1" outlineLevel="1" x14ac:dyDescent="0.2">
      <c r="B72" s="71"/>
      <c r="C72" s="71"/>
      <c r="D72" s="71"/>
      <c r="E72" s="71"/>
      <c r="F72" s="71"/>
      <c r="G72" s="71"/>
      <c r="H72" s="71"/>
      <c r="I72" s="71"/>
      <c r="J72" s="71"/>
      <c r="K72" s="71"/>
      <c r="L72" s="71"/>
    </row>
    <row r="73" spans="2:12" s="3" customFormat="1" ht="15" customHeight="1" collapsed="1" x14ac:dyDescent="0.25">
      <c r="B73" s="556">
        <v>2019</v>
      </c>
      <c r="C73" s="556"/>
      <c r="D73" s="556"/>
      <c r="E73" s="556"/>
      <c r="F73" s="556"/>
      <c r="G73" s="556"/>
      <c r="H73" s="556"/>
      <c r="I73" s="556"/>
      <c r="J73" s="556"/>
      <c r="K73" s="556"/>
      <c r="L73" s="556"/>
    </row>
    <row r="74" spans="2:12" outlineLevel="2" x14ac:dyDescent="0.2">
      <c r="B74" s="195" t="s">
        <v>720</v>
      </c>
      <c r="C74" s="71"/>
      <c r="D74" s="71"/>
      <c r="E74" s="71"/>
      <c r="F74" s="71"/>
      <c r="G74" s="71"/>
      <c r="H74" s="71"/>
      <c r="I74" s="71"/>
      <c r="J74" s="71"/>
      <c r="K74" s="71"/>
      <c r="L74" s="71"/>
    </row>
    <row r="75" spans="2:12" outlineLevel="2" x14ac:dyDescent="0.2">
      <c r="B75" s="81" t="s">
        <v>721</v>
      </c>
      <c r="C75" s="97">
        <v>3.8</v>
      </c>
      <c r="D75" s="97">
        <v>3.8</v>
      </c>
      <c r="E75" s="97">
        <v>3.7</v>
      </c>
      <c r="F75" s="97">
        <v>3.9</v>
      </c>
      <c r="G75" s="97">
        <v>3.7</v>
      </c>
      <c r="H75" s="97">
        <v>3.6</v>
      </c>
      <c r="I75" s="97">
        <v>3.6</v>
      </c>
      <c r="J75" s="97">
        <v>3.6</v>
      </c>
      <c r="K75" s="97">
        <v>3.7</v>
      </c>
      <c r="L75" s="97">
        <v>3.7</v>
      </c>
    </row>
    <row r="76" spans="2:12" outlineLevel="2" x14ac:dyDescent="0.2">
      <c r="B76" s="188" t="s">
        <v>722</v>
      </c>
      <c r="C76" s="71">
        <v>1.9</v>
      </c>
      <c r="D76" s="71">
        <v>1.8</v>
      </c>
      <c r="E76" s="71">
        <v>1.8</v>
      </c>
      <c r="F76" s="71">
        <v>1.8</v>
      </c>
      <c r="G76" s="71">
        <v>1.6</v>
      </c>
      <c r="H76" s="71">
        <v>1.8</v>
      </c>
      <c r="I76" s="71">
        <v>1.7</v>
      </c>
      <c r="J76" s="71">
        <v>1.7</v>
      </c>
      <c r="K76" s="71">
        <v>1.8</v>
      </c>
      <c r="L76" s="71">
        <v>1.8</v>
      </c>
    </row>
    <row r="77" spans="2:12" outlineLevel="2" x14ac:dyDescent="0.2">
      <c r="B77" s="195" t="s">
        <v>723</v>
      </c>
      <c r="C77" s="71"/>
      <c r="D77" s="71"/>
      <c r="E77" s="71"/>
      <c r="F77" s="71"/>
      <c r="G77" s="71"/>
      <c r="H77" s="71"/>
      <c r="I77" s="71"/>
      <c r="J77" s="71"/>
      <c r="K77" s="71"/>
      <c r="L77" s="71"/>
    </row>
    <row r="78" spans="2:12" outlineLevel="2" x14ac:dyDescent="0.2">
      <c r="B78" s="189" t="s">
        <v>777</v>
      </c>
      <c r="C78" s="71"/>
      <c r="D78" s="71"/>
      <c r="E78" s="71"/>
      <c r="F78" s="71"/>
      <c r="G78" s="71"/>
      <c r="H78" s="71"/>
      <c r="I78" s="71"/>
      <c r="J78" s="71"/>
      <c r="K78" s="71"/>
      <c r="L78" s="71"/>
    </row>
    <row r="79" spans="2:12" outlineLevel="2" x14ac:dyDescent="0.2">
      <c r="B79" s="190" t="s">
        <v>725</v>
      </c>
      <c r="C79" s="145">
        <v>47.5</v>
      </c>
      <c r="D79" s="145">
        <v>47.3</v>
      </c>
      <c r="E79" s="145">
        <v>46.6</v>
      </c>
      <c r="F79" s="145">
        <v>47.5</v>
      </c>
      <c r="G79" s="145">
        <v>47.1</v>
      </c>
      <c r="H79" s="145">
        <v>47.2</v>
      </c>
      <c r="I79" s="145">
        <v>45.4</v>
      </c>
      <c r="J79" s="145">
        <v>47.9</v>
      </c>
      <c r="K79" s="145">
        <v>47.2</v>
      </c>
      <c r="L79" s="145">
        <v>47.2</v>
      </c>
    </row>
    <row r="80" spans="2:12" outlineLevel="2" x14ac:dyDescent="0.2">
      <c r="B80" s="85" t="s">
        <v>726</v>
      </c>
      <c r="C80" s="145">
        <v>52.5</v>
      </c>
      <c r="D80" s="145">
        <v>52.7</v>
      </c>
      <c r="E80" s="145">
        <v>53.4</v>
      </c>
      <c r="F80" s="145">
        <v>52.5</v>
      </c>
      <c r="G80" s="145">
        <v>52.9</v>
      </c>
      <c r="H80" s="145">
        <v>52.8</v>
      </c>
      <c r="I80" s="145">
        <v>54.6</v>
      </c>
      <c r="J80" s="145">
        <v>52.1</v>
      </c>
      <c r="K80" s="145">
        <v>52.8</v>
      </c>
      <c r="L80" s="145">
        <v>52.8</v>
      </c>
    </row>
    <row r="81" spans="2:12" outlineLevel="2" x14ac:dyDescent="0.2">
      <c r="B81" s="189" t="s">
        <v>727</v>
      </c>
      <c r="C81" s="71"/>
      <c r="D81" s="71"/>
      <c r="E81" s="71"/>
      <c r="F81" s="71"/>
      <c r="G81" s="71"/>
      <c r="H81" s="71"/>
      <c r="I81" s="71"/>
      <c r="J81" s="71"/>
      <c r="K81" s="71"/>
      <c r="L81" s="71"/>
    </row>
    <row r="82" spans="2:12" outlineLevel="2" x14ac:dyDescent="0.2">
      <c r="B82" s="85" t="s">
        <v>728</v>
      </c>
      <c r="C82" s="145">
        <v>20.2</v>
      </c>
      <c r="D82" s="145">
        <v>23.7</v>
      </c>
      <c r="E82" s="145">
        <v>22.8</v>
      </c>
      <c r="F82" s="145">
        <v>23.2</v>
      </c>
      <c r="G82" s="145">
        <v>27.3</v>
      </c>
      <c r="H82" s="145">
        <v>24.3</v>
      </c>
      <c r="I82" s="145">
        <v>25.5</v>
      </c>
      <c r="J82" s="145">
        <v>23</v>
      </c>
      <c r="K82" s="145">
        <v>21.8</v>
      </c>
      <c r="L82" s="145">
        <v>22.8</v>
      </c>
    </row>
    <row r="83" spans="2:12" outlineLevel="2" x14ac:dyDescent="0.2">
      <c r="B83" s="85" t="s">
        <v>729</v>
      </c>
      <c r="C83" s="145">
        <v>60.9</v>
      </c>
      <c r="D83" s="145">
        <v>57.5</v>
      </c>
      <c r="E83" s="145">
        <v>57.8</v>
      </c>
      <c r="F83" s="145">
        <v>60.2</v>
      </c>
      <c r="G83" s="145">
        <v>60.8</v>
      </c>
      <c r="H83" s="145">
        <v>57.9</v>
      </c>
      <c r="I83" s="145">
        <v>58</v>
      </c>
      <c r="J83" s="145">
        <v>60.3</v>
      </c>
      <c r="K83" s="145">
        <v>58.4</v>
      </c>
      <c r="L83" s="145">
        <v>59.2</v>
      </c>
    </row>
    <row r="84" spans="2:12" outlineLevel="2" x14ac:dyDescent="0.2">
      <c r="B84" s="85" t="s">
        <v>730</v>
      </c>
      <c r="C84" s="145">
        <v>18.899999999999999</v>
      </c>
      <c r="D84" s="145">
        <v>18.8</v>
      </c>
      <c r="E84" s="145">
        <v>19.399999999999999</v>
      </c>
      <c r="F84" s="145">
        <v>16.600000000000001</v>
      </c>
      <c r="G84" s="145">
        <v>11.9</v>
      </c>
      <c r="H84" s="145">
        <v>17.8</v>
      </c>
      <c r="I84" s="145">
        <v>16.600000000000001</v>
      </c>
      <c r="J84" s="145">
        <v>16.7</v>
      </c>
      <c r="K84" s="145">
        <v>19.8</v>
      </c>
      <c r="L84" s="145">
        <v>17.899999999999999</v>
      </c>
    </row>
    <row r="85" spans="2:12" outlineLevel="2" x14ac:dyDescent="0.2">
      <c r="B85" s="367" t="s">
        <v>731</v>
      </c>
      <c r="C85" s="145"/>
      <c r="D85" s="145"/>
      <c r="E85" s="145"/>
      <c r="F85" s="145"/>
      <c r="G85" s="145"/>
      <c r="H85" s="145"/>
      <c r="I85" s="145"/>
      <c r="J85" s="145"/>
      <c r="K85" s="145"/>
      <c r="L85" s="145"/>
    </row>
    <row r="86" spans="2:12" outlineLevel="2" x14ac:dyDescent="0.2">
      <c r="B86" s="388" t="s">
        <v>732</v>
      </c>
      <c r="C86" s="145">
        <v>1.9</v>
      </c>
      <c r="D86" s="145">
        <v>4</v>
      </c>
      <c r="E86" s="145">
        <v>3.1</v>
      </c>
      <c r="F86" s="145">
        <v>1.6</v>
      </c>
      <c r="G86" s="145">
        <v>3.9</v>
      </c>
      <c r="H86" s="145">
        <v>2.9</v>
      </c>
      <c r="I86" s="145">
        <v>3.1</v>
      </c>
      <c r="J86" s="145">
        <v>6.2</v>
      </c>
      <c r="K86" s="145">
        <v>3.9</v>
      </c>
      <c r="L86" s="145">
        <v>3.1</v>
      </c>
    </row>
    <row r="87" spans="2:12" outlineLevel="2" x14ac:dyDescent="0.2">
      <c r="B87" s="353" t="s">
        <v>733</v>
      </c>
      <c r="C87" s="145">
        <v>14.7</v>
      </c>
      <c r="D87" s="145">
        <v>23</v>
      </c>
      <c r="E87" s="145">
        <v>21.7</v>
      </c>
      <c r="F87" s="145">
        <v>22.4</v>
      </c>
      <c r="G87" s="145">
        <v>27.8</v>
      </c>
      <c r="H87" s="145">
        <v>23.8</v>
      </c>
      <c r="I87" s="145">
        <v>25.2</v>
      </c>
      <c r="J87" s="145">
        <v>25.1</v>
      </c>
      <c r="K87" s="145">
        <v>22.5</v>
      </c>
      <c r="L87" s="145">
        <v>21.1</v>
      </c>
    </row>
    <row r="88" spans="2:12" outlineLevel="2" x14ac:dyDescent="0.2">
      <c r="B88" s="353" t="s">
        <v>734</v>
      </c>
      <c r="C88" s="145">
        <v>40.6</v>
      </c>
      <c r="D88" s="145">
        <v>44.5</v>
      </c>
      <c r="E88" s="145">
        <v>43.9</v>
      </c>
      <c r="F88" s="145">
        <v>50.9</v>
      </c>
      <c r="G88" s="145">
        <v>43</v>
      </c>
      <c r="H88" s="145">
        <v>46.7</v>
      </c>
      <c r="I88" s="145">
        <v>45.9</v>
      </c>
      <c r="J88" s="145">
        <v>46.6</v>
      </c>
      <c r="K88" s="145">
        <v>44.8</v>
      </c>
      <c r="L88" s="145">
        <v>44</v>
      </c>
    </row>
    <row r="89" spans="2:12" outlineLevel="2" x14ac:dyDescent="0.2">
      <c r="B89" s="353" t="s">
        <v>735</v>
      </c>
      <c r="C89" s="145">
        <v>21.1</v>
      </c>
      <c r="D89" s="145">
        <v>14.7</v>
      </c>
      <c r="E89" s="145">
        <v>17.5</v>
      </c>
      <c r="F89" s="145">
        <v>12.6</v>
      </c>
      <c r="G89" s="145">
        <v>15.6</v>
      </c>
      <c r="H89" s="145">
        <v>13.7</v>
      </c>
      <c r="I89" s="145">
        <v>14.9</v>
      </c>
      <c r="J89" s="145">
        <v>13</v>
      </c>
      <c r="K89" s="145">
        <v>16.100000000000001</v>
      </c>
      <c r="L89" s="145">
        <v>16.7</v>
      </c>
    </row>
    <row r="90" spans="2:12" ht="22.5" outlineLevel="2" x14ac:dyDescent="0.2">
      <c r="B90" s="389" t="s">
        <v>736</v>
      </c>
      <c r="C90" s="145">
        <v>21.8</v>
      </c>
      <c r="D90" s="145">
        <v>13.8</v>
      </c>
      <c r="E90" s="145">
        <v>13.8</v>
      </c>
      <c r="F90" s="145">
        <v>12.5</v>
      </c>
      <c r="G90" s="145">
        <v>9.6999999999999993</v>
      </c>
      <c r="H90" s="145">
        <v>12.9</v>
      </c>
      <c r="I90" s="145">
        <v>10.8</v>
      </c>
      <c r="J90" s="145">
        <v>9.1</v>
      </c>
      <c r="K90" s="145">
        <v>12.8</v>
      </c>
      <c r="L90" s="145">
        <v>15.1</v>
      </c>
    </row>
    <row r="91" spans="2:12" outlineLevel="2" x14ac:dyDescent="0.2">
      <c r="B91" s="397" t="s">
        <v>737</v>
      </c>
      <c r="C91" s="71"/>
      <c r="D91" s="71"/>
      <c r="E91" s="71"/>
      <c r="F91" s="71"/>
      <c r="G91" s="71"/>
      <c r="H91" s="71"/>
      <c r="I91" s="71"/>
      <c r="J91" s="71"/>
      <c r="K91" s="71"/>
      <c r="L91" s="71"/>
    </row>
    <row r="92" spans="2:12" outlineLevel="2" x14ac:dyDescent="0.2">
      <c r="B92" s="390" t="s">
        <v>738</v>
      </c>
      <c r="C92" s="71"/>
      <c r="D92" s="71"/>
      <c r="E92" s="71"/>
      <c r="F92" s="71"/>
      <c r="G92" s="71"/>
      <c r="H92" s="71"/>
      <c r="I92" s="71"/>
      <c r="J92" s="71"/>
      <c r="K92" s="71"/>
      <c r="L92" s="71"/>
    </row>
    <row r="93" spans="2:12" outlineLevel="2" x14ac:dyDescent="0.2">
      <c r="B93" s="353" t="s">
        <v>739</v>
      </c>
      <c r="C93" s="45">
        <v>109813</v>
      </c>
      <c r="D93" s="45">
        <v>65420</v>
      </c>
      <c r="E93" s="45">
        <v>68410</v>
      </c>
      <c r="F93" s="45">
        <v>55390</v>
      </c>
      <c r="G93" s="45">
        <v>51536</v>
      </c>
      <c r="H93" s="45">
        <v>75148</v>
      </c>
      <c r="I93" s="45">
        <v>64645</v>
      </c>
      <c r="J93" s="45">
        <v>62363</v>
      </c>
      <c r="K93" s="45">
        <v>56335</v>
      </c>
      <c r="L93" s="45">
        <v>76414</v>
      </c>
    </row>
    <row r="94" spans="2:12" outlineLevel="2" x14ac:dyDescent="0.2">
      <c r="B94" s="353" t="s">
        <v>740</v>
      </c>
      <c r="C94" s="45">
        <v>28809</v>
      </c>
      <c r="D94" s="45">
        <v>17275</v>
      </c>
      <c r="E94" s="45">
        <v>18658</v>
      </c>
      <c r="F94" s="45">
        <v>14107</v>
      </c>
      <c r="G94" s="45">
        <v>13925</v>
      </c>
      <c r="H94" s="45">
        <v>20984</v>
      </c>
      <c r="I94" s="45">
        <v>18131</v>
      </c>
      <c r="J94" s="45">
        <v>17173</v>
      </c>
      <c r="K94" s="45">
        <v>15163</v>
      </c>
      <c r="L94" s="45">
        <v>20527</v>
      </c>
    </row>
    <row r="95" spans="2:12" outlineLevel="2" x14ac:dyDescent="0.2">
      <c r="B95" s="353" t="s">
        <v>778</v>
      </c>
      <c r="C95" s="45">
        <v>56762</v>
      </c>
      <c r="D95" s="45">
        <v>36560</v>
      </c>
      <c r="E95" s="45">
        <v>37923</v>
      </c>
      <c r="F95" s="45">
        <v>31104</v>
      </c>
      <c r="G95" s="45">
        <v>32787</v>
      </c>
      <c r="H95" s="45">
        <v>42321</v>
      </c>
      <c r="I95" s="45">
        <v>37996</v>
      </c>
      <c r="J95" s="45">
        <v>36078</v>
      </c>
      <c r="K95" s="45">
        <v>30695</v>
      </c>
      <c r="L95" s="45">
        <v>42308</v>
      </c>
    </row>
    <row r="96" spans="2:12" outlineLevel="2" x14ac:dyDescent="0.2">
      <c r="B96" s="367" t="s">
        <v>741</v>
      </c>
      <c r="C96" s="45"/>
      <c r="D96" s="45"/>
      <c r="E96" s="45"/>
      <c r="F96" s="45"/>
      <c r="G96" s="45"/>
      <c r="H96" s="45"/>
      <c r="I96" s="45"/>
      <c r="J96" s="45"/>
      <c r="K96" s="45"/>
      <c r="L96" s="45"/>
    </row>
    <row r="97" spans="2:12" outlineLevel="2" x14ac:dyDescent="0.2">
      <c r="B97" s="398" t="s">
        <v>739</v>
      </c>
      <c r="C97" s="45">
        <v>75000</v>
      </c>
      <c r="D97" s="45">
        <v>49475</v>
      </c>
      <c r="E97" s="45">
        <v>50270</v>
      </c>
      <c r="F97" s="45">
        <v>42491</v>
      </c>
      <c r="G97" s="45">
        <v>38871</v>
      </c>
      <c r="H97" s="45">
        <v>55614</v>
      </c>
      <c r="I97" s="45">
        <v>47415</v>
      </c>
      <c r="J97" s="45">
        <v>40055</v>
      </c>
      <c r="K97" s="45">
        <v>45797</v>
      </c>
      <c r="L97" s="45">
        <v>53333</v>
      </c>
    </row>
    <row r="98" spans="2:12" outlineLevel="2" x14ac:dyDescent="0.2">
      <c r="B98" s="388" t="s">
        <v>740</v>
      </c>
      <c r="C98" s="45">
        <v>19383</v>
      </c>
      <c r="D98" s="45">
        <v>12344</v>
      </c>
      <c r="E98" s="45">
        <v>13697</v>
      </c>
      <c r="F98" s="45">
        <v>11150</v>
      </c>
      <c r="G98" s="45">
        <v>10250</v>
      </c>
      <c r="H98" s="45">
        <v>14705</v>
      </c>
      <c r="I98" s="45">
        <v>13863</v>
      </c>
      <c r="J98" s="45">
        <v>11066</v>
      </c>
      <c r="K98" s="45">
        <v>11884</v>
      </c>
      <c r="L98" s="45">
        <v>14095</v>
      </c>
    </row>
    <row r="99" spans="2:12" outlineLevel="2" x14ac:dyDescent="0.2">
      <c r="B99" s="353" t="s">
        <v>778</v>
      </c>
      <c r="C99" s="45">
        <v>35171</v>
      </c>
      <c r="D99" s="45">
        <v>25067</v>
      </c>
      <c r="E99" s="45">
        <v>26267</v>
      </c>
      <c r="F99" s="45">
        <v>24629</v>
      </c>
      <c r="G99" s="45">
        <v>25000</v>
      </c>
      <c r="H99" s="45">
        <v>28800</v>
      </c>
      <c r="I99" s="45">
        <v>26323</v>
      </c>
      <c r="J99" s="45">
        <v>22343</v>
      </c>
      <c r="K99" s="45">
        <v>23517</v>
      </c>
      <c r="L99" s="45">
        <v>28465</v>
      </c>
    </row>
    <row r="100" spans="2:12" outlineLevel="2" x14ac:dyDescent="0.2">
      <c r="B100" s="367" t="s">
        <v>753</v>
      </c>
      <c r="C100" s="45"/>
      <c r="D100" s="45"/>
      <c r="E100" s="45"/>
      <c r="F100" s="45"/>
      <c r="G100" s="45"/>
      <c r="H100" s="45"/>
      <c r="I100" s="45"/>
      <c r="J100" s="45"/>
      <c r="K100" s="45"/>
      <c r="L100" s="45"/>
    </row>
    <row r="101" spans="2:12" outlineLevel="2" x14ac:dyDescent="0.2">
      <c r="B101" s="388" t="s">
        <v>754</v>
      </c>
      <c r="C101" s="145">
        <v>51.7</v>
      </c>
      <c r="D101" s="145">
        <v>48.5</v>
      </c>
      <c r="E101" s="145">
        <v>48.4</v>
      </c>
      <c r="F101" s="145">
        <v>46.8</v>
      </c>
      <c r="G101" s="145">
        <v>48.2</v>
      </c>
      <c r="H101" s="145">
        <v>49.4</v>
      </c>
      <c r="I101" s="145">
        <v>48.4</v>
      </c>
      <c r="J101" s="145">
        <v>54.6</v>
      </c>
      <c r="K101" s="145">
        <v>44.7</v>
      </c>
      <c r="L101" s="145">
        <v>51.4</v>
      </c>
    </row>
    <row r="102" spans="2:12" outlineLevel="2" x14ac:dyDescent="0.2">
      <c r="B102" s="388" t="s">
        <v>755</v>
      </c>
      <c r="C102" s="145">
        <v>5.0999999999999996</v>
      </c>
      <c r="D102" s="145">
        <v>4.8</v>
      </c>
      <c r="E102" s="145">
        <v>5.4</v>
      </c>
      <c r="F102" s="145">
        <v>4.5</v>
      </c>
      <c r="G102" s="145">
        <v>5.0999999999999996</v>
      </c>
      <c r="H102" s="145">
        <v>4.5999999999999996</v>
      </c>
      <c r="I102" s="145">
        <v>5</v>
      </c>
      <c r="J102" s="145">
        <v>4.3</v>
      </c>
      <c r="K102" s="145">
        <v>5.6</v>
      </c>
      <c r="L102" s="145">
        <v>4.5999999999999996</v>
      </c>
    </row>
    <row r="103" spans="2:12" outlineLevel="2" x14ac:dyDescent="0.2">
      <c r="B103" s="388" t="s">
        <v>756</v>
      </c>
      <c r="C103" s="145">
        <v>43.2</v>
      </c>
      <c r="D103" s="145">
        <v>46.7</v>
      </c>
      <c r="E103" s="145">
        <v>46.2</v>
      </c>
      <c r="F103" s="145">
        <v>48.7</v>
      </c>
      <c r="G103" s="145">
        <v>46.8</v>
      </c>
      <c r="H103" s="145">
        <v>46</v>
      </c>
      <c r="I103" s="145">
        <v>46.7</v>
      </c>
      <c r="J103" s="145">
        <v>41.1</v>
      </c>
      <c r="K103" s="145">
        <v>49.7</v>
      </c>
      <c r="L103" s="145">
        <v>44</v>
      </c>
    </row>
    <row r="104" spans="2:12" outlineLevel="2" x14ac:dyDescent="0.2">
      <c r="B104" s="367" t="s">
        <v>757</v>
      </c>
      <c r="C104" s="145"/>
      <c r="D104" s="145"/>
      <c r="E104" s="145"/>
      <c r="F104" s="145"/>
      <c r="G104" s="145"/>
      <c r="H104" s="145"/>
      <c r="I104" s="145"/>
      <c r="J104" s="145"/>
      <c r="K104" s="145"/>
      <c r="L104" s="145"/>
    </row>
    <row r="105" spans="2:12" outlineLevel="2" x14ac:dyDescent="0.2">
      <c r="B105" s="388" t="s">
        <v>758</v>
      </c>
      <c r="C105" s="158">
        <v>0.46</v>
      </c>
      <c r="D105" s="158">
        <v>0.43</v>
      </c>
      <c r="E105" s="158">
        <v>0.42</v>
      </c>
      <c r="F105" s="158">
        <v>0.42</v>
      </c>
      <c r="G105" s="158">
        <v>0.42</v>
      </c>
      <c r="H105" s="158">
        <v>0.44</v>
      </c>
      <c r="I105" s="158">
        <v>0.43</v>
      </c>
      <c r="J105" s="158">
        <v>0.5</v>
      </c>
      <c r="K105" s="158">
        <v>0.39</v>
      </c>
      <c r="L105" s="158">
        <v>0.46</v>
      </c>
    </row>
    <row r="106" spans="2:12" outlineLevel="2" x14ac:dyDescent="0.2">
      <c r="B106" s="353" t="s">
        <v>759</v>
      </c>
      <c r="C106" s="158">
        <v>0.44</v>
      </c>
      <c r="D106" s="158">
        <v>0.42</v>
      </c>
      <c r="E106" s="158">
        <v>0.4</v>
      </c>
      <c r="F106" s="158">
        <v>0.38</v>
      </c>
      <c r="G106" s="158">
        <v>0.4</v>
      </c>
      <c r="H106" s="158">
        <v>0.43</v>
      </c>
      <c r="I106" s="158">
        <v>0.4</v>
      </c>
      <c r="J106" s="158">
        <v>0.47</v>
      </c>
      <c r="K106" s="158">
        <v>0.36</v>
      </c>
      <c r="L106" s="158">
        <v>0.44</v>
      </c>
    </row>
    <row r="107" spans="2:12" outlineLevel="2" x14ac:dyDescent="0.2">
      <c r="B107" s="353" t="s">
        <v>760</v>
      </c>
      <c r="C107" s="158">
        <v>0.52</v>
      </c>
      <c r="D107" s="158">
        <v>0.49</v>
      </c>
      <c r="E107" s="158">
        <v>0.49</v>
      </c>
      <c r="F107" s="158">
        <v>0.47</v>
      </c>
      <c r="G107" s="158">
        <v>0.47</v>
      </c>
      <c r="H107" s="158">
        <v>0.52</v>
      </c>
      <c r="I107" s="158">
        <v>0.5</v>
      </c>
      <c r="J107" s="158">
        <v>0.54</v>
      </c>
      <c r="K107" s="158">
        <v>0.46</v>
      </c>
      <c r="L107" s="158">
        <v>0.52</v>
      </c>
    </row>
    <row r="108" spans="2:12" outlineLevel="2" x14ac:dyDescent="0.2">
      <c r="B108" s="387" t="s">
        <v>761</v>
      </c>
      <c r="C108" s="71"/>
      <c r="D108" s="71"/>
      <c r="E108" s="71"/>
      <c r="F108" s="71"/>
      <c r="G108" s="71"/>
      <c r="H108" s="71"/>
      <c r="I108" s="71"/>
      <c r="J108" s="71"/>
      <c r="K108" s="71"/>
      <c r="L108" s="71"/>
    </row>
    <row r="109" spans="2:12" outlineLevel="2" x14ac:dyDescent="0.2">
      <c r="B109" s="370" t="s">
        <v>762</v>
      </c>
      <c r="C109" s="45">
        <v>90243</v>
      </c>
      <c r="D109" s="45">
        <v>56783</v>
      </c>
      <c r="E109" s="45">
        <v>57854</v>
      </c>
      <c r="F109" s="45">
        <v>44020</v>
      </c>
      <c r="G109" s="45">
        <v>46947</v>
      </c>
      <c r="H109" s="45">
        <v>59681</v>
      </c>
      <c r="I109" s="45">
        <v>52337</v>
      </c>
      <c r="J109" s="45">
        <v>46237</v>
      </c>
      <c r="K109" s="45">
        <v>47215</v>
      </c>
      <c r="L109" s="45">
        <v>63130</v>
      </c>
    </row>
    <row r="110" spans="2:12" outlineLevel="2" x14ac:dyDescent="0.2">
      <c r="B110" s="387" t="s">
        <v>779</v>
      </c>
      <c r="C110" s="71"/>
      <c r="D110" s="71"/>
      <c r="E110" s="71"/>
      <c r="F110" s="71"/>
      <c r="G110" s="71"/>
      <c r="H110" s="71"/>
      <c r="I110" s="71"/>
      <c r="J110" s="71"/>
      <c r="K110" s="71"/>
      <c r="L110" s="71"/>
    </row>
    <row r="111" spans="2:12" outlineLevel="2" x14ac:dyDescent="0.2">
      <c r="B111" s="367" t="s">
        <v>780</v>
      </c>
      <c r="C111" s="148">
        <v>100</v>
      </c>
      <c r="D111" s="148">
        <v>100</v>
      </c>
      <c r="E111" s="148">
        <v>100</v>
      </c>
      <c r="F111" s="148">
        <v>100</v>
      </c>
      <c r="G111" s="148">
        <v>100</v>
      </c>
      <c r="H111" s="148">
        <v>100</v>
      </c>
      <c r="I111" s="148">
        <v>100</v>
      </c>
      <c r="J111" s="148">
        <v>100</v>
      </c>
      <c r="K111" s="148">
        <v>100</v>
      </c>
      <c r="L111" s="148">
        <v>100</v>
      </c>
    </row>
    <row r="112" spans="2:12" outlineLevel="2" x14ac:dyDescent="0.2">
      <c r="B112" s="353" t="s">
        <v>781</v>
      </c>
      <c r="C112" s="145">
        <v>12.9</v>
      </c>
      <c r="D112" s="145">
        <v>17.8</v>
      </c>
      <c r="E112" s="145">
        <v>14.8</v>
      </c>
      <c r="F112" s="145">
        <v>19.5</v>
      </c>
      <c r="G112" s="145">
        <v>13.8</v>
      </c>
      <c r="H112" s="145">
        <v>15.3</v>
      </c>
      <c r="I112" s="145">
        <v>18.2</v>
      </c>
      <c r="J112" s="145">
        <v>20.9</v>
      </c>
      <c r="K112" s="145">
        <v>18.399999999999999</v>
      </c>
      <c r="L112" s="145">
        <v>15.6</v>
      </c>
    </row>
    <row r="113" spans="2:12" outlineLevel="2" x14ac:dyDescent="0.2">
      <c r="B113" s="353" t="s">
        <v>782</v>
      </c>
      <c r="C113" s="145">
        <v>15.7</v>
      </c>
      <c r="D113" s="145">
        <v>10</v>
      </c>
      <c r="E113" s="145">
        <v>10.9</v>
      </c>
      <c r="F113" s="145">
        <v>8.9</v>
      </c>
      <c r="G113" s="145">
        <v>11</v>
      </c>
      <c r="H113" s="145">
        <v>11.6</v>
      </c>
      <c r="I113" s="145">
        <v>10.199999999999999</v>
      </c>
      <c r="J113" s="145">
        <v>7.2</v>
      </c>
      <c r="K113" s="145">
        <v>8.9</v>
      </c>
      <c r="L113" s="145">
        <v>11.9</v>
      </c>
    </row>
    <row r="114" spans="2:12" outlineLevel="2" x14ac:dyDescent="0.2">
      <c r="B114" s="353" t="s">
        <v>589</v>
      </c>
      <c r="C114" s="145">
        <v>3</v>
      </c>
      <c r="D114" s="145">
        <v>3.4</v>
      </c>
      <c r="E114" s="145">
        <v>3.2</v>
      </c>
      <c r="F114" s="145">
        <v>3.4</v>
      </c>
      <c r="G114" s="145">
        <v>1.9</v>
      </c>
      <c r="H114" s="145">
        <v>2.9</v>
      </c>
      <c r="I114" s="145">
        <v>3</v>
      </c>
      <c r="J114" s="145">
        <v>3.9</v>
      </c>
      <c r="K114" s="145">
        <v>3.8</v>
      </c>
      <c r="L114" s="145">
        <v>3.1</v>
      </c>
    </row>
    <row r="115" spans="2:12" outlineLevel="2" x14ac:dyDescent="0.2">
      <c r="B115" s="353" t="s">
        <v>590</v>
      </c>
      <c r="C115" s="145">
        <v>7.2</v>
      </c>
      <c r="D115" s="145">
        <v>8.6</v>
      </c>
      <c r="E115" s="145">
        <v>8.8000000000000007</v>
      </c>
      <c r="F115" s="145">
        <v>6.9</v>
      </c>
      <c r="G115" s="145">
        <v>7.5</v>
      </c>
      <c r="H115" s="145">
        <v>8.1</v>
      </c>
      <c r="I115" s="145">
        <v>8.9</v>
      </c>
      <c r="J115" s="145">
        <v>11.1</v>
      </c>
      <c r="K115" s="145">
        <v>9.3000000000000007</v>
      </c>
      <c r="L115" s="145">
        <v>8.1999999999999993</v>
      </c>
    </row>
    <row r="116" spans="2:12" outlineLevel="2" x14ac:dyDescent="0.2">
      <c r="B116" s="353" t="s">
        <v>592</v>
      </c>
      <c r="C116" s="145">
        <v>5.0999999999999996</v>
      </c>
      <c r="D116" s="145">
        <v>5.5</v>
      </c>
      <c r="E116" s="145">
        <v>2.8</v>
      </c>
      <c r="F116" s="145">
        <v>5.4</v>
      </c>
      <c r="G116" s="145">
        <v>8</v>
      </c>
      <c r="H116" s="145">
        <v>5.5</v>
      </c>
      <c r="I116" s="145">
        <v>5.8</v>
      </c>
      <c r="J116" s="145">
        <v>4.3</v>
      </c>
      <c r="K116" s="145">
        <v>3.7</v>
      </c>
      <c r="L116" s="145">
        <v>5.0999999999999996</v>
      </c>
    </row>
    <row r="117" spans="2:12" outlineLevel="2" x14ac:dyDescent="0.2">
      <c r="B117" s="353" t="s">
        <v>593</v>
      </c>
      <c r="C117" s="145">
        <v>10</v>
      </c>
      <c r="D117" s="145">
        <v>5.7</v>
      </c>
      <c r="E117" s="145">
        <v>11.2</v>
      </c>
      <c r="F117" s="145">
        <v>14</v>
      </c>
      <c r="G117" s="145">
        <v>14.1</v>
      </c>
      <c r="H117" s="145">
        <v>9.1999999999999993</v>
      </c>
      <c r="I117" s="145">
        <v>8.1</v>
      </c>
      <c r="J117" s="145">
        <v>6.2</v>
      </c>
      <c r="K117" s="145">
        <v>5.7</v>
      </c>
      <c r="L117" s="145">
        <v>9.4</v>
      </c>
    </row>
    <row r="118" spans="2:12" outlineLevel="2" x14ac:dyDescent="0.2">
      <c r="B118" s="353" t="s">
        <v>594</v>
      </c>
      <c r="C118" s="145">
        <v>4.2</v>
      </c>
      <c r="D118" s="145">
        <v>4</v>
      </c>
      <c r="E118" s="145">
        <v>3.9</v>
      </c>
      <c r="F118" s="145">
        <v>0.6</v>
      </c>
      <c r="G118" s="145">
        <v>2.1</v>
      </c>
      <c r="H118" s="145">
        <v>5.2</v>
      </c>
      <c r="I118" s="145">
        <v>4.3</v>
      </c>
      <c r="J118" s="145">
        <v>3.9</v>
      </c>
      <c r="K118" s="145">
        <v>5.4</v>
      </c>
      <c r="L118" s="145">
        <v>4</v>
      </c>
    </row>
    <row r="119" spans="2:12" outlineLevel="2" x14ac:dyDescent="0.2">
      <c r="B119" s="353" t="s">
        <v>596</v>
      </c>
      <c r="C119" s="145">
        <v>1.2</v>
      </c>
      <c r="D119" s="145">
        <v>1.4</v>
      </c>
      <c r="E119" s="145">
        <v>1.3</v>
      </c>
      <c r="F119" s="145">
        <v>1.2</v>
      </c>
      <c r="G119" s="145">
        <v>1.3</v>
      </c>
      <c r="H119" s="145">
        <v>1.3</v>
      </c>
      <c r="I119" s="145">
        <v>1.2</v>
      </c>
      <c r="J119" s="145">
        <v>1.4</v>
      </c>
      <c r="K119" s="145">
        <v>1.4</v>
      </c>
      <c r="L119" s="145">
        <v>1.3</v>
      </c>
    </row>
    <row r="120" spans="2:12" outlineLevel="2" x14ac:dyDescent="0.2">
      <c r="B120" s="353" t="s">
        <v>783</v>
      </c>
      <c r="C120" s="145">
        <v>4.9000000000000004</v>
      </c>
      <c r="D120" s="145">
        <v>5.0999999999999996</v>
      </c>
      <c r="E120" s="145">
        <v>6.3</v>
      </c>
      <c r="F120" s="145">
        <v>5.4</v>
      </c>
      <c r="G120" s="145">
        <v>4.4000000000000004</v>
      </c>
      <c r="H120" s="145">
        <v>5.8</v>
      </c>
      <c r="I120" s="145">
        <v>6</v>
      </c>
      <c r="J120" s="145">
        <v>4.5</v>
      </c>
      <c r="K120" s="145">
        <v>6.8</v>
      </c>
      <c r="L120" s="145">
        <v>5.4</v>
      </c>
    </row>
    <row r="121" spans="2:12" outlineLevel="2" x14ac:dyDescent="0.2">
      <c r="B121" s="353" t="s">
        <v>588</v>
      </c>
      <c r="C121" s="145">
        <v>10.5</v>
      </c>
      <c r="D121" s="145">
        <v>11.4</v>
      </c>
      <c r="E121" s="145">
        <v>12.9</v>
      </c>
      <c r="F121" s="145">
        <v>12</v>
      </c>
      <c r="G121" s="145">
        <v>12.8</v>
      </c>
      <c r="H121" s="145">
        <v>12.2</v>
      </c>
      <c r="I121" s="145">
        <v>11.3</v>
      </c>
      <c r="J121" s="145">
        <v>11.6</v>
      </c>
      <c r="K121" s="145">
        <v>12.6</v>
      </c>
      <c r="L121" s="145">
        <v>11.7</v>
      </c>
    </row>
    <row r="122" spans="2:12" outlineLevel="2" x14ac:dyDescent="0.2">
      <c r="B122" s="353" t="s">
        <v>595</v>
      </c>
      <c r="C122" s="145">
        <v>8.1</v>
      </c>
      <c r="D122" s="145">
        <v>8</v>
      </c>
      <c r="E122" s="145">
        <v>7.4</v>
      </c>
      <c r="F122" s="145">
        <v>7.6</v>
      </c>
      <c r="G122" s="145">
        <v>7.1</v>
      </c>
      <c r="H122" s="145">
        <v>6</v>
      </c>
      <c r="I122" s="145">
        <v>5.9</v>
      </c>
      <c r="J122" s="145">
        <v>6.8</v>
      </c>
      <c r="K122" s="145">
        <v>5.9</v>
      </c>
      <c r="L122" s="145">
        <v>7.3</v>
      </c>
    </row>
    <row r="123" spans="2:12" outlineLevel="2" x14ac:dyDescent="0.2">
      <c r="B123" s="353" t="s">
        <v>784</v>
      </c>
      <c r="C123" s="145">
        <v>2.5</v>
      </c>
      <c r="D123" s="145">
        <v>3.8</v>
      </c>
      <c r="E123" s="145">
        <v>2.2999999999999998</v>
      </c>
      <c r="F123" s="145">
        <v>4.3</v>
      </c>
      <c r="G123" s="145">
        <v>3.4</v>
      </c>
      <c r="H123" s="145">
        <v>2.9</v>
      </c>
      <c r="I123" s="145">
        <v>3.2</v>
      </c>
      <c r="J123" s="145">
        <v>4.3</v>
      </c>
      <c r="K123" s="145">
        <v>3.2</v>
      </c>
      <c r="L123" s="145">
        <v>3</v>
      </c>
    </row>
    <row r="124" spans="2:12" outlineLevel="2" x14ac:dyDescent="0.2">
      <c r="B124" s="353" t="s">
        <v>785</v>
      </c>
      <c r="C124" s="145">
        <v>1.7</v>
      </c>
      <c r="D124" s="145">
        <v>2.2999999999999998</v>
      </c>
      <c r="E124" s="145">
        <v>2.2999999999999998</v>
      </c>
      <c r="F124" s="145">
        <v>2.6</v>
      </c>
      <c r="G124" s="145">
        <v>2.4</v>
      </c>
      <c r="H124" s="145">
        <v>2.2000000000000002</v>
      </c>
      <c r="I124" s="145">
        <v>2.1</v>
      </c>
      <c r="J124" s="145">
        <v>2.2999999999999998</v>
      </c>
      <c r="K124" s="145">
        <v>2.2000000000000002</v>
      </c>
      <c r="L124" s="145">
        <v>2.1</v>
      </c>
    </row>
    <row r="125" spans="2:12" outlineLevel="2" x14ac:dyDescent="0.2">
      <c r="B125" s="353" t="s">
        <v>786</v>
      </c>
      <c r="C125" s="145">
        <v>3.5</v>
      </c>
      <c r="D125" s="145">
        <v>2.9</v>
      </c>
      <c r="E125" s="145">
        <v>3.2</v>
      </c>
      <c r="F125" s="145">
        <v>1.4</v>
      </c>
      <c r="G125" s="145">
        <v>2.6</v>
      </c>
      <c r="H125" s="145">
        <v>2.6</v>
      </c>
      <c r="I125" s="145">
        <v>2.8</v>
      </c>
      <c r="J125" s="145">
        <v>2.8</v>
      </c>
      <c r="K125" s="145">
        <v>2.5</v>
      </c>
      <c r="L125" s="145">
        <v>3</v>
      </c>
    </row>
    <row r="126" spans="2:12" outlineLevel="2" x14ac:dyDescent="0.2">
      <c r="B126" s="353" t="s">
        <v>404</v>
      </c>
      <c r="C126" s="145">
        <v>9.4</v>
      </c>
      <c r="D126" s="145">
        <v>9.9</v>
      </c>
      <c r="E126" s="145">
        <v>8.8000000000000007</v>
      </c>
      <c r="F126" s="145">
        <v>6.7</v>
      </c>
      <c r="G126" s="145">
        <v>7.8</v>
      </c>
      <c r="H126" s="145">
        <v>9.4</v>
      </c>
      <c r="I126" s="145">
        <v>8.8000000000000007</v>
      </c>
      <c r="J126" s="145">
        <v>8.6999999999999993</v>
      </c>
      <c r="K126" s="145">
        <v>10.199999999999999</v>
      </c>
      <c r="L126" s="145">
        <v>9.1</v>
      </c>
    </row>
    <row r="127" spans="2:12" outlineLevel="2" x14ac:dyDescent="0.2">
      <c r="B127" s="367" t="s">
        <v>787</v>
      </c>
      <c r="C127" s="148">
        <v>100</v>
      </c>
      <c r="D127" s="148">
        <v>100</v>
      </c>
      <c r="E127" s="148">
        <v>100</v>
      </c>
      <c r="F127" s="148">
        <v>100</v>
      </c>
      <c r="G127" s="148">
        <v>100</v>
      </c>
      <c r="H127" s="148">
        <v>100</v>
      </c>
      <c r="I127" s="148">
        <v>100</v>
      </c>
      <c r="J127" s="148">
        <v>100</v>
      </c>
      <c r="K127" s="148">
        <v>100</v>
      </c>
      <c r="L127" s="148">
        <v>100</v>
      </c>
    </row>
    <row r="128" spans="2:12" outlineLevel="2" x14ac:dyDescent="0.2">
      <c r="B128" s="353" t="s">
        <v>601</v>
      </c>
      <c r="C128" s="145">
        <v>24.8</v>
      </c>
      <c r="D128" s="145">
        <v>22.3</v>
      </c>
      <c r="E128" s="145">
        <v>19.100000000000001</v>
      </c>
      <c r="F128" s="145">
        <v>13.1</v>
      </c>
      <c r="G128" s="145">
        <v>17</v>
      </c>
      <c r="H128" s="145">
        <v>16</v>
      </c>
      <c r="I128" s="145">
        <v>17.8</v>
      </c>
      <c r="J128" s="145">
        <v>19.2</v>
      </c>
      <c r="K128" s="145">
        <v>20.7</v>
      </c>
      <c r="L128" s="145">
        <v>21.3</v>
      </c>
    </row>
    <row r="129" spans="1:12" outlineLevel="2" x14ac:dyDescent="0.2">
      <c r="B129" s="353" t="s">
        <v>602</v>
      </c>
      <c r="C129" s="145">
        <v>4.5999999999999996</v>
      </c>
      <c r="D129" s="145">
        <v>5.0999999999999996</v>
      </c>
      <c r="E129" s="145">
        <v>4.5999999999999996</v>
      </c>
      <c r="F129" s="145">
        <v>9.6</v>
      </c>
      <c r="G129" s="145">
        <v>8.6999999999999993</v>
      </c>
      <c r="H129" s="145">
        <v>4.9000000000000004</v>
      </c>
      <c r="I129" s="145">
        <v>4.9000000000000004</v>
      </c>
      <c r="J129" s="145">
        <v>4.4000000000000004</v>
      </c>
      <c r="K129" s="145">
        <v>5.4</v>
      </c>
      <c r="L129" s="145">
        <v>5.0999999999999996</v>
      </c>
    </row>
    <row r="130" spans="1:12" ht="22.5" outlineLevel="2" x14ac:dyDescent="0.2">
      <c r="B130" s="389" t="s">
        <v>765</v>
      </c>
      <c r="C130" s="145">
        <v>6.3</v>
      </c>
      <c r="D130" s="145">
        <v>6</v>
      </c>
      <c r="E130" s="145">
        <v>7.1</v>
      </c>
      <c r="F130" s="145">
        <v>6.4</v>
      </c>
      <c r="G130" s="145">
        <v>7.9</v>
      </c>
      <c r="H130" s="145">
        <v>6.5</v>
      </c>
      <c r="I130" s="145">
        <v>6.8</v>
      </c>
      <c r="J130" s="145">
        <v>4.5999999999999996</v>
      </c>
      <c r="K130" s="145">
        <v>7.7</v>
      </c>
      <c r="L130" s="145">
        <v>6.5</v>
      </c>
    </row>
    <row r="131" spans="1:12" outlineLevel="2" x14ac:dyDescent="0.2">
      <c r="B131" s="353" t="s">
        <v>766</v>
      </c>
      <c r="C131" s="145">
        <v>10.8</v>
      </c>
      <c r="D131" s="145">
        <v>11.8</v>
      </c>
      <c r="E131" s="145">
        <v>11.2</v>
      </c>
      <c r="F131" s="145">
        <v>11.3</v>
      </c>
      <c r="G131" s="145">
        <v>11</v>
      </c>
      <c r="H131" s="145">
        <v>12.3</v>
      </c>
      <c r="I131" s="145">
        <v>12</v>
      </c>
      <c r="J131" s="145">
        <v>11.9</v>
      </c>
      <c r="K131" s="145">
        <v>13.2</v>
      </c>
      <c r="L131" s="145">
        <v>11.4</v>
      </c>
    </row>
    <row r="132" spans="1:12" outlineLevel="2" x14ac:dyDescent="0.2">
      <c r="B132" s="353" t="s">
        <v>767</v>
      </c>
      <c r="C132" s="145">
        <v>3</v>
      </c>
      <c r="D132" s="145">
        <v>2.7</v>
      </c>
      <c r="E132" s="145">
        <v>2.4</v>
      </c>
      <c r="F132" s="145">
        <v>3.8</v>
      </c>
      <c r="G132" s="145">
        <v>3.1</v>
      </c>
      <c r="H132" s="145">
        <v>2.5</v>
      </c>
      <c r="I132" s="145">
        <v>2.5</v>
      </c>
      <c r="J132" s="145">
        <v>2.4</v>
      </c>
      <c r="K132" s="145">
        <v>3.1</v>
      </c>
      <c r="L132" s="145">
        <v>2.8</v>
      </c>
    </row>
    <row r="133" spans="1:12" outlineLevel="2" x14ac:dyDescent="0.2">
      <c r="B133" s="353" t="s">
        <v>606</v>
      </c>
      <c r="C133" s="145">
        <v>6</v>
      </c>
      <c r="D133" s="145">
        <v>5.7</v>
      </c>
      <c r="E133" s="145">
        <v>6.2</v>
      </c>
      <c r="F133" s="145">
        <v>6.2</v>
      </c>
      <c r="G133" s="145">
        <v>5.9</v>
      </c>
      <c r="H133" s="145">
        <v>5</v>
      </c>
      <c r="I133" s="145">
        <v>5.2</v>
      </c>
      <c r="J133" s="145">
        <v>4.9000000000000004</v>
      </c>
      <c r="K133" s="145">
        <v>7.1</v>
      </c>
      <c r="L133" s="145">
        <v>5.9</v>
      </c>
    </row>
    <row r="134" spans="1:12" ht="22.5" outlineLevel="2" x14ac:dyDescent="0.2">
      <c r="B134" s="389" t="s">
        <v>768</v>
      </c>
      <c r="C134" s="145">
        <v>2.7</v>
      </c>
      <c r="D134" s="145">
        <v>2.2999999999999998</v>
      </c>
      <c r="E134" s="145">
        <v>2.2000000000000002</v>
      </c>
      <c r="F134" s="145">
        <v>2.2000000000000002</v>
      </c>
      <c r="G134" s="145">
        <v>2.2000000000000002</v>
      </c>
      <c r="H134" s="145">
        <v>2</v>
      </c>
      <c r="I134" s="145">
        <v>1.6</v>
      </c>
      <c r="J134" s="145">
        <v>2.1</v>
      </c>
      <c r="K134" s="145">
        <v>1.6</v>
      </c>
      <c r="L134" s="145">
        <v>2.2999999999999998</v>
      </c>
    </row>
    <row r="135" spans="1:12" ht="22.5" outlineLevel="2" x14ac:dyDescent="0.2">
      <c r="B135" s="398" t="s">
        <v>788</v>
      </c>
      <c r="C135" s="145">
        <v>1.8</v>
      </c>
      <c r="D135" s="145">
        <v>2</v>
      </c>
      <c r="E135" s="145">
        <v>1.5</v>
      </c>
      <c r="F135" s="145">
        <v>2.2000000000000002</v>
      </c>
      <c r="G135" s="145">
        <v>1.9</v>
      </c>
      <c r="H135" s="145">
        <v>1.8</v>
      </c>
      <c r="I135" s="145">
        <v>2</v>
      </c>
      <c r="J135" s="145">
        <v>2</v>
      </c>
      <c r="K135" s="145">
        <v>1.8</v>
      </c>
      <c r="L135" s="145">
        <v>1.8</v>
      </c>
    </row>
    <row r="136" spans="1:12" outlineLevel="2" x14ac:dyDescent="0.2">
      <c r="B136" s="353" t="s">
        <v>771</v>
      </c>
      <c r="C136" s="145">
        <v>2.9</v>
      </c>
      <c r="D136" s="145">
        <v>4.8</v>
      </c>
      <c r="E136" s="145">
        <v>4.0999999999999996</v>
      </c>
      <c r="F136" s="145">
        <v>6.9</v>
      </c>
      <c r="G136" s="145">
        <v>7.3</v>
      </c>
      <c r="H136" s="145">
        <v>4.5</v>
      </c>
      <c r="I136" s="145">
        <v>5.6</v>
      </c>
      <c r="J136" s="145">
        <v>4.5999999999999996</v>
      </c>
      <c r="K136" s="145">
        <v>5.7</v>
      </c>
      <c r="L136" s="145">
        <v>4.0999999999999996</v>
      </c>
    </row>
    <row r="137" spans="1:12" outlineLevel="2" x14ac:dyDescent="0.2">
      <c r="B137" s="353" t="s">
        <v>772</v>
      </c>
      <c r="C137" s="145">
        <v>11.4</v>
      </c>
      <c r="D137" s="145">
        <v>9.6</v>
      </c>
      <c r="E137" s="145">
        <v>12.4</v>
      </c>
      <c r="F137" s="145">
        <v>9.1</v>
      </c>
      <c r="G137" s="145">
        <v>7.9</v>
      </c>
      <c r="H137" s="145">
        <v>13.1</v>
      </c>
      <c r="I137" s="145">
        <v>10.7</v>
      </c>
      <c r="J137" s="145">
        <v>10.1</v>
      </c>
      <c r="K137" s="145">
        <v>8.6</v>
      </c>
      <c r="L137" s="145">
        <v>11</v>
      </c>
    </row>
    <row r="138" spans="1:12" outlineLevel="2" x14ac:dyDescent="0.2">
      <c r="B138" s="353" t="s">
        <v>773</v>
      </c>
      <c r="C138" s="145">
        <v>15.1</v>
      </c>
      <c r="D138" s="145">
        <v>14.8</v>
      </c>
      <c r="E138" s="145">
        <v>15.8</v>
      </c>
      <c r="F138" s="145">
        <v>16.100000000000001</v>
      </c>
      <c r="G138" s="145">
        <v>14.5</v>
      </c>
      <c r="H138" s="145">
        <v>15.7</v>
      </c>
      <c r="I138" s="145">
        <v>16</v>
      </c>
      <c r="J138" s="145">
        <v>15.6</v>
      </c>
      <c r="K138" s="145">
        <v>14.1</v>
      </c>
      <c r="L138" s="145">
        <v>15.2</v>
      </c>
    </row>
    <row r="139" spans="1:12" outlineLevel="2" x14ac:dyDescent="0.2">
      <c r="B139" s="353" t="s">
        <v>774</v>
      </c>
      <c r="C139" s="145">
        <v>9</v>
      </c>
      <c r="D139" s="145">
        <v>10</v>
      </c>
      <c r="E139" s="145">
        <v>10.7</v>
      </c>
      <c r="F139" s="145">
        <v>11.5</v>
      </c>
      <c r="G139" s="145">
        <v>9.8000000000000007</v>
      </c>
      <c r="H139" s="145">
        <v>13.5</v>
      </c>
      <c r="I139" s="145">
        <v>12</v>
      </c>
      <c r="J139" s="145">
        <v>12.6</v>
      </c>
      <c r="K139" s="145">
        <v>7.3</v>
      </c>
      <c r="L139" s="145">
        <v>10.1</v>
      </c>
    </row>
    <row r="140" spans="1:12" ht="22.5" outlineLevel="2" x14ac:dyDescent="0.2">
      <c r="B140" s="393" t="s">
        <v>775</v>
      </c>
      <c r="C140" s="194">
        <v>1.6</v>
      </c>
      <c r="D140" s="194">
        <v>2.9</v>
      </c>
      <c r="E140" s="194">
        <v>2.6</v>
      </c>
      <c r="F140" s="194">
        <v>1.6</v>
      </c>
      <c r="G140" s="194">
        <v>2.8</v>
      </c>
      <c r="H140" s="194">
        <v>2.1</v>
      </c>
      <c r="I140" s="194">
        <v>3.1</v>
      </c>
      <c r="J140" s="194">
        <v>5.6</v>
      </c>
      <c r="K140" s="194">
        <v>3.5</v>
      </c>
      <c r="L140" s="194">
        <v>2.2999999999999998</v>
      </c>
    </row>
    <row r="141" spans="1:12" x14ac:dyDescent="0.2">
      <c r="B141" s="85"/>
      <c r="C141" s="145"/>
      <c r="D141" s="145"/>
      <c r="E141" s="145"/>
      <c r="F141" s="145"/>
      <c r="G141" s="145"/>
      <c r="H141" s="145"/>
      <c r="I141" s="145"/>
      <c r="J141" s="145"/>
      <c r="K141" s="145"/>
      <c r="L141" s="145"/>
    </row>
    <row r="142" spans="1:12" x14ac:dyDescent="0.2">
      <c r="A142" s="347" t="s">
        <v>455</v>
      </c>
      <c r="B142" s="333"/>
      <c r="C142" s="333"/>
      <c r="D142" s="333"/>
      <c r="E142" s="71"/>
      <c r="F142" s="71"/>
      <c r="G142" s="71"/>
      <c r="H142" s="71"/>
      <c r="I142" s="71"/>
      <c r="J142" s="71"/>
      <c r="K142" s="71"/>
      <c r="L142" s="71"/>
    </row>
    <row r="143" spans="1:12" x14ac:dyDescent="0.2">
      <c r="A143" s="332" t="s">
        <v>789</v>
      </c>
      <c r="B143" s="333"/>
      <c r="C143" s="333"/>
      <c r="D143" s="333"/>
      <c r="E143" s="71"/>
      <c r="F143" s="71"/>
      <c r="G143" s="71"/>
      <c r="H143" s="71"/>
      <c r="I143" s="71"/>
      <c r="J143" s="71"/>
      <c r="K143" s="71"/>
      <c r="L143" s="71"/>
    </row>
    <row r="144" spans="1:12" x14ac:dyDescent="0.2">
      <c r="B144" s="71"/>
      <c r="C144" s="71"/>
      <c r="D144" s="71"/>
      <c r="E144" s="71"/>
      <c r="F144" s="71"/>
      <c r="G144" s="71"/>
      <c r="H144" s="71"/>
      <c r="I144" s="71"/>
      <c r="J144" s="71"/>
      <c r="K144" s="71"/>
      <c r="L144" s="71"/>
    </row>
  </sheetData>
  <mergeCells count="4">
    <mergeCell ref="C5:L5"/>
    <mergeCell ref="B4:L4"/>
    <mergeCell ref="B73:L73"/>
    <mergeCell ref="B2:L2"/>
  </mergeCells>
  <pageMargins left="0.7" right="0.7" top="0.75" bottom="0.75" header="0.3" footer="0.3"/>
  <pageSetup paperSize="8" orientation="landscape" r:id="rId1"/>
  <headerFooter>
    <oddHeader>&amp;L&amp;"Calibri"&amp;10&amp;K000000 [Limited Sharing]&amp;1#_x000D_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7" tint="-0.499984740745262"/>
  </sheetPr>
  <dimension ref="A1:N62"/>
  <sheetViews>
    <sheetView zoomScaleNormal="100" workbookViewId="0">
      <pane ySplit="4" topLeftCell="A5" activePane="bottomLeft" state="frozen"/>
      <selection activeCell="K13" sqref="K13"/>
      <selection pane="bottomLeft" activeCell="C16" sqref="C16"/>
    </sheetView>
  </sheetViews>
  <sheetFormatPr defaultRowHeight="12.75" x14ac:dyDescent="0.2"/>
  <cols>
    <col min="1" max="1" width="4.5" style="7" customWidth="1"/>
    <col min="2" max="2" width="36.33203125" style="7" customWidth="1"/>
    <col min="3" max="3" width="9.83203125" style="7" bestFit="1" customWidth="1"/>
    <col min="4" max="4" width="11.1640625" style="7" bestFit="1" customWidth="1"/>
    <col min="5" max="6" width="14.5" style="7" bestFit="1" customWidth="1"/>
    <col min="7" max="7" width="14.6640625" style="7" customWidth="1"/>
    <col min="8" max="8" width="10.83203125" style="7" customWidth="1"/>
    <col min="9" max="16384" width="9.33203125" style="7"/>
  </cols>
  <sheetData>
    <row r="1" spans="2:8" s="2" customFormat="1" ht="46.5" customHeight="1" x14ac:dyDescent="0.2">
      <c r="B1" s="298" t="s">
        <v>245</v>
      </c>
      <c r="C1" s="299"/>
      <c r="D1" s="299"/>
      <c r="E1" s="299"/>
      <c r="F1" s="299"/>
      <c r="G1" s="299"/>
      <c r="H1" s="300" t="s">
        <v>294</v>
      </c>
    </row>
    <row r="2" spans="2:8" s="3" customFormat="1" x14ac:dyDescent="0.2">
      <c r="B2" s="510" t="s">
        <v>247</v>
      </c>
      <c r="C2" s="510"/>
      <c r="D2" s="510"/>
      <c r="E2" s="510"/>
      <c r="F2" s="510"/>
      <c r="G2" s="510"/>
      <c r="H2" s="510"/>
    </row>
    <row r="3" spans="2:8" s="3" customFormat="1" ht="15" customHeight="1" x14ac:dyDescent="0.2">
      <c r="B3" s="511" t="s">
        <v>295</v>
      </c>
      <c r="C3" s="511"/>
      <c r="D3" s="511"/>
      <c r="E3" s="511"/>
      <c r="F3" s="511"/>
      <c r="G3" s="511"/>
      <c r="H3" s="511"/>
    </row>
    <row r="4" spans="2:8" s="4" customFormat="1" ht="22.5" x14ac:dyDescent="0.2">
      <c r="B4" s="301" t="s">
        <v>296</v>
      </c>
      <c r="C4" s="302" t="s">
        <v>297</v>
      </c>
      <c r="D4" s="302" t="s">
        <v>298</v>
      </c>
      <c r="E4" s="302" t="s">
        <v>299</v>
      </c>
      <c r="F4" s="302" t="s">
        <v>300</v>
      </c>
      <c r="G4" s="302" t="s">
        <v>301</v>
      </c>
      <c r="H4" s="302" t="s">
        <v>302</v>
      </c>
    </row>
    <row r="5" spans="2:8" x14ac:dyDescent="0.2">
      <c r="B5" s="5">
        <v>2003</v>
      </c>
      <c r="C5" s="6">
        <v>4339</v>
      </c>
      <c r="D5" s="6">
        <v>7670</v>
      </c>
      <c r="E5" s="6">
        <v>8136</v>
      </c>
      <c r="F5" s="6">
        <v>5765</v>
      </c>
      <c r="G5" s="280" t="s">
        <v>42</v>
      </c>
      <c r="H5" s="6">
        <v>25910</v>
      </c>
    </row>
    <row r="6" spans="2:8" x14ac:dyDescent="0.2">
      <c r="B6" s="5">
        <v>2004</v>
      </c>
      <c r="C6" s="6">
        <v>4339</v>
      </c>
      <c r="D6" s="6">
        <v>7679</v>
      </c>
      <c r="E6" s="6">
        <v>8136</v>
      </c>
      <c r="F6" s="6">
        <v>5771</v>
      </c>
      <c r="G6" s="280" t="s">
        <v>42</v>
      </c>
      <c r="H6" s="6">
        <v>25925</v>
      </c>
    </row>
    <row r="7" spans="2:8" x14ac:dyDescent="0.2">
      <c r="B7" s="5">
        <v>2005</v>
      </c>
      <c r="C7" s="6">
        <v>4314</v>
      </c>
      <c r="D7" s="6">
        <v>7706</v>
      </c>
      <c r="E7" s="6">
        <v>8257</v>
      </c>
      <c r="F7" s="6">
        <v>6074</v>
      </c>
      <c r="G7" s="280" t="s">
        <v>42</v>
      </c>
      <c r="H7" s="6">
        <v>26351</v>
      </c>
    </row>
    <row r="8" spans="2:8" ht="15.75" x14ac:dyDescent="0.2">
      <c r="B8" s="5">
        <v>2006</v>
      </c>
      <c r="C8" s="6">
        <v>4219</v>
      </c>
      <c r="D8" s="6">
        <v>7553</v>
      </c>
      <c r="E8" s="280" t="s">
        <v>305</v>
      </c>
      <c r="F8" s="280" t="s">
        <v>308</v>
      </c>
      <c r="G8" s="280" t="s">
        <v>42</v>
      </c>
      <c r="H8" s="280" t="s">
        <v>311</v>
      </c>
    </row>
    <row r="9" spans="2:8" ht="15.75" x14ac:dyDescent="0.2">
      <c r="B9" s="5">
        <v>2007</v>
      </c>
      <c r="C9" s="6">
        <v>4219</v>
      </c>
      <c r="D9" s="6">
        <v>7655</v>
      </c>
      <c r="E9" s="280" t="s">
        <v>306</v>
      </c>
      <c r="F9" s="280" t="s">
        <v>309</v>
      </c>
      <c r="G9" s="280" t="s">
        <v>42</v>
      </c>
      <c r="H9" s="280" t="s">
        <v>312</v>
      </c>
    </row>
    <row r="10" spans="2:8" ht="15.75" x14ac:dyDescent="0.2">
      <c r="B10" s="5">
        <v>2008</v>
      </c>
      <c r="C10" s="6">
        <v>4219</v>
      </c>
      <c r="D10" s="6">
        <v>7670</v>
      </c>
      <c r="E10" s="280" t="s">
        <v>307</v>
      </c>
      <c r="F10" s="280" t="s">
        <v>310</v>
      </c>
      <c r="G10" s="280" t="s">
        <v>42</v>
      </c>
      <c r="H10" s="280" t="s">
        <v>313</v>
      </c>
    </row>
    <row r="11" spans="2:8" x14ac:dyDescent="0.2">
      <c r="B11" s="5">
        <v>2009</v>
      </c>
      <c r="C11" s="6">
        <v>4216</v>
      </c>
      <c r="D11" s="6">
        <v>7704</v>
      </c>
      <c r="E11" s="6">
        <v>11231</v>
      </c>
      <c r="F11" s="6">
        <v>5855</v>
      </c>
      <c r="G11" s="280" t="s">
        <v>42</v>
      </c>
      <c r="H11" s="6">
        <v>29006</v>
      </c>
    </row>
    <row r="12" spans="2:8" x14ac:dyDescent="0.2">
      <c r="B12" s="5">
        <v>2010</v>
      </c>
      <c r="C12" s="6">
        <v>4219</v>
      </c>
      <c r="D12" s="6">
        <v>7800</v>
      </c>
      <c r="E12" s="6">
        <v>11316</v>
      </c>
      <c r="F12" s="6">
        <v>5783</v>
      </c>
      <c r="G12" s="280" t="s">
        <v>42</v>
      </c>
      <c r="H12" s="6">
        <v>29119</v>
      </c>
    </row>
    <row r="13" spans="2:8" x14ac:dyDescent="0.2">
      <c r="B13" s="5">
        <v>2011</v>
      </c>
      <c r="C13" s="6">
        <v>4219</v>
      </c>
      <c r="D13" s="6">
        <v>7800</v>
      </c>
      <c r="E13" s="6">
        <v>11424</v>
      </c>
      <c r="F13" s="6">
        <v>6356</v>
      </c>
      <c r="G13" s="8">
        <v>95</v>
      </c>
      <c r="H13" s="6">
        <v>29895</v>
      </c>
    </row>
    <row r="14" spans="2:8" x14ac:dyDescent="0.2">
      <c r="B14" s="5">
        <v>2012</v>
      </c>
      <c r="C14" s="6">
        <v>4219</v>
      </c>
      <c r="D14" s="6">
        <v>7945</v>
      </c>
      <c r="E14" s="6">
        <v>11304</v>
      </c>
      <c r="F14" s="6">
        <v>6287</v>
      </c>
      <c r="G14" s="8">
        <v>95</v>
      </c>
      <c r="H14" s="6">
        <v>29850</v>
      </c>
    </row>
    <row r="15" spans="2:8" x14ac:dyDescent="0.2">
      <c r="B15" s="5">
        <v>2013</v>
      </c>
      <c r="C15" s="6">
        <v>4219</v>
      </c>
      <c r="D15" s="6">
        <v>7949</v>
      </c>
      <c r="E15" s="6">
        <v>11669</v>
      </c>
      <c r="F15" s="6">
        <v>6726</v>
      </c>
      <c r="G15" s="8">
        <v>121</v>
      </c>
      <c r="H15" s="6">
        <v>30684</v>
      </c>
    </row>
    <row r="16" spans="2:8" x14ac:dyDescent="0.2">
      <c r="B16" s="5">
        <v>2014</v>
      </c>
      <c r="C16" s="6">
        <v>4215</v>
      </c>
      <c r="D16" s="6">
        <v>7993</v>
      </c>
      <c r="E16" s="6">
        <v>11837</v>
      </c>
      <c r="F16" s="6">
        <v>7193</v>
      </c>
      <c r="G16" s="8">
        <v>161</v>
      </c>
      <c r="H16" s="6">
        <v>31398</v>
      </c>
    </row>
    <row r="17" spans="1:9" x14ac:dyDescent="0.2">
      <c r="B17" s="5">
        <v>2015</v>
      </c>
      <c r="C17" s="6">
        <v>4215</v>
      </c>
      <c r="D17" s="6">
        <v>7995</v>
      </c>
      <c r="E17" s="6">
        <v>12497</v>
      </c>
      <c r="F17" s="6">
        <v>6385</v>
      </c>
      <c r="G17" s="8">
        <v>170</v>
      </c>
      <c r="H17" s="6">
        <v>31262</v>
      </c>
    </row>
    <row r="18" spans="1:9" x14ac:dyDescent="0.2">
      <c r="B18" s="5">
        <v>2016</v>
      </c>
      <c r="C18" s="6">
        <v>4215</v>
      </c>
      <c r="D18" s="6">
        <v>7995</v>
      </c>
      <c r="E18" s="6">
        <v>12497</v>
      </c>
      <c r="F18" s="6">
        <v>6385</v>
      </c>
      <c r="G18" s="8">
        <v>170</v>
      </c>
      <c r="H18" s="6">
        <v>31262</v>
      </c>
    </row>
    <row r="19" spans="1:9" x14ac:dyDescent="0.2">
      <c r="B19" s="5">
        <v>2017</v>
      </c>
      <c r="C19" s="6">
        <v>4215</v>
      </c>
      <c r="D19" s="6">
        <v>7995</v>
      </c>
      <c r="E19" s="6">
        <v>12565</v>
      </c>
      <c r="F19" s="6">
        <v>6190</v>
      </c>
      <c r="G19" s="8">
        <v>170</v>
      </c>
      <c r="H19" s="6">
        <v>31135</v>
      </c>
    </row>
    <row r="20" spans="1:9" x14ac:dyDescent="0.2">
      <c r="B20" s="5">
        <v>2018</v>
      </c>
      <c r="C20" s="6">
        <v>4215</v>
      </c>
      <c r="D20" s="6">
        <v>8005</v>
      </c>
      <c r="E20" s="6">
        <v>12578</v>
      </c>
      <c r="F20" s="6">
        <v>6190</v>
      </c>
      <c r="G20" s="8">
        <v>170</v>
      </c>
      <c r="H20" s="6">
        <v>31158</v>
      </c>
    </row>
    <row r="21" spans="1:9" x14ac:dyDescent="0.2">
      <c r="B21" s="5">
        <v>2019</v>
      </c>
      <c r="C21" s="6">
        <v>4217</v>
      </c>
      <c r="D21" s="6">
        <v>8003</v>
      </c>
      <c r="E21" s="6">
        <v>12578</v>
      </c>
      <c r="F21" s="6">
        <v>6232</v>
      </c>
      <c r="G21" s="8">
        <v>218</v>
      </c>
      <c r="H21" s="6">
        <v>31249</v>
      </c>
    </row>
    <row r="22" spans="1:9" x14ac:dyDescent="0.2">
      <c r="B22" s="5">
        <v>2020</v>
      </c>
      <c r="C22" s="6">
        <v>4217</v>
      </c>
      <c r="D22" s="6">
        <v>8007</v>
      </c>
      <c r="E22" s="6">
        <v>12544</v>
      </c>
      <c r="F22" s="6">
        <v>6260</v>
      </c>
      <c r="G22" s="8">
        <v>272</v>
      </c>
      <c r="H22" s="6">
        <v>31301</v>
      </c>
    </row>
    <row r="23" spans="1:9" x14ac:dyDescent="0.2">
      <c r="B23" s="5">
        <v>2021</v>
      </c>
      <c r="C23" s="6">
        <v>4217</v>
      </c>
      <c r="D23" s="6">
        <v>8007</v>
      </c>
      <c r="E23" s="9">
        <v>12582</v>
      </c>
      <c r="F23" s="10">
        <v>6268</v>
      </c>
      <c r="G23" s="8">
        <v>313</v>
      </c>
      <c r="H23" s="10">
        <v>31387</v>
      </c>
    </row>
    <row r="24" spans="1:9" x14ac:dyDescent="0.2">
      <c r="B24" s="11">
        <v>2022</v>
      </c>
      <c r="C24" s="6">
        <v>4218.58</v>
      </c>
      <c r="D24" s="6">
        <v>8007.38</v>
      </c>
      <c r="E24" s="9">
        <v>12916.05</v>
      </c>
      <c r="F24" s="10">
        <v>5943.27</v>
      </c>
      <c r="G24" s="8">
        <v>312.34399999999999</v>
      </c>
      <c r="H24" s="10">
        <v>31397.624</v>
      </c>
      <c r="I24" s="12"/>
    </row>
    <row r="25" spans="1:9" ht="15.75" x14ac:dyDescent="0.2">
      <c r="B25" s="11" t="s">
        <v>303</v>
      </c>
      <c r="C25" s="6">
        <v>4217.42</v>
      </c>
      <c r="D25" s="6">
        <v>8037.98</v>
      </c>
      <c r="E25" s="6">
        <v>13187.446</v>
      </c>
      <c r="F25" s="6">
        <v>5851.6059999999998</v>
      </c>
      <c r="G25" s="8">
        <v>312.58600000000001</v>
      </c>
      <c r="H25" s="21">
        <v>31607.037999999997</v>
      </c>
    </row>
    <row r="26" spans="1:9" ht="15.75" x14ac:dyDescent="0.2">
      <c r="B26" s="11" t="s">
        <v>304</v>
      </c>
      <c r="C26" s="6">
        <v>4217.5200000000004</v>
      </c>
      <c r="D26" s="6">
        <v>8045.28</v>
      </c>
      <c r="E26" s="6">
        <v>12161.666000000001</v>
      </c>
      <c r="F26" s="6">
        <v>6822.7159999999994</v>
      </c>
      <c r="G26" s="8">
        <v>310.73099999999999</v>
      </c>
      <c r="H26" s="21">
        <f>SUM(C26:G26)</f>
        <v>31557.913</v>
      </c>
    </row>
    <row r="27" spans="1:9" x14ac:dyDescent="0.2">
      <c r="B27" s="11"/>
      <c r="C27" s="13"/>
      <c r="D27" s="13"/>
      <c r="E27" s="13"/>
      <c r="F27" s="13"/>
      <c r="G27" s="5"/>
      <c r="H27" s="13"/>
    </row>
    <row r="28" spans="1:9" x14ac:dyDescent="0.2">
      <c r="B28" s="11"/>
      <c r="C28" s="13"/>
      <c r="D28" s="13"/>
      <c r="E28" s="13"/>
      <c r="F28" s="13"/>
      <c r="G28" s="5"/>
      <c r="H28" s="13"/>
    </row>
    <row r="29" spans="1:9" ht="15.75" customHeight="1" x14ac:dyDescent="0.2">
      <c r="A29" s="303" t="s">
        <v>314</v>
      </c>
      <c r="B29" s="304" t="s">
        <v>315</v>
      </c>
    </row>
    <row r="30" spans="1:9" ht="15.75" customHeight="1" x14ac:dyDescent="0.2">
      <c r="A30" s="303" t="s">
        <v>316</v>
      </c>
      <c r="B30" s="305" t="s">
        <v>317</v>
      </c>
    </row>
    <row r="31" spans="1:9" ht="15.75" customHeight="1" x14ac:dyDescent="0.2">
      <c r="A31" s="303" t="s">
        <v>318</v>
      </c>
      <c r="B31" s="305" t="s">
        <v>319</v>
      </c>
    </row>
    <row r="32" spans="1:9" x14ac:dyDescent="0.2">
      <c r="A32" s="14"/>
    </row>
    <row r="33" spans="1:14" x14ac:dyDescent="0.2">
      <c r="A33" s="306" t="s">
        <v>320</v>
      </c>
      <c r="B33" s="305"/>
    </row>
    <row r="34" spans="1:14" x14ac:dyDescent="0.2">
      <c r="A34" s="303" t="s">
        <v>321</v>
      </c>
      <c r="B34" s="305"/>
    </row>
    <row r="35" spans="1:14" x14ac:dyDescent="0.2">
      <c r="A35" s="303" t="s">
        <v>322</v>
      </c>
      <c r="B35" s="305"/>
      <c r="G35" s="15"/>
      <c r="H35" s="15"/>
      <c r="I35" s="15"/>
      <c r="J35" s="15"/>
      <c r="K35" s="15"/>
      <c r="L35" s="15"/>
      <c r="M35" s="15"/>
      <c r="N35" s="16"/>
    </row>
    <row r="36" spans="1:14" x14ac:dyDescent="0.2">
      <c r="G36" s="512"/>
      <c r="H36" s="512"/>
      <c r="I36" s="512"/>
      <c r="J36" s="512"/>
      <c r="K36" s="512"/>
      <c r="L36" s="512"/>
      <c r="M36" s="512"/>
      <c r="N36" s="512"/>
    </row>
    <row r="37" spans="1:14" x14ac:dyDescent="0.2">
      <c r="G37" s="512"/>
      <c r="H37" s="512"/>
      <c r="I37" s="17"/>
      <c r="J37" s="17"/>
      <c r="K37" s="17"/>
      <c r="L37" s="17"/>
      <c r="M37" s="17"/>
      <c r="N37" s="17"/>
    </row>
    <row r="38" spans="1:14" x14ac:dyDescent="0.2">
      <c r="G38" s="513"/>
      <c r="H38" s="19"/>
      <c r="I38" s="18"/>
      <c r="J38" s="18"/>
      <c r="K38" s="18"/>
      <c r="L38" s="18"/>
      <c r="M38" s="18"/>
      <c r="N38" s="18"/>
    </row>
    <row r="39" spans="1:14" x14ac:dyDescent="0.2">
      <c r="G39" s="513"/>
      <c r="H39" s="19"/>
      <c r="I39" s="18"/>
      <c r="J39" s="18"/>
      <c r="K39" s="18"/>
      <c r="L39" s="18"/>
      <c r="M39" s="18"/>
      <c r="N39" s="18"/>
    </row>
    <row r="40" spans="1:14" x14ac:dyDescent="0.2">
      <c r="G40" s="513"/>
      <c r="H40" s="19"/>
      <c r="I40" s="18"/>
      <c r="J40" s="18"/>
      <c r="K40" s="18"/>
      <c r="L40" s="18"/>
      <c r="M40" s="18"/>
      <c r="N40" s="18"/>
    </row>
    <row r="41" spans="1:14" x14ac:dyDescent="0.2">
      <c r="G41" s="513"/>
      <c r="H41" s="19"/>
      <c r="I41" s="18"/>
      <c r="J41" s="18"/>
      <c r="K41" s="18"/>
      <c r="L41" s="18"/>
      <c r="M41" s="18"/>
      <c r="N41" s="18"/>
    </row>
    <row r="42" spans="1:14" x14ac:dyDescent="0.2">
      <c r="G42" s="513"/>
      <c r="H42" s="19"/>
      <c r="I42" s="18"/>
      <c r="J42" s="18"/>
      <c r="K42" s="18"/>
      <c r="L42" s="18"/>
      <c r="M42" s="18"/>
      <c r="N42" s="18"/>
    </row>
    <row r="43" spans="1:14" x14ac:dyDescent="0.2">
      <c r="G43" s="513"/>
      <c r="H43" s="19"/>
      <c r="I43" s="18"/>
      <c r="J43" s="18"/>
      <c r="K43" s="18"/>
      <c r="L43" s="18"/>
      <c r="M43" s="18"/>
      <c r="N43" s="18"/>
    </row>
    <row r="44" spans="1:14" x14ac:dyDescent="0.2">
      <c r="G44" s="513"/>
      <c r="H44" s="19"/>
      <c r="I44" s="18"/>
      <c r="J44" s="18"/>
      <c r="K44" s="18"/>
      <c r="L44" s="18"/>
      <c r="M44" s="18"/>
      <c r="N44" s="18"/>
    </row>
    <row r="45" spans="1:14" x14ac:dyDescent="0.2">
      <c r="G45" s="513"/>
      <c r="H45" s="19"/>
      <c r="I45" s="18"/>
      <c r="J45" s="18"/>
      <c r="K45" s="18"/>
      <c r="L45" s="18"/>
      <c r="M45" s="18"/>
      <c r="N45" s="18"/>
    </row>
    <row r="46" spans="1:14" x14ac:dyDescent="0.2">
      <c r="G46" s="513"/>
      <c r="H46" s="19"/>
      <c r="I46" s="18"/>
      <c r="J46" s="18"/>
      <c r="K46" s="18"/>
      <c r="L46" s="18"/>
      <c r="M46" s="18"/>
      <c r="N46" s="18"/>
    </row>
    <row r="47" spans="1:14" x14ac:dyDescent="0.2">
      <c r="G47" s="513"/>
      <c r="H47" s="19"/>
      <c r="I47" s="18"/>
      <c r="J47" s="18"/>
      <c r="K47" s="18"/>
      <c r="L47" s="18"/>
      <c r="M47" s="18"/>
      <c r="N47" s="18"/>
    </row>
    <row r="48" spans="1:14" x14ac:dyDescent="0.2">
      <c r="G48" s="513"/>
      <c r="H48" s="19"/>
      <c r="I48" s="18"/>
      <c r="J48" s="18"/>
      <c r="K48" s="18"/>
      <c r="L48" s="18"/>
      <c r="M48" s="18"/>
      <c r="N48" s="18"/>
    </row>
    <row r="49" spans="7:14" x14ac:dyDescent="0.2">
      <c r="G49" s="513"/>
      <c r="H49" s="19"/>
      <c r="I49" s="18"/>
      <c r="J49" s="18"/>
      <c r="K49" s="18"/>
      <c r="L49" s="18"/>
      <c r="M49" s="18"/>
      <c r="N49" s="18"/>
    </row>
    <row r="50" spans="7:14" x14ac:dyDescent="0.2">
      <c r="G50" s="513"/>
      <c r="H50" s="19"/>
      <c r="I50" s="18"/>
      <c r="J50" s="18"/>
      <c r="K50" s="18"/>
      <c r="L50" s="18"/>
      <c r="M50" s="18"/>
      <c r="N50" s="18"/>
    </row>
    <row r="51" spans="7:14" x14ac:dyDescent="0.2">
      <c r="G51" s="513"/>
      <c r="H51" s="19"/>
      <c r="I51" s="18"/>
      <c r="J51" s="18"/>
      <c r="K51" s="18"/>
      <c r="L51" s="18"/>
      <c r="M51" s="18"/>
      <c r="N51" s="18"/>
    </row>
    <row r="52" spans="7:14" x14ac:dyDescent="0.2">
      <c r="G52" s="513"/>
      <c r="H52" s="19"/>
      <c r="I52" s="18"/>
      <c r="J52" s="18"/>
      <c r="K52" s="18"/>
      <c r="L52" s="18"/>
      <c r="M52" s="18"/>
      <c r="N52" s="18"/>
    </row>
    <row r="53" spans="7:14" x14ac:dyDescent="0.2">
      <c r="G53" s="513"/>
      <c r="H53" s="19"/>
      <c r="I53" s="18"/>
      <c r="J53" s="18"/>
      <c r="K53" s="18"/>
      <c r="L53" s="18"/>
      <c r="M53" s="18"/>
      <c r="N53" s="18"/>
    </row>
    <row r="54" spans="7:14" x14ac:dyDescent="0.2">
      <c r="G54" s="513"/>
      <c r="H54" s="19"/>
      <c r="I54" s="18"/>
      <c r="J54" s="18"/>
      <c r="K54" s="18"/>
      <c r="L54" s="18"/>
      <c r="M54" s="18"/>
      <c r="N54" s="18"/>
    </row>
    <row r="55" spans="7:14" x14ac:dyDescent="0.2">
      <c r="G55" s="513"/>
      <c r="H55" s="19"/>
      <c r="I55" s="18"/>
      <c r="J55" s="18"/>
      <c r="K55" s="18"/>
      <c r="L55" s="18"/>
      <c r="M55" s="18"/>
      <c r="N55" s="18"/>
    </row>
    <row r="56" spans="7:14" x14ac:dyDescent="0.2">
      <c r="G56" s="513"/>
      <c r="H56" s="19"/>
      <c r="I56" s="18"/>
      <c r="J56" s="18"/>
      <c r="K56" s="18"/>
      <c r="L56" s="18"/>
      <c r="M56" s="18"/>
      <c r="N56" s="18"/>
    </row>
    <row r="57" spans="7:14" x14ac:dyDescent="0.2">
      <c r="G57" s="513"/>
      <c r="H57" s="19"/>
      <c r="I57" s="18"/>
      <c r="J57" s="18"/>
      <c r="K57" s="18"/>
      <c r="L57" s="18"/>
      <c r="M57" s="18"/>
      <c r="N57" s="18"/>
    </row>
    <row r="58" spans="7:14" x14ac:dyDescent="0.2">
      <c r="G58" s="513"/>
      <c r="H58" s="19"/>
      <c r="I58" s="18"/>
      <c r="J58" s="18"/>
      <c r="K58" s="18"/>
      <c r="L58" s="18"/>
      <c r="M58" s="18"/>
      <c r="N58" s="18"/>
    </row>
    <row r="59" spans="7:14" x14ac:dyDescent="0.2">
      <c r="G59" s="513"/>
      <c r="H59" s="19"/>
      <c r="I59" s="18"/>
      <c r="J59" s="18"/>
      <c r="K59" s="18"/>
      <c r="L59" s="18"/>
      <c r="M59" s="18"/>
      <c r="N59" s="18"/>
    </row>
    <row r="60" spans="7:14" x14ac:dyDescent="0.2">
      <c r="G60" s="513"/>
      <c r="H60" s="19"/>
      <c r="I60" s="18"/>
      <c r="J60" s="18"/>
      <c r="K60" s="18"/>
      <c r="L60" s="18"/>
      <c r="M60" s="18"/>
      <c r="N60" s="18"/>
    </row>
    <row r="61" spans="7:14" x14ac:dyDescent="0.2">
      <c r="G61" s="513"/>
      <c r="H61" s="19"/>
      <c r="I61" s="18"/>
      <c r="J61" s="18"/>
      <c r="K61" s="18"/>
      <c r="L61" s="18"/>
      <c r="M61" s="18"/>
      <c r="N61" s="18"/>
    </row>
    <row r="62" spans="7:14" x14ac:dyDescent="0.2">
      <c r="G62" s="512"/>
      <c r="H62" s="512"/>
      <c r="I62" s="20"/>
      <c r="J62" s="20"/>
      <c r="K62" s="17"/>
      <c r="L62" s="17"/>
      <c r="M62" s="17"/>
      <c r="N62" s="17"/>
    </row>
  </sheetData>
  <mergeCells count="16">
    <mergeCell ref="G62:H62"/>
    <mergeCell ref="G51:G53"/>
    <mergeCell ref="G54:G55"/>
    <mergeCell ref="G56:G57"/>
    <mergeCell ref="G58:G59"/>
    <mergeCell ref="G60:G61"/>
    <mergeCell ref="L36:N36"/>
    <mergeCell ref="G38:G40"/>
    <mergeCell ref="G41:G43"/>
    <mergeCell ref="G44:G46"/>
    <mergeCell ref="G47:G50"/>
    <mergeCell ref="B2:H2"/>
    <mergeCell ref="B3:H3"/>
    <mergeCell ref="G36:G37"/>
    <mergeCell ref="H36:H37"/>
    <mergeCell ref="I36:K36"/>
  </mergeCells>
  <pageMargins left="0.7" right="0.7" top="0.75" bottom="0.75" header="0.3" footer="0.3"/>
  <pageSetup paperSize="8" orientation="landscape" r:id="rId1"/>
  <headerFooter>
    <oddHeader>&amp;L&amp;"Calibri"&amp;10&amp;K000000 [Limited Sharing]&amp;1#_x000D_</oddHeader>
  </headerFooter>
  <ignoredErrors>
    <ignoredError sqref="H26" formulaRang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21">
    <tabColor theme="7" tint="-0.499984740745262"/>
  </sheetPr>
  <dimension ref="A1:N41"/>
  <sheetViews>
    <sheetView workbookViewId="0">
      <pane ySplit="3" topLeftCell="A4" activePane="bottomLeft" state="frozen"/>
      <selection activeCell="K13" sqref="K13"/>
      <selection pane="bottomLeft" activeCell="P29" sqref="P29"/>
    </sheetView>
  </sheetViews>
  <sheetFormatPr defaultRowHeight="12.75" x14ac:dyDescent="0.2"/>
  <cols>
    <col min="1" max="1" width="4.6640625" style="7" customWidth="1"/>
    <col min="2" max="2" width="41.6640625" style="7" bestFit="1" customWidth="1"/>
    <col min="3" max="3" width="10.6640625" style="7" bestFit="1" customWidth="1"/>
    <col min="4" max="4" width="12.1640625" style="7" bestFit="1" customWidth="1"/>
    <col min="5" max="6" width="10.6640625" style="7" bestFit="1" customWidth="1"/>
    <col min="7" max="8" width="12.1640625" style="7" bestFit="1" customWidth="1"/>
    <col min="9" max="9" width="10.6640625" style="7" bestFit="1" customWidth="1"/>
    <col min="10" max="10" width="12.1640625" style="7" bestFit="1" customWidth="1"/>
    <col min="11" max="12" width="10.6640625" style="7" bestFit="1" customWidth="1"/>
    <col min="13" max="14" width="11.5" style="7" customWidth="1"/>
    <col min="15" max="16384" width="9.33203125" style="7"/>
  </cols>
  <sheetData>
    <row r="1" spans="2:14" s="2" customFormat="1" ht="46.5" customHeight="1" x14ac:dyDescent="0.2">
      <c r="B1" s="307" t="s">
        <v>427</v>
      </c>
      <c r="C1" s="308"/>
      <c r="D1" s="308"/>
      <c r="E1" s="308"/>
      <c r="F1" s="308"/>
      <c r="G1" s="308"/>
      <c r="H1" s="308"/>
      <c r="I1" s="308"/>
      <c r="J1" s="308"/>
      <c r="K1" s="308"/>
      <c r="L1" s="308"/>
      <c r="M1" s="309"/>
      <c r="N1" s="309" t="s">
        <v>790</v>
      </c>
    </row>
    <row r="2" spans="2:14" s="3" customFormat="1" ht="15" x14ac:dyDescent="0.25">
      <c r="B2" s="561" t="s">
        <v>791</v>
      </c>
      <c r="C2" s="561"/>
      <c r="D2" s="561"/>
      <c r="E2" s="561"/>
      <c r="F2" s="561"/>
      <c r="G2" s="561"/>
      <c r="H2" s="561"/>
      <c r="I2" s="561"/>
      <c r="J2" s="561"/>
      <c r="K2" s="561"/>
      <c r="L2" s="561"/>
      <c r="M2" s="561"/>
      <c r="N2" s="247"/>
    </row>
    <row r="3" spans="2:14" s="22" customFormat="1" ht="17.25" x14ac:dyDescent="0.25">
      <c r="B3" s="399" t="s">
        <v>417</v>
      </c>
      <c r="C3" s="53">
        <v>2013</v>
      </c>
      <c r="D3" s="53">
        <v>2014</v>
      </c>
      <c r="E3" s="53">
        <v>2015</v>
      </c>
      <c r="F3" s="53">
        <v>2016</v>
      </c>
      <c r="G3" s="53">
        <v>2017</v>
      </c>
      <c r="H3" s="53">
        <v>2018</v>
      </c>
      <c r="I3" s="53">
        <v>2019</v>
      </c>
      <c r="J3" s="53">
        <v>2020</v>
      </c>
      <c r="K3" s="88">
        <v>2021</v>
      </c>
      <c r="L3" s="88">
        <v>2022</v>
      </c>
      <c r="M3" s="53" t="s">
        <v>792</v>
      </c>
      <c r="N3" s="231" t="s">
        <v>793</v>
      </c>
    </row>
    <row r="4" spans="2:14" ht="22.5" x14ac:dyDescent="0.2">
      <c r="B4" s="400" t="s">
        <v>794</v>
      </c>
      <c r="C4" s="175">
        <v>10849</v>
      </c>
      <c r="D4" s="175">
        <v>10971</v>
      </c>
      <c r="E4" s="175">
        <v>10997</v>
      </c>
      <c r="F4" s="175">
        <v>11021</v>
      </c>
      <c r="G4" s="175">
        <v>11053</v>
      </c>
      <c r="H4" s="175">
        <v>11042</v>
      </c>
      <c r="I4" s="175">
        <v>11084</v>
      </c>
      <c r="J4" s="175">
        <v>11077</v>
      </c>
      <c r="K4" s="175">
        <v>11088</v>
      </c>
      <c r="L4" s="175">
        <v>11074</v>
      </c>
      <c r="M4" s="241">
        <v>11045</v>
      </c>
      <c r="N4" s="243">
        <v>11020</v>
      </c>
    </row>
    <row r="5" spans="2:14" x14ac:dyDescent="0.2">
      <c r="B5" s="355" t="s">
        <v>795</v>
      </c>
      <c r="C5" s="59">
        <v>10012</v>
      </c>
      <c r="D5" s="59">
        <v>10121</v>
      </c>
      <c r="E5" s="59">
        <v>10144</v>
      </c>
      <c r="F5" s="59">
        <v>10162</v>
      </c>
      <c r="G5" s="59">
        <v>10194</v>
      </c>
      <c r="H5" s="59">
        <v>10175</v>
      </c>
      <c r="I5" s="59">
        <v>10165</v>
      </c>
      <c r="J5" s="59">
        <v>10155</v>
      </c>
      <c r="K5" s="59">
        <v>10146</v>
      </c>
      <c r="L5" s="59">
        <v>10126</v>
      </c>
      <c r="M5" s="59">
        <v>10096</v>
      </c>
      <c r="N5" s="59">
        <v>10076</v>
      </c>
    </row>
    <row r="6" spans="2:14" x14ac:dyDescent="0.2">
      <c r="B6" s="355" t="s">
        <v>796</v>
      </c>
      <c r="C6" s="46">
        <v>837</v>
      </c>
      <c r="D6" s="46">
        <v>850</v>
      </c>
      <c r="E6" s="46">
        <v>853</v>
      </c>
      <c r="F6" s="46">
        <v>859</v>
      </c>
      <c r="G6" s="46">
        <v>859</v>
      </c>
      <c r="H6" s="46">
        <v>867</v>
      </c>
      <c r="I6" s="46">
        <v>919</v>
      </c>
      <c r="J6" s="46">
        <v>922</v>
      </c>
      <c r="K6" s="46">
        <v>942</v>
      </c>
      <c r="L6" s="242">
        <f>SUM(L7:L8)</f>
        <v>948</v>
      </c>
      <c r="M6" s="242">
        <f>SUM(M7:M8)</f>
        <v>949</v>
      </c>
      <c r="N6" s="242">
        <f>SUM(N7:N8)</f>
        <v>944</v>
      </c>
    </row>
    <row r="7" spans="2:14" x14ac:dyDescent="0.2">
      <c r="B7" s="353" t="s">
        <v>797</v>
      </c>
      <c r="C7" s="46">
        <v>734</v>
      </c>
      <c r="D7" s="46">
        <v>747</v>
      </c>
      <c r="E7" s="46">
        <v>749</v>
      </c>
      <c r="F7" s="46">
        <v>754</v>
      </c>
      <c r="G7" s="46">
        <v>753</v>
      </c>
      <c r="H7" s="46">
        <v>761</v>
      </c>
      <c r="I7" s="46">
        <v>801</v>
      </c>
      <c r="J7" s="46">
        <v>802</v>
      </c>
      <c r="K7" s="46">
        <v>819</v>
      </c>
      <c r="L7" s="46">
        <v>822</v>
      </c>
      <c r="M7" s="46">
        <v>822</v>
      </c>
      <c r="N7" s="46">
        <v>822</v>
      </c>
    </row>
    <row r="8" spans="2:14" ht="22.5" x14ac:dyDescent="0.2">
      <c r="B8" s="389" t="s">
        <v>798</v>
      </c>
      <c r="C8" s="46">
        <v>103</v>
      </c>
      <c r="D8" s="46">
        <v>103</v>
      </c>
      <c r="E8" s="46">
        <v>104</v>
      </c>
      <c r="F8" s="46">
        <v>105</v>
      </c>
      <c r="G8" s="46">
        <v>106</v>
      </c>
      <c r="H8" s="46">
        <v>106</v>
      </c>
      <c r="I8" s="46">
        <v>118</v>
      </c>
      <c r="J8" s="46">
        <v>120</v>
      </c>
      <c r="K8" s="46">
        <v>123</v>
      </c>
      <c r="L8" s="46">
        <v>126</v>
      </c>
      <c r="M8" s="46">
        <v>127</v>
      </c>
      <c r="N8" s="46">
        <v>122</v>
      </c>
    </row>
    <row r="9" spans="2:14" ht="24" x14ac:dyDescent="0.2">
      <c r="B9" s="357" t="s">
        <v>799</v>
      </c>
      <c r="C9" s="82">
        <v>10012</v>
      </c>
      <c r="D9" s="82">
        <v>10121</v>
      </c>
      <c r="E9" s="82">
        <v>10144</v>
      </c>
      <c r="F9" s="82">
        <v>10162</v>
      </c>
      <c r="G9" s="82">
        <v>10194</v>
      </c>
      <c r="H9" s="82">
        <v>10175</v>
      </c>
      <c r="I9" s="82">
        <v>10165</v>
      </c>
      <c r="J9" s="82">
        <v>10155</v>
      </c>
      <c r="K9" s="82">
        <v>10146</v>
      </c>
      <c r="L9" s="82">
        <v>10126</v>
      </c>
      <c r="M9" s="243">
        <v>10096</v>
      </c>
      <c r="N9" s="243">
        <v>10076</v>
      </c>
    </row>
    <row r="10" spans="2:14" x14ac:dyDescent="0.2">
      <c r="B10" s="355" t="s">
        <v>800</v>
      </c>
      <c r="C10" s="46">
        <v>868</v>
      </c>
      <c r="D10" s="46">
        <v>974</v>
      </c>
      <c r="E10" s="59">
        <v>1004</v>
      </c>
      <c r="F10" s="59">
        <v>1016</v>
      </c>
      <c r="G10" s="59">
        <v>1029</v>
      </c>
      <c r="H10" s="59">
        <v>1044</v>
      </c>
      <c r="I10" s="59">
        <v>1012</v>
      </c>
      <c r="J10" s="59">
        <v>1000</v>
      </c>
      <c r="K10" s="59">
        <v>1011</v>
      </c>
      <c r="L10" s="59">
        <v>1008</v>
      </c>
      <c r="M10" s="59">
        <v>988</v>
      </c>
      <c r="N10" s="59">
        <v>1009</v>
      </c>
    </row>
    <row r="11" spans="2:14" x14ac:dyDescent="0.2">
      <c r="B11" s="355" t="s">
        <v>801</v>
      </c>
      <c r="C11" s="59">
        <v>1910</v>
      </c>
      <c r="D11" s="59">
        <v>1814</v>
      </c>
      <c r="E11" s="59">
        <v>1801</v>
      </c>
      <c r="F11" s="59">
        <v>1805</v>
      </c>
      <c r="G11" s="59">
        <v>1818</v>
      </c>
      <c r="H11" s="59">
        <v>1845</v>
      </c>
      <c r="I11" s="59">
        <v>1899</v>
      </c>
      <c r="J11" s="59">
        <v>1932</v>
      </c>
      <c r="K11" s="59">
        <v>1941</v>
      </c>
      <c r="L11" s="59">
        <v>1951</v>
      </c>
      <c r="M11" s="59">
        <v>1975</v>
      </c>
      <c r="N11" s="59">
        <v>1959</v>
      </c>
    </row>
    <row r="12" spans="2:14" x14ac:dyDescent="0.2">
      <c r="B12" s="355" t="s">
        <v>802</v>
      </c>
      <c r="C12" s="59">
        <v>3730</v>
      </c>
      <c r="D12" s="59">
        <v>3584</v>
      </c>
      <c r="E12" s="59">
        <v>3462</v>
      </c>
      <c r="F12" s="59">
        <v>3408</v>
      </c>
      <c r="G12" s="59">
        <v>3288</v>
      </c>
      <c r="H12" s="59">
        <v>3227</v>
      </c>
      <c r="I12" s="59">
        <v>3225</v>
      </c>
      <c r="J12" s="59">
        <v>3224</v>
      </c>
      <c r="K12" s="59">
        <v>3226</v>
      </c>
      <c r="L12" s="59">
        <v>3221</v>
      </c>
      <c r="M12" s="59">
        <v>3273</v>
      </c>
      <c r="N12" s="59">
        <v>3252</v>
      </c>
    </row>
    <row r="13" spans="2:14" x14ac:dyDescent="0.2">
      <c r="B13" s="355" t="s">
        <v>803</v>
      </c>
      <c r="C13" s="59">
        <v>3504</v>
      </c>
      <c r="D13" s="59">
        <v>3749</v>
      </c>
      <c r="E13" s="59">
        <v>3877</v>
      </c>
      <c r="F13" s="59">
        <v>3933</v>
      </c>
      <c r="G13" s="59">
        <v>4059</v>
      </c>
      <c r="H13" s="59">
        <v>4059</v>
      </c>
      <c r="I13" s="59">
        <v>4029</v>
      </c>
      <c r="J13" s="59">
        <v>3999</v>
      </c>
      <c r="K13" s="59">
        <v>3968</v>
      </c>
      <c r="L13" s="59">
        <v>3946</v>
      </c>
      <c r="M13" s="59">
        <v>3860</v>
      </c>
      <c r="N13" s="59">
        <v>3856</v>
      </c>
    </row>
    <row r="14" spans="2:14" x14ac:dyDescent="0.2">
      <c r="B14" s="354" t="s">
        <v>804</v>
      </c>
      <c r="C14" s="82">
        <v>4233555</v>
      </c>
      <c r="D14" s="82">
        <v>4273065</v>
      </c>
      <c r="E14" s="82">
        <v>4330368</v>
      </c>
      <c r="F14" s="82">
        <v>4345740</v>
      </c>
      <c r="G14" s="82">
        <v>4365298</v>
      </c>
      <c r="H14" s="82">
        <v>4413738</v>
      </c>
      <c r="I14" s="82">
        <v>4265572</v>
      </c>
      <c r="J14" s="82">
        <v>4269802</v>
      </c>
      <c r="K14" s="82">
        <v>4258075</v>
      </c>
      <c r="L14" s="243">
        <f>+L15+L16</f>
        <v>4178143</v>
      </c>
      <c r="M14" s="243">
        <f>+M15+M16</f>
        <v>4091903</v>
      </c>
      <c r="N14" s="243" t="s">
        <v>42</v>
      </c>
    </row>
    <row r="15" spans="2:14" x14ac:dyDescent="0.2">
      <c r="B15" s="355" t="s">
        <v>795</v>
      </c>
      <c r="C15" s="59">
        <v>4037095</v>
      </c>
      <c r="D15" s="59">
        <v>4078798</v>
      </c>
      <c r="E15" s="59">
        <v>4129534</v>
      </c>
      <c r="F15" s="59">
        <v>4143330</v>
      </c>
      <c r="G15" s="59">
        <v>4165964</v>
      </c>
      <c r="H15" s="59">
        <v>4214772</v>
      </c>
      <c r="I15" s="59">
        <v>4061653</v>
      </c>
      <c r="J15" s="59">
        <v>4063685</v>
      </c>
      <c r="K15" s="59">
        <v>4048937</v>
      </c>
      <c r="L15" s="59">
        <v>3969597</v>
      </c>
      <c r="M15" s="59">
        <v>3882688</v>
      </c>
      <c r="N15" s="59">
        <v>3814996</v>
      </c>
    </row>
    <row r="16" spans="2:14" x14ac:dyDescent="0.2">
      <c r="B16" s="355" t="s">
        <v>796</v>
      </c>
      <c r="C16" s="59">
        <v>196460</v>
      </c>
      <c r="D16" s="59">
        <v>194267</v>
      </c>
      <c r="E16" s="59">
        <v>200834</v>
      </c>
      <c r="F16" s="59">
        <v>202410</v>
      </c>
      <c r="G16" s="59">
        <v>199334</v>
      </c>
      <c r="H16" s="59">
        <v>198966</v>
      </c>
      <c r="I16" s="59">
        <v>203919</v>
      </c>
      <c r="J16" s="59">
        <v>206117</v>
      </c>
      <c r="K16" s="59">
        <v>209138</v>
      </c>
      <c r="L16" s="244">
        <f>L17+L18</f>
        <v>208546</v>
      </c>
      <c r="M16" s="244">
        <v>209215</v>
      </c>
      <c r="N16" s="404" t="s">
        <v>814</v>
      </c>
    </row>
    <row r="17" spans="1:14" x14ac:dyDescent="0.2">
      <c r="B17" s="353" t="s">
        <v>797</v>
      </c>
      <c r="C17" s="59">
        <v>66116</v>
      </c>
      <c r="D17" s="59">
        <v>62870</v>
      </c>
      <c r="E17" s="59">
        <v>64606</v>
      </c>
      <c r="F17" s="59">
        <v>66003</v>
      </c>
      <c r="G17" s="59">
        <v>62872</v>
      </c>
      <c r="H17" s="59">
        <v>60440</v>
      </c>
      <c r="I17" s="59">
        <v>63319</v>
      </c>
      <c r="J17" s="59">
        <v>69709</v>
      </c>
      <c r="K17" s="59">
        <v>70310</v>
      </c>
      <c r="L17" s="59">
        <v>69134</v>
      </c>
      <c r="M17" s="59">
        <v>69108</v>
      </c>
      <c r="N17" s="405" t="s">
        <v>814</v>
      </c>
    </row>
    <row r="18" spans="1:14" ht="22.5" x14ac:dyDescent="0.2">
      <c r="B18" s="389" t="s">
        <v>798</v>
      </c>
      <c r="C18" s="59">
        <v>130344</v>
      </c>
      <c r="D18" s="59">
        <v>131397</v>
      </c>
      <c r="E18" s="59">
        <v>136228</v>
      </c>
      <c r="F18" s="59">
        <v>136407</v>
      </c>
      <c r="G18" s="59">
        <v>136462</v>
      </c>
      <c r="H18" s="59">
        <v>138526</v>
      </c>
      <c r="I18" s="59">
        <v>135600</v>
      </c>
      <c r="J18" s="59">
        <v>136408</v>
      </c>
      <c r="K18" s="59">
        <v>138828</v>
      </c>
      <c r="L18" s="59">
        <v>139412</v>
      </c>
      <c r="M18" s="59">
        <v>137869</v>
      </c>
      <c r="N18" s="405" t="s">
        <v>814</v>
      </c>
    </row>
    <row r="19" spans="1:14" x14ac:dyDescent="0.2">
      <c r="B19" s="354" t="s">
        <v>806</v>
      </c>
      <c r="C19" s="82">
        <v>342451</v>
      </c>
      <c r="D19" s="82">
        <v>349182</v>
      </c>
      <c r="E19" s="82">
        <v>334877</v>
      </c>
      <c r="F19" s="82">
        <v>317895</v>
      </c>
      <c r="G19" s="82">
        <v>322135</v>
      </c>
      <c r="H19" s="82">
        <v>328632</v>
      </c>
      <c r="I19" s="82">
        <v>333074</v>
      </c>
      <c r="J19" s="82">
        <v>319405</v>
      </c>
      <c r="K19" s="82">
        <v>304105</v>
      </c>
      <c r="L19" s="82">
        <v>292517</v>
      </c>
      <c r="M19" s="82">
        <v>287639</v>
      </c>
      <c r="N19" s="82">
        <v>281948</v>
      </c>
    </row>
    <row r="20" spans="1:14" x14ac:dyDescent="0.2">
      <c r="B20" s="354" t="s">
        <v>805</v>
      </c>
      <c r="C20" s="82">
        <v>236131</v>
      </c>
      <c r="D20" s="82">
        <v>245628</v>
      </c>
      <c r="E20" s="82">
        <v>247453</v>
      </c>
      <c r="F20" s="82">
        <v>245930</v>
      </c>
      <c r="G20" s="82">
        <v>254560</v>
      </c>
      <c r="H20" s="82">
        <v>260906</v>
      </c>
      <c r="I20" s="82">
        <v>261282</v>
      </c>
      <c r="J20" s="82">
        <v>264308</v>
      </c>
      <c r="K20" s="82">
        <v>256177</v>
      </c>
      <c r="L20" s="243">
        <f>+L21+L22</f>
        <v>251417</v>
      </c>
      <c r="M20" s="243">
        <f>+M21+M22</f>
        <v>253075</v>
      </c>
      <c r="N20" s="243" t="s">
        <v>42</v>
      </c>
    </row>
    <row r="21" spans="1:14" x14ac:dyDescent="0.2">
      <c r="B21" s="355" t="s">
        <v>795</v>
      </c>
      <c r="C21" s="59">
        <v>223752</v>
      </c>
      <c r="D21" s="59">
        <v>232990</v>
      </c>
      <c r="E21" s="59">
        <v>233883</v>
      </c>
      <c r="F21" s="59">
        <v>232555</v>
      </c>
      <c r="G21" s="59">
        <v>241591</v>
      </c>
      <c r="H21" s="59">
        <v>247334</v>
      </c>
      <c r="I21" s="59">
        <v>246592</v>
      </c>
      <c r="J21" s="59">
        <v>249494</v>
      </c>
      <c r="K21" s="59">
        <v>241054</v>
      </c>
      <c r="L21" s="59">
        <v>236738</v>
      </c>
      <c r="M21" s="59">
        <v>237787</v>
      </c>
      <c r="N21" s="59">
        <v>236642</v>
      </c>
    </row>
    <row r="22" spans="1:14" x14ac:dyDescent="0.2">
      <c r="B22" s="355" t="s">
        <v>796</v>
      </c>
      <c r="C22" s="59">
        <v>12379</v>
      </c>
      <c r="D22" s="59">
        <v>12638</v>
      </c>
      <c r="E22" s="59">
        <v>13570</v>
      </c>
      <c r="F22" s="59">
        <v>13375</v>
      </c>
      <c r="G22" s="59">
        <v>12969</v>
      </c>
      <c r="H22" s="59">
        <v>13572</v>
      </c>
      <c r="I22" s="59">
        <v>14690</v>
      </c>
      <c r="J22" s="59">
        <v>14814</v>
      </c>
      <c r="K22" s="59">
        <v>15123</v>
      </c>
      <c r="L22" s="244">
        <f>L23+L24</f>
        <v>14679</v>
      </c>
      <c r="M22" s="244">
        <f>M23+M24</f>
        <v>15288</v>
      </c>
      <c r="N22" s="405" t="s">
        <v>814</v>
      </c>
    </row>
    <row r="23" spans="1:14" x14ac:dyDescent="0.2">
      <c r="B23" s="353" t="s">
        <v>797</v>
      </c>
      <c r="C23" s="59">
        <v>6062</v>
      </c>
      <c r="D23" s="59">
        <v>6162</v>
      </c>
      <c r="E23" s="59">
        <v>6495</v>
      </c>
      <c r="F23" s="59">
        <v>6503</v>
      </c>
      <c r="G23" s="59">
        <v>6414</v>
      </c>
      <c r="H23" s="59">
        <v>6789</v>
      </c>
      <c r="I23" s="59">
        <v>7200</v>
      </c>
      <c r="J23" s="59">
        <v>7593</v>
      </c>
      <c r="K23" s="59">
        <v>7347</v>
      </c>
      <c r="L23" s="59">
        <v>7128</v>
      </c>
      <c r="M23" s="59">
        <v>8170</v>
      </c>
      <c r="N23" s="405" t="s">
        <v>814</v>
      </c>
    </row>
    <row r="24" spans="1:14" ht="22.5" x14ac:dyDescent="0.2">
      <c r="B24" s="389" t="s">
        <v>798</v>
      </c>
      <c r="C24" s="59">
        <v>6317</v>
      </c>
      <c r="D24" s="59">
        <v>6476</v>
      </c>
      <c r="E24" s="59">
        <v>7075</v>
      </c>
      <c r="F24" s="59">
        <v>6872</v>
      </c>
      <c r="G24" s="59">
        <v>6555</v>
      </c>
      <c r="H24" s="59">
        <v>6783</v>
      </c>
      <c r="I24" s="59">
        <v>7490</v>
      </c>
      <c r="J24" s="59">
        <v>7221</v>
      </c>
      <c r="K24" s="59">
        <v>7776</v>
      </c>
      <c r="L24" s="59">
        <v>7551</v>
      </c>
      <c r="M24" s="59">
        <v>7118</v>
      </c>
      <c r="N24" s="405" t="s">
        <v>814</v>
      </c>
    </row>
    <row r="25" spans="1:14" x14ac:dyDescent="0.2">
      <c r="B25" s="354" t="s">
        <v>807</v>
      </c>
      <c r="C25" s="98"/>
      <c r="D25" s="98"/>
      <c r="E25" s="98"/>
      <c r="F25" s="98"/>
      <c r="G25" s="98"/>
      <c r="H25" s="98"/>
      <c r="I25" s="98"/>
      <c r="J25" s="98"/>
      <c r="K25" s="98"/>
      <c r="L25" s="98"/>
      <c r="M25" s="98"/>
      <c r="N25" s="406"/>
    </row>
    <row r="26" spans="1:14" x14ac:dyDescent="0.2">
      <c r="B26" s="401" t="s">
        <v>808</v>
      </c>
      <c r="C26" s="186">
        <v>17.899999999999999</v>
      </c>
      <c r="D26" s="186">
        <v>17.399999999999999</v>
      </c>
      <c r="E26" s="186">
        <v>17.5</v>
      </c>
      <c r="F26" s="186">
        <v>17.600000000000001</v>
      </c>
      <c r="G26" s="186">
        <v>17.100000000000001</v>
      </c>
      <c r="H26" s="186">
        <v>16.899999999999999</v>
      </c>
      <c r="I26" s="186">
        <v>16.3</v>
      </c>
      <c r="J26" s="186">
        <v>16.2</v>
      </c>
      <c r="K26" s="186">
        <v>16.600000000000001</v>
      </c>
      <c r="L26" s="186">
        <v>16.61837902767116</v>
      </c>
      <c r="M26" s="186">
        <v>16.223306516875301</v>
      </c>
      <c r="N26" s="407" t="s">
        <v>814</v>
      </c>
    </row>
    <row r="28" spans="1:14" x14ac:dyDescent="0.2">
      <c r="A28" s="370" t="s">
        <v>314</v>
      </c>
      <c r="B28" s="305" t="s">
        <v>537</v>
      </c>
      <c r="C28" s="305"/>
      <c r="D28" s="305"/>
      <c r="E28" s="305"/>
      <c r="F28" s="305"/>
    </row>
    <row r="29" spans="1:14" x14ac:dyDescent="0.2">
      <c r="A29" s="370" t="s">
        <v>316</v>
      </c>
      <c r="B29" s="305" t="s">
        <v>538</v>
      </c>
      <c r="C29" s="305"/>
      <c r="D29" s="305"/>
      <c r="E29" s="305"/>
      <c r="F29" s="305"/>
    </row>
    <row r="30" spans="1:14" x14ac:dyDescent="0.2">
      <c r="A30" s="333" t="s">
        <v>318</v>
      </c>
      <c r="B30" s="305" t="s">
        <v>809</v>
      </c>
      <c r="C30" s="305"/>
      <c r="D30" s="305"/>
      <c r="E30" s="305"/>
      <c r="F30" s="305"/>
    </row>
    <row r="31" spans="1:14" x14ac:dyDescent="0.2">
      <c r="A31" s="71"/>
      <c r="B31" s="333" t="s">
        <v>815</v>
      </c>
    </row>
    <row r="32" spans="1:14" x14ac:dyDescent="0.2">
      <c r="A32" s="71"/>
      <c r="B32" s="333" t="s">
        <v>816</v>
      </c>
    </row>
    <row r="33" spans="1:9" x14ac:dyDescent="0.2">
      <c r="A33" s="71"/>
      <c r="B33" s="333" t="s">
        <v>817</v>
      </c>
    </row>
    <row r="34" spans="1:9" x14ac:dyDescent="0.2">
      <c r="A34" s="71"/>
      <c r="B34" s="333" t="s">
        <v>818</v>
      </c>
    </row>
    <row r="35" spans="1:9" x14ac:dyDescent="0.2">
      <c r="A35" s="333" t="s">
        <v>411</v>
      </c>
      <c r="B35" s="305" t="s">
        <v>810</v>
      </c>
      <c r="C35" s="305"/>
      <c r="D35" s="305"/>
      <c r="E35" s="305"/>
      <c r="F35" s="305"/>
      <c r="G35" s="305"/>
      <c r="H35" s="305"/>
      <c r="I35" s="305"/>
    </row>
    <row r="36" spans="1:9" x14ac:dyDescent="0.2">
      <c r="A36" s="333" t="s">
        <v>412</v>
      </c>
      <c r="B36" s="305" t="s">
        <v>811</v>
      </c>
      <c r="C36" s="305"/>
      <c r="D36" s="305"/>
      <c r="E36" s="305"/>
      <c r="F36" s="305"/>
      <c r="G36" s="305"/>
      <c r="H36" s="305"/>
      <c r="I36" s="305"/>
    </row>
    <row r="37" spans="1:9" x14ac:dyDescent="0.2">
      <c r="A37" s="334" t="s">
        <v>813</v>
      </c>
      <c r="B37" s="305"/>
    </row>
    <row r="38" spans="1:9" x14ac:dyDescent="0.2">
      <c r="A38" s="71"/>
    </row>
    <row r="39" spans="1:9" x14ac:dyDescent="0.15">
      <c r="A39" s="402" t="s">
        <v>455</v>
      </c>
      <c r="B39" s="305"/>
    </row>
    <row r="40" spans="1:9" x14ac:dyDescent="0.15">
      <c r="A40" s="403" t="s">
        <v>812</v>
      </c>
      <c r="B40" s="305"/>
    </row>
    <row r="41" spans="1:9" x14ac:dyDescent="0.2">
      <c r="B41" s="11"/>
    </row>
  </sheetData>
  <mergeCells count="1">
    <mergeCell ref="B2:M2"/>
  </mergeCells>
  <pageMargins left="0.7" right="0.7" top="0.75" bottom="0.75" header="0.3" footer="0.3"/>
  <pageSetup paperSize="8" orientation="landscape" r:id="rId1"/>
  <headerFooter>
    <oddHeader>&amp;L&amp;"Calibri"&amp;10&amp;K000000 [Limited Sharing]&amp;1#_x000D_</oddHeader>
  </headerFooter>
  <ignoredErrors>
    <ignoredError sqref="L6 M6:N6" formulaRange="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22">
    <tabColor theme="7" tint="-0.499984740745262"/>
  </sheetPr>
  <dimension ref="A1:V49"/>
  <sheetViews>
    <sheetView zoomScaleNormal="100" workbookViewId="0">
      <pane ySplit="5" topLeftCell="A6" activePane="bottomLeft" state="frozen"/>
      <selection activeCell="K13" sqref="K13"/>
      <selection pane="bottomLeft" activeCell="AG34" sqref="AG34"/>
    </sheetView>
  </sheetViews>
  <sheetFormatPr defaultRowHeight="12.75" x14ac:dyDescent="0.2"/>
  <cols>
    <col min="1" max="1" width="4.1640625" style="7" customWidth="1"/>
    <col min="2" max="2" width="22.6640625" style="7" customWidth="1"/>
    <col min="3" max="3" width="4.6640625" style="7" bestFit="1" customWidth="1"/>
    <col min="4" max="4" width="6.5" style="7" bestFit="1" customWidth="1"/>
    <col min="5" max="5" width="4.6640625" style="7" bestFit="1" customWidth="1"/>
    <col min="6" max="6" width="6.5" style="7" bestFit="1" customWidth="1"/>
    <col min="7" max="7" width="4.6640625" style="7" bestFit="1" customWidth="1"/>
    <col min="8" max="8" width="6.5" style="7" bestFit="1" customWidth="1"/>
    <col min="9" max="9" width="4.6640625" style="7" bestFit="1" customWidth="1"/>
    <col min="10" max="10" width="6.5" style="7" customWidth="1"/>
    <col min="11" max="11" width="4.6640625" style="7" bestFit="1" customWidth="1"/>
    <col min="12" max="12" width="6.5" style="7" bestFit="1" customWidth="1"/>
    <col min="13" max="13" width="4.6640625" style="7" customWidth="1"/>
    <col min="14" max="14" width="6.5" style="7" customWidth="1"/>
    <col min="15" max="15" width="4.6640625" style="7" bestFit="1" customWidth="1"/>
    <col min="16" max="16" width="6.5" style="7" bestFit="1" customWidth="1"/>
    <col min="17" max="17" width="5" style="7" customWidth="1"/>
    <col min="18" max="18" width="6.5" style="7" bestFit="1" customWidth="1"/>
    <col min="19" max="19" width="4.83203125" style="7" customWidth="1"/>
    <col min="20" max="20" width="7.1640625" style="7" customWidth="1"/>
    <col min="21" max="21" width="7.83203125" style="7" customWidth="1"/>
    <col min="22" max="22" width="6.5" style="7" customWidth="1"/>
    <col min="23" max="16384" width="9.33203125" style="7"/>
  </cols>
  <sheetData>
    <row r="1" spans="2:22" s="2" customFormat="1" ht="46.5" customHeight="1" x14ac:dyDescent="0.2">
      <c r="B1" s="307" t="s">
        <v>427</v>
      </c>
      <c r="C1" s="308"/>
      <c r="D1" s="308"/>
      <c r="E1" s="308"/>
      <c r="F1" s="308"/>
      <c r="G1" s="308"/>
      <c r="H1" s="308"/>
      <c r="I1" s="308"/>
      <c r="J1" s="308"/>
      <c r="K1" s="308"/>
      <c r="L1" s="308"/>
      <c r="M1" s="308"/>
      <c r="N1" s="308"/>
      <c r="O1" s="308"/>
      <c r="P1" s="308"/>
      <c r="Q1" s="308"/>
      <c r="R1" s="308"/>
      <c r="S1" s="308"/>
      <c r="T1" s="309"/>
      <c r="U1" s="309"/>
      <c r="V1" s="309" t="s">
        <v>819</v>
      </c>
    </row>
    <row r="2" spans="2:22" s="3" customFormat="1" x14ac:dyDescent="0.2">
      <c r="B2" s="509" t="s">
        <v>820</v>
      </c>
      <c r="C2" s="509"/>
      <c r="D2" s="509"/>
      <c r="E2" s="509"/>
      <c r="F2" s="509"/>
      <c r="G2" s="509"/>
      <c r="H2" s="509"/>
      <c r="I2" s="509"/>
      <c r="J2" s="509"/>
      <c r="K2" s="509"/>
      <c r="L2" s="509"/>
      <c r="M2" s="509"/>
      <c r="N2" s="509"/>
      <c r="O2" s="509"/>
      <c r="P2" s="509"/>
      <c r="Q2" s="509"/>
      <c r="R2" s="509"/>
      <c r="S2" s="509"/>
      <c r="T2" s="509"/>
      <c r="U2" s="509"/>
      <c r="V2" s="509"/>
    </row>
    <row r="3" spans="2:22" s="22" customFormat="1" ht="15" customHeight="1" x14ac:dyDescent="0.25">
      <c r="B3" s="576" t="s">
        <v>27</v>
      </c>
      <c r="C3" s="576"/>
      <c r="D3" s="576"/>
      <c r="E3" s="576"/>
      <c r="F3" s="576"/>
      <c r="G3" s="576"/>
      <c r="H3" s="576"/>
      <c r="I3" s="576"/>
      <c r="J3" s="576"/>
      <c r="K3" s="576"/>
      <c r="L3" s="576"/>
      <c r="M3" s="576"/>
      <c r="N3" s="576"/>
      <c r="O3" s="576"/>
      <c r="P3" s="576"/>
      <c r="Q3" s="576"/>
      <c r="R3" s="576"/>
      <c r="S3" s="576"/>
      <c r="T3" s="576"/>
      <c r="U3" s="576"/>
      <c r="V3" s="576"/>
    </row>
    <row r="4" spans="2:22" s="22" customFormat="1" ht="17.25" x14ac:dyDescent="0.25">
      <c r="B4" s="570" t="s">
        <v>821</v>
      </c>
      <c r="C4" s="572">
        <v>2015</v>
      </c>
      <c r="D4" s="573"/>
      <c r="E4" s="572">
        <v>2016</v>
      </c>
      <c r="F4" s="573"/>
      <c r="G4" s="572">
        <v>2017</v>
      </c>
      <c r="H4" s="573"/>
      <c r="I4" s="572">
        <v>2018</v>
      </c>
      <c r="J4" s="573"/>
      <c r="K4" s="572">
        <v>2019</v>
      </c>
      <c r="L4" s="573"/>
      <c r="M4" s="572">
        <v>2020</v>
      </c>
      <c r="N4" s="573"/>
      <c r="O4" s="574">
        <v>2021</v>
      </c>
      <c r="P4" s="575"/>
      <c r="Q4" s="574">
        <v>2022</v>
      </c>
      <c r="R4" s="575"/>
      <c r="S4" s="572" t="s">
        <v>792</v>
      </c>
      <c r="T4" s="573"/>
      <c r="U4" s="572" t="s">
        <v>432</v>
      </c>
      <c r="V4" s="573"/>
    </row>
    <row r="5" spans="2:22" s="22" customFormat="1" ht="15" x14ac:dyDescent="0.2">
      <c r="B5" s="571"/>
      <c r="C5" s="411" t="s">
        <v>822</v>
      </c>
      <c r="D5" s="412" t="s">
        <v>823</v>
      </c>
      <c r="E5" s="411" t="s">
        <v>822</v>
      </c>
      <c r="F5" s="412" t="s">
        <v>823</v>
      </c>
      <c r="G5" s="411" t="s">
        <v>822</v>
      </c>
      <c r="H5" s="412" t="s">
        <v>823</v>
      </c>
      <c r="I5" s="411" t="s">
        <v>822</v>
      </c>
      <c r="J5" s="412" t="s">
        <v>823</v>
      </c>
      <c r="K5" s="411" t="s">
        <v>822</v>
      </c>
      <c r="L5" s="412" t="s">
        <v>823</v>
      </c>
      <c r="M5" s="411" t="s">
        <v>822</v>
      </c>
      <c r="N5" s="412" t="s">
        <v>823</v>
      </c>
      <c r="O5" s="411" t="s">
        <v>822</v>
      </c>
      <c r="P5" s="412" t="s">
        <v>823</v>
      </c>
      <c r="Q5" s="411" t="s">
        <v>822</v>
      </c>
      <c r="R5" s="412" t="s">
        <v>823</v>
      </c>
      <c r="S5" s="411" t="s">
        <v>822</v>
      </c>
      <c r="T5" s="412" t="s">
        <v>823</v>
      </c>
      <c r="U5" s="411" t="s">
        <v>822</v>
      </c>
      <c r="V5" s="412" t="s">
        <v>823</v>
      </c>
    </row>
    <row r="6" spans="2:22" x14ac:dyDescent="0.2">
      <c r="B6" s="366" t="s">
        <v>329</v>
      </c>
      <c r="C6" s="178">
        <v>45</v>
      </c>
      <c r="D6" s="178">
        <v>969</v>
      </c>
      <c r="E6" s="178">
        <v>44</v>
      </c>
      <c r="F6" s="178">
        <v>969</v>
      </c>
      <c r="G6" s="178">
        <v>46</v>
      </c>
      <c r="H6" s="178">
        <v>965</v>
      </c>
      <c r="I6" s="178">
        <v>46</v>
      </c>
      <c r="J6" s="178">
        <v>976</v>
      </c>
      <c r="K6" s="178">
        <v>46</v>
      </c>
      <c r="L6" s="178">
        <v>932</v>
      </c>
      <c r="M6" s="178">
        <v>46</v>
      </c>
      <c r="N6" s="178">
        <v>928</v>
      </c>
      <c r="O6" s="178">
        <v>45</v>
      </c>
      <c r="P6" s="178">
        <v>914</v>
      </c>
      <c r="Q6" s="182">
        <v>44.206000000000003</v>
      </c>
      <c r="R6" s="178">
        <v>884.51199999999994</v>
      </c>
      <c r="S6" s="182">
        <v>44.567999999999998</v>
      </c>
      <c r="T6" s="178">
        <v>854.07100000000003</v>
      </c>
      <c r="U6" s="415" t="s">
        <v>814</v>
      </c>
      <c r="V6" s="178">
        <v>827.21</v>
      </c>
    </row>
    <row r="7" spans="2:22" x14ac:dyDescent="0.2">
      <c r="B7" s="355" t="s">
        <v>330</v>
      </c>
      <c r="C7" s="44">
        <v>18</v>
      </c>
      <c r="D7" s="44">
        <v>380</v>
      </c>
      <c r="E7" s="44">
        <v>17</v>
      </c>
      <c r="F7" s="44">
        <v>380</v>
      </c>
      <c r="G7" s="44">
        <v>18</v>
      </c>
      <c r="H7" s="44">
        <v>375</v>
      </c>
      <c r="I7" s="44">
        <v>18</v>
      </c>
      <c r="J7" s="44">
        <v>380</v>
      </c>
      <c r="K7" s="44">
        <v>18</v>
      </c>
      <c r="L7" s="44">
        <v>362</v>
      </c>
      <c r="M7" s="44">
        <v>18</v>
      </c>
      <c r="N7" s="44">
        <v>358</v>
      </c>
      <c r="O7" s="44">
        <v>17</v>
      </c>
      <c r="P7" s="44">
        <v>352</v>
      </c>
      <c r="Q7" s="72">
        <v>16.971</v>
      </c>
      <c r="R7" s="44">
        <v>339.14</v>
      </c>
      <c r="S7" s="72">
        <v>17.219000000000001</v>
      </c>
      <c r="T7" s="44">
        <v>325.52499999999998</v>
      </c>
      <c r="U7" s="58" t="s">
        <v>814</v>
      </c>
      <c r="V7" s="44">
        <v>314.97000000000003</v>
      </c>
    </row>
    <row r="8" spans="2:22" x14ac:dyDescent="0.2">
      <c r="B8" s="355" t="s">
        <v>331</v>
      </c>
      <c r="C8" s="44">
        <v>16</v>
      </c>
      <c r="D8" s="44">
        <v>362</v>
      </c>
      <c r="E8" s="44">
        <v>16</v>
      </c>
      <c r="F8" s="44">
        <v>361</v>
      </c>
      <c r="G8" s="44">
        <v>17</v>
      </c>
      <c r="H8" s="44">
        <v>362</v>
      </c>
      <c r="I8" s="44">
        <v>17</v>
      </c>
      <c r="J8" s="44">
        <v>364</v>
      </c>
      <c r="K8" s="44">
        <v>17</v>
      </c>
      <c r="L8" s="44">
        <v>348</v>
      </c>
      <c r="M8" s="44">
        <v>17</v>
      </c>
      <c r="N8" s="44">
        <v>347</v>
      </c>
      <c r="O8" s="44">
        <v>16</v>
      </c>
      <c r="P8" s="44">
        <v>341</v>
      </c>
      <c r="Q8" s="72">
        <v>16.164000000000001</v>
      </c>
      <c r="R8" s="44">
        <v>329.32400000000001</v>
      </c>
      <c r="S8" s="72">
        <v>16.181000000000001</v>
      </c>
      <c r="T8" s="44">
        <v>317.61700000000002</v>
      </c>
      <c r="U8" s="58" t="s">
        <v>814</v>
      </c>
      <c r="V8" s="44">
        <v>305.959</v>
      </c>
    </row>
    <row r="9" spans="2:22" x14ac:dyDescent="0.2">
      <c r="B9" s="355" t="s">
        <v>332</v>
      </c>
      <c r="C9" s="44">
        <v>11</v>
      </c>
      <c r="D9" s="44">
        <v>227</v>
      </c>
      <c r="E9" s="44">
        <v>11</v>
      </c>
      <c r="F9" s="44">
        <v>228</v>
      </c>
      <c r="G9" s="44">
        <v>12</v>
      </c>
      <c r="H9" s="44">
        <v>228</v>
      </c>
      <c r="I9" s="44">
        <v>12</v>
      </c>
      <c r="J9" s="44">
        <v>231</v>
      </c>
      <c r="K9" s="44">
        <v>11</v>
      </c>
      <c r="L9" s="44">
        <v>222</v>
      </c>
      <c r="M9" s="44">
        <v>12</v>
      </c>
      <c r="N9" s="44">
        <v>223</v>
      </c>
      <c r="O9" s="44">
        <v>11</v>
      </c>
      <c r="P9" s="44">
        <v>221</v>
      </c>
      <c r="Q9" s="183">
        <v>11.071</v>
      </c>
      <c r="R9" s="44">
        <v>216.048</v>
      </c>
      <c r="S9" s="183">
        <v>11.167999999999999</v>
      </c>
      <c r="T9" s="44">
        <v>210.929</v>
      </c>
      <c r="U9" s="408" t="s">
        <v>814</v>
      </c>
      <c r="V9" s="44">
        <v>206.28100000000001</v>
      </c>
    </row>
    <row r="10" spans="2:22" x14ac:dyDescent="0.2">
      <c r="B10" s="366" t="s">
        <v>333</v>
      </c>
      <c r="C10" s="141">
        <v>34</v>
      </c>
      <c r="D10" s="141">
        <v>543</v>
      </c>
      <c r="E10" s="141">
        <v>33</v>
      </c>
      <c r="F10" s="141">
        <v>544</v>
      </c>
      <c r="G10" s="141">
        <v>34</v>
      </c>
      <c r="H10" s="141">
        <v>548</v>
      </c>
      <c r="I10" s="141">
        <v>36</v>
      </c>
      <c r="J10" s="141">
        <v>557</v>
      </c>
      <c r="K10" s="141">
        <v>35</v>
      </c>
      <c r="L10" s="141">
        <v>539</v>
      </c>
      <c r="M10" s="141">
        <v>35</v>
      </c>
      <c r="N10" s="141">
        <v>538</v>
      </c>
      <c r="O10" s="141">
        <v>34</v>
      </c>
      <c r="P10" s="141">
        <v>536</v>
      </c>
      <c r="Q10" s="184">
        <v>33.213999999999999</v>
      </c>
      <c r="R10" s="141">
        <v>525.34</v>
      </c>
      <c r="S10" s="184">
        <v>33.094000000000001</v>
      </c>
      <c r="T10" s="141">
        <v>513.899</v>
      </c>
      <c r="U10" s="409" t="s">
        <v>814</v>
      </c>
      <c r="V10" s="141">
        <v>505.22300000000001</v>
      </c>
    </row>
    <row r="11" spans="2:22" x14ac:dyDescent="0.2">
      <c r="B11" s="355" t="s">
        <v>334</v>
      </c>
      <c r="C11" s="44">
        <v>17</v>
      </c>
      <c r="D11" s="44">
        <v>278</v>
      </c>
      <c r="E11" s="44">
        <v>17</v>
      </c>
      <c r="F11" s="44">
        <v>279</v>
      </c>
      <c r="G11" s="44">
        <v>18</v>
      </c>
      <c r="H11" s="44">
        <v>282</v>
      </c>
      <c r="I11" s="44">
        <v>18</v>
      </c>
      <c r="J11" s="44">
        <v>286</v>
      </c>
      <c r="K11" s="44">
        <v>18</v>
      </c>
      <c r="L11" s="44">
        <v>275</v>
      </c>
      <c r="M11" s="44">
        <v>18</v>
      </c>
      <c r="N11" s="44">
        <v>275</v>
      </c>
      <c r="O11" s="44">
        <v>17</v>
      </c>
      <c r="P11" s="44">
        <v>275</v>
      </c>
      <c r="Q11" s="183">
        <v>16.946000000000002</v>
      </c>
      <c r="R11" s="44">
        <v>269.48700000000002</v>
      </c>
      <c r="S11" s="183">
        <v>16.82</v>
      </c>
      <c r="T11" s="44">
        <v>263.95100000000002</v>
      </c>
      <c r="U11" s="410" t="s">
        <v>814</v>
      </c>
      <c r="V11" s="44">
        <v>259.334</v>
      </c>
    </row>
    <row r="12" spans="2:22" x14ac:dyDescent="0.2">
      <c r="B12" s="355" t="s">
        <v>335</v>
      </c>
      <c r="C12" s="44">
        <v>7</v>
      </c>
      <c r="D12" s="44">
        <v>101</v>
      </c>
      <c r="E12" s="44">
        <v>7</v>
      </c>
      <c r="F12" s="44">
        <v>101</v>
      </c>
      <c r="G12" s="44">
        <v>7</v>
      </c>
      <c r="H12" s="44">
        <v>104</v>
      </c>
      <c r="I12" s="44">
        <v>7</v>
      </c>
      <c r="J12" s="44">
        <v>106</v>
      </c>
      <c r="K12" s="44">
        <v>7</v>
      </c>
      <c r="L12" s="44">
        <v>103</v>
      </c>
      <c r="M12" s="44">
        <v>7</v>
      </c>
      <c r="N12" s="44">
        <v>103</v>
      </c>
      <c r="O12" s="44">
        <v>7</v>
      </c>
      <c r="P12" s="44">
        <v>103</v>
      </c>
      <c r="Q12" s="183">
        <v>6.3559999999999999</v>
      </c>
      <c r="R12" s="44">
        <v>101.914</v>
      </c>
      <c r="S12" s="183">
        <v>6.2539999999999996</v>
      </c>
      <c r="T12" s="44">
        <v>100.508</v>
      </c>
      <c r="U12" s="410" t="s">
        <v>814</v>
      </c>
      <c r="V12" s="44">
        <v>99.12</v>
      </c>
    </row>
    <row r="13" spans="2:22" x14ac:dyDescent="0.2">
      <c r="B13" s="355" t="s">
        <v>336</v>
      </c>
      <c r="C13" s="44">
        <v>10</v>
      </c>
      <c r="D13" s="44">
        <v>164</v>
      </c>
      <c r="E13" s="44">
        <v>10</v>
      </c>
      <c r="F13" s="44">
        <v>164</v>
      </c>
      <c r="G13" s="44">
        <v>10</v>
      </c>
      <c r="H13" s="44">
        <v>162</v>
      </c>
      <c r="I13" s="44">
        <v>11</v>
      </c>
      <c r="J13" s="44">
        <v>166</v>
      </c>
      <c r="K13" s="44">
        <v>10</v>
      </c>
      <c r="L13" s="44">
        <v>162</v>
      </c>
      <c r="M13" s="44">
        <v>11</v>
      </c>
      <c r="N13" s="44">
        <v>160</v>
      </c>
      <c r="O13" s="44">
        <v>10</v>
      </c>
      <c r="P13" s="44">
        <v>158</v>
      </c>
      <c r="Q13" s="183">
        <v>9.9120000000000008</v>
      </c>
      <c r="R13" s="44">
        <v>153.93899999999999</v>
      </c>
      <c r="S13" s="183">
        <v>10.02</v>
      </c>
      <c r="T13" s="44">
        <v>149.44</v>
      </c>
      <c r="U13" s="410" t="s">
        <v>814</v>
      </c>
      <c r="V13" s="44">
        <v>146.76900000000001</v>
      </c>
    </row>
    <row r="14" spans="2:22" x14ac:dyDescent="0.2">
      <c r="B14" s="366" t="s">
        <v>337</v>
      </c>
      <c r="C14" s="141">
        <v>29</v>
      </c>
      <c r="D14" s="141">
        <v>524</v>
      </c>
      <c r="E14" s="141">
        <v>29</v>
      </c>
      <c r="F14" s="141">
        <v>526</v>
      </c>
      <c r="G14" s="141">
        <v>30</v>
      </c>
      <c r="H14" s="141">
        <v>532</v>
      </c>
      <c r="I14" s="141">
        <v>31</v>
      </c>
      <c r="J14" s="141">
        <v>539</v>
      </c>
      <c r="K14" s="141">
        <v>31</v>
      </c>
      <c r="L14" s="141">
        <v>517</v>
      </c>
      <c r="M14" s="141">
        <v>32</v>
      </c>
      <c r="N14" s="141">
        <v>517</v>
      </c>
      <c r="O14" s="141">
        <v>30</v>
      </c>
      <c r="P14" s="141">
        <v>519</v>
      </c>
      <c r="Q14" s="184">
        <v>28.92</v>
      </c>
      <c r="R14" s="141">
        <v>509.96800000000002</v>
      </c>
      <c r="S14" s="184">
        <v>29.224</v>
      </c>
      <c r="T14" s="141">
        <v>499.92099999999999</v>
      </c>
      <c r="U14" s="409" t="s">
        <v>814</v>
      </c>
      <c r="V14" s="141">
        <v>491.762</v>
      </c>
    </row>
    <row r="15" spans="2:22" x14ac:dyDescent="0.2">
      <c r="B15" s="355" t="s">
        <v>338</v>
      </c>
      <c r="C15" s="44">
        <v>11</v>
      </c>
      <c r="D15" s="44">
        <v>224</v>
      </c>
      <c r="E15" s="44">
        <v>11</v>
      </c>
      <c r="F15" s="44">
        <v>223</v>
      </c>
      <c r="G15" s="44">
        <v>12</v>
      </c>
      <c r="H15" s="44">
        <v>225</v>
      </c>
      <c r="I15" s="44">
        <v>12</v>
      </c>
      <c r="J15" s="44">
        <v>227</v>
      </c>
      <c r="K15" s="44">
        <v>12</v>
      </c>
      <c r="L15" s="44">
        <v>218</v>
      </c>
      <c r="M15" s="44">
        <v>12</v>
      </c>
      <c r="N15" s="44">
        <v>216</v>
      </c>
      <c r="O15" s="44">
        <v>12</v>
      </c>
      <c r="P15" s="44">
        <v>216</v>
      </c>
      <c r="Q15" s="183">
        <v>11.409000000000001</v>
      </c>
      <c r="R15" s="44">
        <v>211.428</v>
      </c>
      <c r="S15" s="183">
        <v>11.544</v>
      </c>
      <c r="T15" s="44">
        <v>206.839</v>
      </c>
      <c r="U15" s="410" t="s">
        <v>814</v>
      </c>
      <c r="V15" s="44">
        <v>202.99299999999999</v>
      </c>
    </row>
    <row r="16" spans="2:22" x14ac:dyDescent="0.2">
      <c r="B16" s="355" t="s">
        <v>339</v>
      </c>
      <c r="C16" s="44">
        <v>10</v>
      </c>
      <c r="D16" s="44">
        <v>167</v>
      </c>
      <c r="E16" s="44">
        <v>10</v>
      </c>
      <c r="F16" s="44">
        <v>167</v>
      </c>
      <c r="G16" s="44">
        <v>10</v>
      </c>
      <c r="H16" s="44">
        <v>168</v>
      </c>
      <c r="I16" s="44">
        <v>10</v>
      </c>
      <c r="J16" s="44">
        <v>170</v>
      </c>
      <c r="K16" s="44">
        <v>10</v>
      </c>
      <c r="L16" s="44">
        <v>163</v>
      </c>
      <c r="M16" s="44">
        <v>11</v>
      </c>
      <c r="N16" s="44">
        <v>163</v>
      </c>
      <c r="O16" s="44">
        <v>10</v>
      </c>
      <c r="P16" s="44">
        <v>163</v>
      </c>
      <c r="Q16" s="183">
        <v>9.74</v>
      </c>
      <c r="R16" s="44">
        <v>159.46100000000001</v>
      </c>
      <c r="S16" s="183">
        <v>9.8330000000000002</v>
      </c>
      <c r="T16" s="44">
        <v>156.18</v>
      </c>
      <c r="U16" s="410" t="s">
        <v>814</v>
      </c>
      <c r="V16" s="44">
        <v>152.99600000000001</v>
      </c>
    </row>
    <row r="17" spans="2:22" x14ac:dyDescent="0.2">
      <c r="B17" s="355" t="s">
        <v>340</v>
      </c>
      <c r="C17" s="44">
        <v>8</v>
      </c>
      <c r="D17" s="44">
        <v>134</v>
      </c>
      <c r="E17" s="44">
        <v>8</v>
      </c>
      <c r="F17" s="44">
        <v>136</v>
      </c>
      <c r="G17" s="44">
        <v>8</v>
      </c>
      <c r="H17" s="44">
        <v>138</v>
      </c>
      <c r="I17" s="44">
        <v>8</v>
      </c>
      <c r="J17" s="44">
        <v>141</v>
      </c>
      <c r="K17" s="44">
        <v>8</v>
      </c>
      <c r="L17" s="44">
        <v>136</v>
      </c>
      <c r="M17" s="44">
        <v>9</v>
      </c>
      <c r="N17" s="44">
        <v>138</v>
      </c>
      <c r="O17" s="44">
        <v>8</v>
      </c>
      <c r="P17" s="44">
        <v>139</v>
      </c>
      <c r="Q17" s="183">
        <v>7.7709999999999999</v>
      </c>
      <c r="R17" s="44">
        <v>139.07900000000001</v>
      </c>
      <c r="S17" s="183">
        <v>7.8470000000000004</v>
      </c>
      <c r="T17" s="44">
        <v>136.90199999999999</v>
      </c>
      <c r="U17" s="410" t="s">
        <v>814</v>
      </c>
      <c r="V17" s="44">
        <v>135.773</v>
      </c>
    </row>
    <row r="18" spans="2:22" x14ac:dyDescent="0.2">
      <c r="B18" s="413" t="s">
        <v>341</v>
      </c>
      <c r="C18" s="141">
        <v>16</v>
      </c>
      <c r="D18" s="141">
        <v>247</v>
      </c>
      <c r="E18" s="141">
        <v>17</v>
      </c>
      <c r="F18" s="141">
        <v>243</v>
      </c>
      <c r="G18" s="141">
        <v>18</v>
      </c>
      <c r="H18" s="141">
        <v>241</v>
      </c>
      <c r="I18" s="141">
        <v>18</v>
      </c>
      <c r="J18" s="141">
        <v>239</v>
      </c>
      <c r="K18" s="141">
        <v>19</v>
      </c>
      <c r="L18" s="141">
        <v>226</v>
      </c>
      <c r="M18" s="141">
        <v>19</v>
      </c>
      <c r="N18" s="141">
        <v>223</v>
      </c>
      <c r="O18" s="141">
        <v>18</v>
      </c>
      <c r="P18" s="141">
        <v>218</v>
      </c>
      <c r="Q18" s="184">
        <v>18.141999999999999</v>
      </c>
      <c r="R18" s="141">
        <v>211.703</v>
      </c>
      <c r="S18" s="184">
        <v>18.396000000000001</v>
      </c>
      <c r="T18" s="141">
        <v>207.56800000000001</v>
      </c>
      <c r="U18" s="409" t="s">
        <v>814</v>
      </c>
      <c r="V18" s="141">
        <v>203.46899999999999</v>
      </c>
    </row>
    <row r="19" spans="2:22" x14ac:dyDescent="0.2">
      <c r="B19" s="355" t="s">
        <v>342</v>
      </c>
      <c r="C19" s="44">
        <v>8</v>
      </c>
      <c r="D19" s="44">
        <v>121</v>
      </c>
      <c r="E19" s="44">
        <v>8</v>
      </c>
      <c r="F19" s="44">
        <v>118</v>
      </c>
      <c r="G19" s="44">
        <v>9</v>
      </c>
      <c r="H19" s="44">
        <v>116</v>
      </c>
      <c r="I19" s="44">
        <v>9</v>
      </c>
      <c r="J19" s="44">
        <v>113</v>
      </c>
      <c r="K19" s="44">
        <v>9</v>
      </c>
      <c r="L19" s="44">
        <v>105</v>
      </c>
      <c r="M19" s="44">
        <v>9</v>
      </c>
      <c r="N19" s="44">
        <v>103</v>
      </c>
      <c r="O19" s="44">
        <v>9</v>
      </c>
      <c r="P19" s="44">
        <v>100</v>
      </c>
      <c r="Q19" s="183">
        <v>8.9700000000000006</v>
      </c>
      <c r="R19" s="44">
        <v>97.158000000000001</v>
      </c>
      <c r="S19" s="183">
        <v>8.8689999999999998</v>
      </c>
      <c r="T19" s="44">
        <v>95.176000000000002</v>
      </c>
      <c r="U19" s="410" t="s">
        <v>814</v>
      </c>
      <c r="V19" s="44">
        <v>93.584000000000003</v>
      </c>
    </row>
    <row r="20" spans="2:22" x14ac:dyDescent="0.2">
      <c r="B20" s="355" t="s">
        <v>343</v>
      </c>
      <c r="C20" s="44">
        <v>2</v>
      </c>
      <c r="D20" s="44">
        <v>32</v>
      </c>
      <c r="E20" s="44">
        <v>2</v>
      </c>
      <c r="F20" s="44">
        <v>33</v>
      </c>
      <c r="G20" s="44">
        <v>2</v>
      </c>
      <c r="H20" s="44">
        <v>32</v>
      </c>
      <c r="I20" s="44">
        <v>2</v>
      </c>
      <c r="J20" s="44">
        <v>27</v>
      </c>
      <c r="K20" s="44">
        <v>2</v>
      </c>
      <c r="L20" s="44">
        <v>31</v>
      </c>
      <c r="M20" s="44">
        <v>2</v>
      </c>
      <c r="N20" s="44">
        <v>30</v>
      </c>
      <c r="O20" s="44">
        <v>2</v>
      </c>
      <c r="P20" s="44">
        <v>29</v>
      </c>
      <c r="Q20" s="183">
        <v>1.978</v>
      </c>
      <c r="R20" s="44">
        <v>28.181000000000001</v>
      </c>
      <c r="S20" s="183">
        <v>2.2050000000000001</v>
      </c>
      <c r="T20" s="44">
        <v>27.638000000000002</v>
      </c>
      <c r="U20" s="410" t="s">
        <v>814</v>
      </c>
      <c r="V20" s="44">
        <v>26.431999999999999</v>
      </c>
    </row>
    <row r="21" spans="2:22" x14ac:dyDescent="0.2">
      <c r="B21" s="355" t="s">
        <v>344</v>
      </c>
      <c r="C21" s="44">
        <v>2</v>
      </c>
      <c r="D21" s="44">
        <v>27</v>
      </c>
      <c r="E21" s="44">
        <v>2</v>
      </c>
      <c r="F21" s="44">
        <v>27</v>
      </c>
      <c r="G21" s="44">
        <v>2</v>
      </c>
      <c r="H21" s="44">
        <v>27</v>
      </c>
      <c r="I21" s="44">
        <v>2</v>
      </c>
      <c r="J21" s="44">
        <v>38</v>
      </c>
      <c r="K21" s="44">
        <v>2</v>
      </c>
      <c r="L21" s="44">
        <v>26</v>
      </c>
      <c r="M21" s="44">
        <v>2</v>
      </c>
      <c r="N21" s="44">
        <v>26</v>
      </c>
      <c r="O21" s="44">
        <v>2</v>
      </c>
      <c r="P21" s="44">
        <v>27</v>
      </c>
      <c r="Q21" s="183">
        <v>2.238</v>
      </c>
      <c r="R21" s="44">
        <v>25.858000000000001</v>
      </c>
      <c r="S21" s="183">
        <v>2.3170000000000002</v>
      </c>
      <c r="T21" s="44">
        <v>25.385000000000002</v>
      </c>
      <c r="U21" s="410" t="s">
        <v>814</v>
      </c>
      <c r="V21" s="44">
        <v>25.344999999999999</v>
      </c>
    </row>
    <row r="22" spans="2:22" x14ac:dyDescent="0.2">
      <c r="B22" s="355" t="s">
        <v>346</v>
      </c>
      <c r="C22" s="44">
        <v>3</v>
      </c>
      <c r="D22" s="44">
        <v>38</v>
      </c>
      <c r="E22" s="44">
        <v>3</v>
      </c>
      <c r="F22" s="44">
        <v>37</v>
      </c>
      <c r="G22" s="44">
        <v>3</v>
      </c>
      <c r="H22" s="44">
        <v>37</v>
      </c>
      <c r="I22" s="44">
        <v>3</v>
      </c>
      <c r="J22" s="44">
        <v>29</v>
      </c>
      <c r="K22" s="44">
        <v>3</v>
      </c>
      <c r="L22" s="44">
        <v>36</v>
      </c>
      <c r="M22" s="44">
        <v>3</v>
      </c>
      <c r="N22" s="44">
        <v>36</v>
      </c>
      <c r="O22" s="58" t="s">
        <v>67</v>
      </c>
      <c r="P22" s="58" t="s">
        <v>67</v>
      </c>
      <c r="Q22" s="183">
        <v>2.8239999999999998</v>
      </c>
      <c r="R22" s="183">
        <v>34.905999999999999</v>
      </c>
      <c r="S22" s="183">
        <v>2.8490000000000002</v>
      </c>
      <c r="T22" s="183">
        <v>34.087000000000003</v>
      </c>
      <c r="U22" s="410" t="s">
        <v>814</v>
      </c>
      <c r="V22" s="183">
        <v>33.837000000000003</v>
      </c>
    </row>
    <row r="23" spans="2:22" x14ac:dyDescent="0.2">
      <c r="B23" s="355" t="s">
        <v>345</v>
      </c>
      <c r="C23" s="44">
        <v>2</v>
      </c>
      <c r="D23" s="44">
        <v>28</v>
      </c>
      <c r="E23" s="44">
        <v>2</v>
      </c>
      <c r="F23" s="44">
        <v>28</v>
      </c>
      <c r="G23" s="44">
        <v>2</v>
      </c>
      <c r="H23" s="44">
        <v>28</v>
      </c>
      <c r="I23" s="44">
        <v>2</v>
      </c>
      <c r="J23" s="44">
        <v>32</v>
      </c>
      <c r="K23" s="44">
        <v>2</v>
      </c>
      <c r="L23" s="44">
        <v>27</v>
      </c>
      <c r="M23" s="44">
        <v>2</v>
      </c>
      <c r="N23" s="44">
        <v>27</v>
      </c>
      <c r="O23" s="44">
        <v>2</v>
      </c>
      <c r="P23" s="44">
        <v>26</v>
      </c>
      <c r="Q23" s="183">
        <v>2.1320000000000001</v>
      </c>
      <c r="R23" s="44">
        <v>25.6</v>
      </c>
      <c r="S23" s="183">
        <v>2.1560000000000001</v>
      </c>
      <c r="T23" s="44">
        <v>25.282</v>
      </c>
      <c r="U23" s="410" t="s">
        <v>814</v>
      </c>
      <c r="V23" s="44">
        <v>24.271000000000001</v>
      </c>
    </row>
    <row r="24" spans="2:22" x14ac:dyDescent="0.2">
      <c r="B24" s="366" t="s">
        <v>347</v>
      </c>
      <c r="C24" s="141">
        <v>21</v>
      </c>
      <c r="D24" s="141">
        <v>392</v>
      </c>
      <c r="E24" s="141">
        <v>21</v>
      </c>
      <c r="F24" s="141">
        <v>394</v>
      </c>
      <c r="G24" s="141">
        <v>22</v>
      </c>
      <c r="H24" s="141">
        <v>395</v>
      </c>
      <c r="I24" s="141">
        <v>23</v>
      </c>
      <c r="J24" s="141">
        <v>394</v>
      </c>
      <c r="K24" s="141">
        <v>24</v>
      </c>
      <c r="L24" s="141">
        <v>379</v>
      </c>
      <c r="M24" s="141">
        <v>24</v>
      </c>
      <c r="N24" s="141">
        <v>379</v>
      </c>
      <c r="O24" s="141">
        <v>23</v>
      </c>
      <c r="P24" s="141">
        <v>378</v>
      </c>
      <c r="Q24" s="184">
        <v>22.873000000000001</v>
      </c>
      <c r="R24" s="141">
        <v>372.94299999999998</v>
      </c>
      <c r="S24" s="184">
        <v>23.055</v>
      </c>
      <c r="T24" s="141">
        <v>368.23700000000002</v>
      </c>
      <c r="U24" s="409" t="s">
        <v>814</v>
      </c>
      <c r="V24" s="141">
        <v>368.66199999999998</v>
      </c>
    </row>
    <row r="25" spans="2:22" x14ac:dyDescent="0.2">
      <c r="B25" s="355" t="s">
        <v>348</v>
      </c>
      <c r="C25" s="44">
        <v>7</v>
      </c>
      <c r="D25" s="44">
        <v>131</v>
      </c>
      <c r="E25" s="44">
        <v>7</v>
      </c>
      <c r="F25" s="44">
        <v>132</v>
      </c>
      <c r="G25" s="44">
        <v>7</v>
      </c>
      <c r="H25" s="44">
        <v>131</v>
      </c>
      <c r="I25" s="44">
        <v>8</v>
      </c>
      <c r="J25" s="44">
        <v>131</v>
      </c>
      <c r="K25" s="44">
        <v>8</v>
      </c>
      <c r="L25" s="44">
        <v>124</v>
      </c>
      <c r="M25" s="44">
        <v>8</v>
      </c>
      <c r="N25" s="44">
        <v>123</v>
      </c>
      <c r="O25" s="44">
        <v>7</v>
      </c>
      <c r="P25" s="44">
        <v>122</v>
      </c>
      <c r="Q25" s="183">
        <v>7.1369999999999996</v>
      </c>
      <c r="R25" s="44">
        <v>119.212</v>
      </c>
      <c r="S25" s="183">
        <v>7.2510000000000003</v>
      </c>
      <c r="T25" s="44">
        <v>117.514</v>
      </c>
      <c r="U25" s="410" t="s">
        <v>814</v>
      </c>
      <c r="V25" s="44">
        <v>116.461</v>
      </c>
    </row>
    <row r="26" spans="2:22" x14ac:dyDescent="0.2">
      <c r="B26" s="355" t="s">
        <v>349</v>
      </c>
      <c r="C26" s="44">
        <v>9</v>
      </c>
      <c r="D26" s="44">
        <v>161</v>
      </c>
      <c r="E26" s="44">
        <v>9</v>
      </c>
      <c r="F26" s="44">
        <v>162</v>
      </c>
      <c r="G26" s="44">
        <v>9</v>
      </c>
      <c r="H26" s="44">
        <v>165</v>
      </c>
      <c r="I26" s="44">
        <v>10</v>
      </c>
      <c r="J26" s="44">
        <v>165</v>
      </c>
      <c r="K26" s="44">
        <v>11</v>
      </c>
      <c r="L26" s="44">
        <v>159</v>
      </c>
      <c r="M26" s="44">
        <v>11</v>
      </c>
      <c r="N26" s="44">
        <v>160</v>
      </c>
      <c r="O26" s="44">
        <v>10</v>
      </c>
      <c r="P26" s="44">
        <v>160</v>
      </c>
      <c r="Q26" s="183">
        <v>10.223000000000001</v>
      </c>
      <c r="R26" s="44">
        <v>158.874</v>
      </c>
      <c r="S26" s="183">
        <v>10.135</v>
      </c>
      <c r="T26" s="44">
        <v>157.24100000000001</v>
      </c>
      <c r="U26" s="410" t="s">
        <v>814</v>
      </c>
      <c r="V26" s="44">
        <v>158.83000000000001</v>
      </c>
    </row>
    <row r="27" spans="2:22" x14ac:dyDescent="0.2">
      <c r="B27" s="355" t="s">
        <v>350</v>
      </c>
      <c r="C27" s="44">
        <v>5</v>
      </c>
      <c r="D27" s="44">
        <v>100</v>
      </c>
      <c r="E27" s="44">
        <v>5</v>
      </c>
      <c r="F27" s="44">
        <v>100</v>
      </c>
      <c r="G27" s="44">
        <v>5</v>
      </c>
      <c r="H27" s="44">
        <v>99</v>
      </c>
      <c r="I27" s="44">
        <v>6</v>
      </c>
      <c r="J27" s="44">
        <v>98</v>
      </c>
      <c r="K27" s="44">
        <v>6</v>
      </c>
      <c r="L27" s="44">
        <v>95</v>
      </c>
      <c r="M27" s="44">
        <v>6</v>
      </c>
      <c r="N27" s="44">
        <v>96</v>
      </c>
      <c r="O27" s="44">
        <v>5</v>
      </c>
      <c r="P27" s="44">
        <v>96</v>
      </c>
      <c r="Q27" s="183">
        <v>5.5129999999999999</v>
      </c>
      <c r="R27" s="44">
        <v>94.856999999999999</v>
      </c>
      <c r="S27" s="183">
        <v>5.6689999999999996</v>
      </c>
      <c r="T27" s="44">
        <v>93.481999999999999</v>
      </c>
      <c r="U27" s="410" t="s">
        <v>814</v>
      </c>
      <c r="V27" s="44">
        <v>93.370999999999995</v>
      </c>
    </row>
    <row r="28" spans="2:22" x14ac:dyDescent="0.2">
      <c r="B28" s="366" t="s">
        <v>383</v>
      </c>
      <c r="C28" s="141">
        <v>28</v>
      </c>
      <c r="D28" s="141">
        <v>502</v>
      </c>
      <c r="E28" s="141">
        <v>28</v>
      </c>
      <c r="F28" s="141">
        <v>505</v>
      </c>
      <c r="G28" s="141">
        <v>28</v>
      </c>
      <c r="H28" s="141">
        <v>509</v>
      </c>
      <c r="I28" s="141">
        <v>30</v>
      </c>
      <c r="J28" s="141">
        <v>517</v>
      </c>
      <c r="K28" s="141">
        <v>29</v>
      </c>
      <c r="L28" s="141">
        <v>501</v>
      </c>
      <c r="M28" s="141">
        <v>30</v>
      </c>
      <c r="N28" s="141"/>
      <c r="O28" s="141">
        <v>29</v>
      </c>
      <c r="P28" s="141">
        <v>505</v>
      </c>
      <c r="Q28" s="184">
        <v>28.366</v>
      </c>
      <c r="R28" s="141">
        <v>494.86700000000002</v>
      </c>
      <c r="S28" s="184">
        <v>28.32</v>
      </c>
      <c r="T28" s="141">
        <v>485.74</v>
      </c>
      <c r="U28" s="409" t="s">
        <v>814</v>
      </c>
      <c r="V28" s="141">
        <v>477.56</v>
      </c>
    </row>
    <row r="29" spans="2:22" x14ac:dyDescent="0.2">
      <c r="B29" s="355" t="s">
        <v>352</v>
      </c>
      <c r="C29" s="44">
        <v>20</v>
      </c>
      <c r="D29" s="44">
        <v>334</v>
      </c>
      <c r="E29" s="44">
        <v>20</v>
      </c>
      <c r="F29" s="44">
        <v>337</v>
      </c>
      <c r="G29" s="44">
        <v>20</v>
      </c>
      <c r="H29" s="44">
        <v>341</v>
      </c>
      <c r="I29" s="44">
        <v>21</v>
      </c>
      <c r="J29" s="44">
        <v>347</v>
      </c>
      <c r="K29" s="44">
        <v>20</v>
      </c>
      <c r="L29" s="44">
        <v>336</v>
      </c>
      <c r="M29" s="44">
        <v>21</v>
      </c>
      <c r="N29" s="44">
        <v>338</v>
      </c>
      <c r="O29" s="44">
        <v>20</v>
      </c>
      <c r="P29" s="44">
        <v>339</v>
      </c>
      <c r="Q29" s="183">
        <v>19.664000000000001</v>
      </c>
      <c r="R29" s="44">
        <v>332.99900000000002</v>
      </c>
      <c r="S29" s="183">
        <v>19.649999999999999</v>
      </c>
      <c r="T29" s="44">
        <v>327.00900000000001</v>
      </c>
      <c r="U29" s="410" t="s">
        <v>814</v>
      </c>
      <c r="V29" s="44">
        <v>320.952</v>
      </c>
    </row>
    <row r="30" spans="2:22" x14ac:dyDescent="0.2">
      <c r="B30" s="355" t="s">
        <v>353</v>
      </c>
      <c r="C30" s="44">
        <v>8</v>
      </c>
      <c r="D30" s="44">
        <v>168</v>
      </c>
      <c r="E30" s="44">
        <v>8</v>
      </c>
      <c r="F30" s="44">
        <v>168</v>
      </c>
      <c r="G30" s="44">
        <v>8</v>
      </c>
      <c r="H30" s="44">
        <v>168</v>
      </c>
      <c r="I30" s="44">
        <v>9</v>
      </c>
      <c r="J30" s="44">
        <v>170</v>
      </c>
      <c r="K30" s="44">
        <v>9</v>
      </c>
      <c r="L30" s="44">
        <v>165</v>
      </c>
      <c r="M30" s="44">
        <v>9</v>
      </c>
      <c r="N30" s="44">
        <v>165</v>
      </c>
      <c r="O30" s="44">
        <v>9</v>
      </c>
      <c r="P30" s="44">
        <v>166</v>
      </c>
      <c r="Q30" s="183">
        <v>8.702</v>
      </c>
      <c r="R30" s="44">
        <v>161.86799999999999</v>
      </c>
      <c r="S30" s="183">
        <v>8.67</v>
      </c>
      <c r="T30" s="44">
        <v>158.73099999999999</v>
      </c>
      <c r="U30" s="410" t="s">
        <v>814</v>
      </c>
      <c r="V30" s="44">
        <v>156.608</v>
      </c>
    </row>
    <row r="31" spans="2:22" x14ac:dyDescent="0.2">
      <c r="B31" s="366" t="s">
        <v>354</v>
      </c>
      <c r="C31" s="141">
        <v>17</v>
      </c>
      <c r="D31" s="141">
        <v>279</v>
      </c>
      <c r="E31" s="141">
        <v>17</v>
      </c>
      <c r="F31" s="141">
        <v>287</v>
      </c>
      <c r="G31" s="141">
        <v>17</v>
      </c>
      <c r="H31" s="141">
        <v>292</v>
      </c>
      <c r="I31" s="141">
        <v>18</v>
      </c>
      <c r="J31" s="141">
        <v>300</v>
      </c>
      <c r="K31" s="141">
        <v>17</v>
      </c>
      <c r="L31" s="141">
        <v>294</v>
      </c>
      <c r="M31" s="141">
        <v>17</v>
      </c>
      <c r="N31" s="141">
        <v>298</v>
      </c>
      <c r="O31" s="141">
        <v>17</v>
      </c>
      <c r="P31" s="141">
        <v>301</v>
      </c>
      <c r="Q31" s="184">
        <v>16.222000000000001</v>
      </c>
      <c r="R31" s="141">
        <v>299.47199999999998</v>
      </c>
      <c r="S31" s="184">
        <v>16.343</v>
      </c>
      <c r="T31" s="141">
        <v>295.15600000000001</v>
      </c>
      <c r="U31" s="409" t="s">
        <v>814</v>
      </c>
      <c r="V31" s="141">
        <v>293.45299999999997</v>
      </c>
    </row>
    <row r="32" spans="2:22" x14ac:dyDescent="0.2">
      <c r="B32" s="355" t="s">
        <v>355</v>
      </c>
      <c r="C32" s="44">
        <v>12</v>
      </c>
      <c r="D32" s="44">
        <v>193</v>
      </c>
      <c r="E32" s="44">
        <v>12</v>
      </c>
      <c r="F32" s="44">
        <v>199</v>
      </c>
      <c r="G32" s="44">
        <v>12</v>
      </c>
      <c r="H32" s="44">
        <v>202</v>
      </c>
      <c r="I32" s="44">
        <v>13</v>
      </c>
      <c r="J32" s="44">
        <v>207</v>
      </c>
      <c r="K32" s="44">
        <v>12</v>
      </c>
      <c r="L32" s="44">
        <v>204</v>
      </c>
      <c r="M32" s="44">
        <v>12</v>
      </c>
      <c r="N32" s="44">
        <v>206</v>
      </c>
      <c r="O32" s="44">
        <v>12</v>
      </c>
      <c r="P32" s="44">
        <v>209</v>
      </c>
      <c r="Q32" s="183">
        <v>11.569000000000001</v>
      </c>
      <c r="R32" s="44">
        <v>207.38800000000001</v>
      </c>
      <c r="S32" s="183">
        <v>11.752000000000001</v>
      </c>
      <c r="T32" s="44">
        <v>203.90700000000001</v>
      </c>
      <c r="U32" s="410" t="s">
        <v>814</v>
      </c>
      <c r="V32" s="44">
        <v>202.68299999999999</v>
      </c>
    </row>
    <row r="33" spans="1:22" x14ac:dyDescent="0.2">
      <c r="B33" s="355" t="s">
        <v>356</v>
      </c>
      <c r="C33" s="44">
        <v>5</v>
      </c>
      <c r="D33" s="44">
        <v>86</v>
      </c>
      <c r="E33" s="44">
        <v>5</v>
      </c>
      <c r="F33" s="44">
        <v>88</v>
      </c>
      <c r="G33" s="44">
        <v>5</v>
      </c>
      <c r="H33" s="44">
        <v>90</v>
      </c>
      <c r="I33" s="44">
        <v>5</v>
      </c>
      <c r="J33" s="44">
        <v>92</v>
      </c>
      <c r="K33" s="44">
        <v>5</v>
      </c>
      <c r="L33" s="44">
        <v>91</v>
      </c>
      <c r="M33" s="44">
        <v>5</v>
      </c>
      <c r="N33" s="44">
        <v>92</v>
      </c>
      <c r="O33" s="44">
        <v>5</v>
      </c>
      <c r="P33" s="44">
        <v>93</v>
      </c>
      <c r="Q33" s="183">
        <v>4.6529999999999996</v>
      </c>
      <c r="R33" s="44">
        <v>92.084000000000003</v>
      </c>
      <c r="S33" s="183">
        <v>4.5910000000000002</v>
      </c>
      <c r="T33" s="44">
        <v>91.248999999999995</v>
      </c>
      <c r="U33" s="410" t="s">
        <v>814</v>
      </c>
      <c r="V33" s="44">
        <v>90.77</v>
      </c>
    </row>
    <row r="34" spans="1:22" x14ac:dyDescent="0.2">
      <c r="B34" s="366" t="s">
        <v>357</v>
      </c>
      <c r="C34" s="141">
        <v>20</v>
      </c>
      <c r="D34" s="141">
        <v>287</v>
      </c>
      <c r="E34" s="141">
        <v>20</v>
      </c>
      <c r="F34" s="141">
        <v>288</v>
      </c>
      <c r="G34" s="141">
        <v>21</v>
      </c>
      <c r="H34" s="141">
        <v>291</v>
      </c>
      <c r="I34" s="141">
        <v>20</v>
      </c>
      <c r="J34" s="141">
        <v>294</v>
      </c>
      <c r="K34" s="141">
        <v>20</v>
      </c>
      <c r="L34" s="141">
        <v>286</v>
      </c>
      <c r="M34" s="141">
        <v>21</v>
      </c>
      <c r="N34" s="141">
        <v>288</v>
      </c>
      <c r="O34" s="141">
        <v>20</v>
      </c>
      <c r="P34" s="141">
        <v>290</v>
      </c>
      <c r="Q34" s="184">
        <v>19.667000000000002</v>
      </c>
      <c r="R34" s="141">
        <v>287.58</v>
      </c>
      <c r="S34" s="184">
        <v>19.815999999999999</v>
      </c>
      <c r="T34" s="141">
        <v>284.02</v>
      </c>
      <c r="U34" s="409" t="s">
        <v>814</v>
      </c>
      <c r="V34" s="141">
        <v>281.15199999999999</v>
      </c>
    </row>
    <row r="35" spans="1:22" x14ac:dyDescent="0.2">
      <c r="B35" s="355" t="s">
        <v>358</v>
      </c>
      <c r="C35" s="44">
        <v>13</v>
      </c>
      <c r="D35" s="44">
        <v>186</v>
      </c>
      <c r="E35" s="44">
        <v>13</v>
      </c>
      <c r="F35" s="44">
        <v>186</v>
      </c>
      <c r="G35" s="44">
        <v>14</v>
      </c>
      <c r="H35" s="44">
        <v>185</v>
      </c>
      <c r="I35" s="44">
        <v>14</v>
      </c>
      <c r="J35" s="44">
        <v>187</v>
      </c>
      <c r="K35" s="44">
        <v>14</v>
      </c>
      <c r="L35" s="44">
        <v>179</v>
      </c>
      <c r="M35" s="44">
        <v>14</v>
      </c>
      <c r="N35" s="44">
        <v>179</v>
      </c>
      <c r="O35" s="44">
        <v>13</v>
      </c>
      <c r="P35" s="44">
        <v>179</v>
      </c>
      <c r="Q35" s="183">
        <v>13.266999999999999</v>
      </c>
      <c r="R35" s="44">
        <v>176.19900000000001</v>
      </c>
      <c r="S35" s="183">
        <v>13.336</v>
      </c>
      <c r="T35" s="44">
        <v>172.61799999999999</v>
      </c>
      <c r="U35" s="410" t="s">
        <v>814</v>
      </c>
      <c r="V35" s="44">
        <v>169.899</v>
      </c>
    </row>
    <row r="36" spans="1:22" x14ac:dyDescent="0.2">
      <c r="B36" s="355" t="s">
        <v>359</v>
      </c>
      <c r="C36" s="44">
        <v>6</v>
      </c>
      <c r="D36" s="44">
        <v>101</v>
      </c>
      <c r="E36" s="44">
        <v>6</v>
      </c>
      <c r="F36" s="44">
        <v>103</v>
      </c>
      <c r="G36" s="44">
        <v>7</v>
      </c>
      <c r="H36" s="44">
        <v>105</v>
      </c>
      <c r="I36" s="44">
        <v>7</v>
      </c>
      <c r="J36" s="44">
        <v>108</v>
      </c>
      <c r="K36" s="44">
        <v>7</v>
      </c>
      <c r="L36" s="44">
        <v>106</v>
      </c>
      <c r="M36" s="44">
        <v>7</v>
      </c>
      <c r="N36" s="44">
        <v>108</v>
      </c>
      <c r="O36" s="44">
        <v>7</v>
      </c>
      <c r="P36" s="44">
        <v>111</v>
      </c>
      <c r="Q36" s="183">
        <v>6.4</v>
      </c>
      <c r="R36" s="44">
        <v>111.381</v>
      </c>
      <c r="S36" s="183">
        <v>6.48</v>
      </c>
      <c r="T36" s="44">
        <v>111.402</v>
      </c>
      <c r="U36" s="410" t="s">
        <v>814</v>
      </c>
      <c r="V36" s="44">
        <v>111.253</v>
      </c>
    </row>
    <row r="37" spans="1:22" x14ac:dyDescent="0.2">
      <c r="B37" s="366" t="s">
        <v>360</v>
      </c>
      <c r="C37" s="141">
        <v>24</v>
      </c>
      <c r="D37" s="141">
        <v>387</v>
      </c>
      <c r="E37" s="141">
        <v>24</v>
      </c>
      <c r="F37" s="141">
        <v>387</v>
      </c>
      <c r="G37" s="141">
        <v>25</v>
      </c>
      <c r="H37" s="141">
        <v>393</v>
      </c>
      <c r="I37" s="141">
        <v>26</v>
      </c>
      <c r="J37" s="141">
        <v>400</v>
      </c>
      <c r="K37" s="141">
        <v>25</v>
      </c>
      <c r="L37" s="141">
        <v>388</v>
      </c>
      <c r="M37" s="141">
        <v>26</v>
      </c>
      <c r="N37" s="141">
        <v>390</v>
      </c>
      <c r="O37" s="141">
        <v>25</v>
      </c>
      <c r="P37" s="141">
        <v>388</v>
      </c>
      <c r="Q37" s="184">
        <v>25.128</v>
      </c>
      <c r="R37" s="141">
        <v>380.36799999999999</v>
      </c>
      <c r="S37" s="184">
        <v>24.971</v>
      </c>
      <c r="T37" s="141">
        <v>374.07600000000002</v>
      </c>
      <c r="U37" s="409" t="s">
        <v>814</v>
      </c>
      <c r="V37" s="141">
        <v>366.505</v>
      </c>
    </row>
    <row r="38" spans="1:22" x14ac:dyDescent="0.2">
      <c r="B38" s="355" t="s">
        <v>362</v>
      </c>
      <c r="C38" s="44">
        <v>13</v>
      </c>
      <c r="D38" s="44">
        <v>218</v>
      </c>
      <c r="E38" s="44">
        <v>13</v>
      </c>
      <c r="F38" s="44">
        <v>219</v>
      </c>
      <c r="G38" s="44">
        <v>13</v>
      </c>
      <c r="H38" s="44">
        <v>223</v>
      </c>
      <c r="I38" s="44">
        <v>13</v>
      </c>
      <c r="J38" s="44">
        <v>228</v>
      </c>
      <c r="K38" s="44">
        <v>13</v>
      </c>
      <c r="L38" s="44">
        <v>223</v>
      </c>
      <c r="M38" s="44">
        <v>14</v>
      </c>
      <c r="N38" s="44">
        <v>224</v>
      </c>
      <c r="O38" s="44">
        <v>13</v>
      </c>
      <c r="P38" s="44">
        <v>224</v>
      </c>
      <c r="Q38" s="183">
        <v>13.298999999999999</v>
      </c>
      <c r="R38" s="44">
        <v>220.86199999999999</v>
      </c>
      <c r="S38" s="183">
        <v>13.378</v>
      </c>
      <c r="T38" s="44">
        <v>217.761</v>
      </c>
      <c r="U38" s="410" t="s">
        <v>814</v>
      </c>
      <c r="V38" s="44">
        <v>214.79499999999999</v>
      </c>
    </row>
    <row r="39" spans="1:22" x14ac:dyDescent="0.2">
      <c r="B39" s="355" t="s">
        <v>361</v>
      </c>
      <c r="C39" s="44">
        <v>11</v>
      </c>
      <c r="D39" s="44">
        <v>168</v>
      </c>
      <c r="E39" s="44">
        <v>11</v>
      </c>
      <c r="F39" s="44">
        <v>168</v>
      </c>
      <c r="G39" s="44">
        <v>12</v>
      </c>
      <c r="H39" s="44">
        <v>170</v>
      </c>
      <c r="I39" s="44">
        <v>12</v>
      </c>
      <c r="J39" s="44">
        <v>172</v>
      </c>
      <c r="K39" s="44">
        <v>12</v>
      </c>
      <c r="L39" s="44">
        <v>165</v>
      </c>
      <c r="M39" s="44">
        <v>12</v>
      </c>
      <c r="N39" s="44">
        <v>165</v>
      </c>
      <c r="O39" s="44">
        <v>12</v>
      </c>
      <c r="P39" s="44">
        <v>164</v>
      </c>
      <c r="Q39" s="183">
        <v>11.829000000000001</v>
      </c>
      <c r="R39" s="44">
        <v>159.506</v>
      </c>
      <c r="S39" s="183">
        <v>11.593</v>
      </c>
      <c r="T39" s="44">
        <v>156.315</v>
      </c>
      <c r="U39" s="410" t="s">
        <v>814</v>
      </c>
      <c r="V39" s="44">
        <v>151.71</v>
      </c>
    </row>
    <row r="40" spans="1:22" x14ac:dyDescent="0.2">
      <c r="B40" s="414" t="s">
        <v>302</v>
      </c>
      <c r="C40" s="76">
        <v>234</v>
      </c>
      <c r="D40" s="75">
        <v>4130</v>
      </c>
      <c r="E40" s="76">
        <v>233</v>
      </c>
      <c r="F40" s="75">
        <v>4143</v>
      </c>
      <c r="G40" s="76">
        <v>242</v>
      </c>
      <c r="H40" s="75">
        <v>4166</v>
      </c>
      <c r="I40" s="76">
        <v>247</v>
      </c>
      <c r="J40" s="75">
        <v>4215</v>
      </c>
      <c r="K40" s="76">
        <v>247</v>
      </c>
      <c r="L40" s="75">
        <v>4062</v>
      </c>
      <c r="M40" s="76">
        <v>249</v>
      </c>
      <c r="N40" s="75">
        <v>4064</v>
      </c>
      <c r="O40" s="76">
        <v>241</v>
      </c>
      <c r="P40" s="75">
        <v>4049</v>
      </c>
      <c r="Q40" s="245">
        <f>Q37+Q34+Q31+Q28+Q24+Q18+Q14+Q10+Q6</f>
        <v>236.73800000000006</v>
      </c>
      <c r="R40" s="246">
        <f t="shared" ref="R40:V40" si="0">R37+R34+R31+R28+R24+R18+R14+R10+R6</f>
        <v>3966.7529999999997</v>
      </c>
      <c r="S40" s="245">
        <f t="shared" si="0"/>
        <v>237.78699999999998</v>
      </c>
      <c r="T40" s="246">
        <f t="shared" si="0"/>
        <v>3882.6879999999996</v>
      </c>
      <c r="U40" s="283" t="s">
        <v>814</v>
      </c>
      <c r="V40" s="246">
        <f t="shared" si="0"/>
        <v>3814.9960000000001</v>
      </c>
    </row>
    <row r="42" spans="1:22" x14ac:dyDescent="0.2">
      <c r="A42" s="332" t="s">
        <v>825</v>
      </c>
      <c r="B42" s="305"/>
    </row>
    <row r="43" spans="1:22" x14ac:dyDescent="0.2">
      <c r="A43" s="334" t="s">
        <v>826</v>
      </c>
      <c r="B43" s="305"/>
    </row>
    <row r="44" spans="1:22" x14ac:dyDescent="0.2">
      <c r="A44" s="334" t="s">
        <v>314</v>
      </c>
      <c r="B44" s="305" t="s">
        <v>537</v>
      </c>
    </row>
    <row r="45" spans="1:22" x14ac:dyDescent="0.2">
      <c r="A45" s="334" t="s">
        <v>316</v>
      </c>
      <c r="B45" s="305" t="s">
        <v>319</v>
      </c>
    </row>
    <row r="46" spans="1:22" x14ac:dyDescent="0.2">
      <c r="A46" s="334" t="s">
        <v>827</v>
      </c>
      <c r="B46" s="305"/>
    </row>
    <row r="47" spans="1:22" x14ac:dyDescent="0.2">
      <c r="A47" s="334"/>
      <c r="B47" s="305"/>
    </row>
    <row r="48" spans="1:22" x14ac:dyDescent="0.2">
      <c r="A48" s="335" t="s">
        <v>455</v>
      </c>
      <c r="B48" s="305"/>
    </row>
    <row r="49" spans="1:2" x14ac:dyDescent="0.2">
      <c r="A49" s="370" t="s">
        <v>812</v>
      </c>
      <c r="B49" s="305"/>
    </row>
  </sheetData>
  <mergeCells count="13">
    <mergeCell ref="B2:V2"/>
    <mergeCell ref="B4:B5"/>
    <mergeCell ref="C4:D4"/>
    <mergeCell ref="S4:T4"/>
    <mergeCell ref="E4:F4"/>
    <mergeCell ref="Q4:R4"/>
    <mergeCell ref="O4:P4"/>
    <mergeCell ref="M4:N4"/>
    <mergeCell ref="K4:L4"/>
    <mergeCell ref="I4:J4"/>
    <mergeCell ref="G4:H4"/>
    <mergeCell ref="U4:V4"/>
    <mergeCell ref="B3:V3"/>
  </mergeCells>
  <pageMargins left="0.7" right="0.7" top="0.75" bottom="0.75" header="0.3" footer="0.3"/>
  <pageSetup paperSize="8" orientation="landscape" r:id="rId1"/>
  <headerFooter>
    <oddHeader>&amp;L&amp;"Calibri"&amp;10&amp;K000000 [Limited Sharing]&amp;1#_x000D_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23">
    <tabColor theme="7" tint="-0.499984740745262"/>
  </sheetPr>
  <dimension ref="A1:L154"/>
  <sheetViews>
    <sheetView workbookViewId="0">
      <pane ySplit="4" topLeftCell="A5" activePane="bottomLeft" state="frozen"/>
      <selection activeCell="K13" sqref="K13"/>
      <selection pane="bottomLeft" activeCell="M127" sqref="M127"/>
    </sheetView>
  </sheetViews>
  <sheetFormatPr defaultRowHeight="12.75" outlineLevelRow="3" x14ac:dyDescent="0.2"/>
  <cols>
    <col min="1" max="1" width="3.1640625" style="7" customWidth="1"/>
    <col min="2" max="2" width="21.83203125" style="7" customWidth="1"/>
    <col min="3" max="3" width="10.6640625" style="7" customWidth="1"/>
    <col min="4" max="4" width="8.5" style="7" customWidth="1"/>
    <col min="5" max="5" width="8.6640625" style="7" customWidth="1"/>
    <col min="6" max="6" width="8.1640625" style="7" customWidth="1"/>
    <col min="7" max="7" width="8.6640625" style="7" customWidth="1"/>
    <col min="8" max="9" width="8.83203125" style="7" customWidth="1"/>
    <col min="10" max="10" width="8.5" style="7" customWidth="1"/>
    <col min="11" max="11" width="8.1640625" style="7" customWidth="1"/>
    <col min="12" max="12" width="10.6640625" style="7" customWidth="1"/>
    <col min="13" max="16384" width="9.33203125" style="7"/>
  </cols>
  <sheetData>
    <row r="1" spans="2:12" s="2" customFormat="1" ht="46.5" customHeight="1" x14ac:dyDescent="0.2">
      <c r="B1" s="307" t="s">
        <v>427</v>
      </c>
      <c r="C1" s="308"/>
      <c r="D1" s="308"/>
      <c r="E1" s="308"/>
      <c r="F1" s="308"/>
      <c r="G1" s="308"/>
      <c r="H1" s="308"/>
      <c r="I1" s="308"/>
      <c r="J1" s="308"/>
      <c r="K1" s="308"/>
      <c r="L1" s="309" t="s">
        <v>865</v>
      </c>
    </row>
    <row r="2" spans="2:12" s="3" customFormat="1" x14ac:dyDescent="0.2">
      <c r="B2" s="579" t="s">
        <v>866</v>
      </c>
      <c r="C2" s="579"/>
      <c r="D2" s="579"/>
      <c r="E2" s="579"/>
      <c r="F2" s="579"/>
      <c r="G2" s="579"/>
      <c r="H2" s="579"/>
      <c r="I2" s="579"/>
      <c r="J2" s="579"/>
      <c r="K2" s="579"/>
      <c r="L2" s="579"/>
    </row>
    <row r="3" spans="2:12" s="92" customFormat="1" ht="15.75" x14ac:dyDescent="0.2">
      <c r="B3" s="578" t="s">
        <v>392</v>
      </c>
      <c r="C3" s="578"/>
      <c r="D3" s="578"/>
      <c r="E3" s="578"/>
      <c r="F3" s="578"/>
      <c r="G3" s="578"/>
      <c r="H3" s="578"/>
      <c r="I3" s="578"/>
      <c r="J3" s="578"/>
      <c r="K3" s="578"/>
      <c r="L3" s="578"/>
    </row>
    <row r="4" spans="2:12" s="180" customFormat="1" ht="84" customHeight="1" x14ac:dyDescent="0.2">
      <c r="B4" s="428" t="s">
        <v>821</v>
      </c>
      <c r="C4" s="179" t="s">
        <v>224</v>
      </c>
      <c r="D4" s="179" t="s">
        <v>225</v>
      </c>
      <c r="E4" s="179" t="s">
        <v>226</v>
      </c>
      <c r="F4" s="179" t="s">
        <v>227</v>
      </c>
      <c r="G4" s="179" t="s">
        <v>228</v>
      </c>
      <c r="H4" s="179" t="s">
        <v>229</v>
      </c>
      <c r="I4" s="179" t="s">
        <v>230</v>
      </c>
      <c r="J4" s="179" t="s">
        <v>231</v>
      </c>
      <c r="K4" s="429" t="s">
        <v>867</v>
      </c>
      <c r="L4" s="429" t="s">
        <v>302</v>
      </c>
    </row>
    <row r="5" spans="2:12" s="18" customFormat="1" ht="15.75" customHeight="1" x14ac:dyDescent="0.2">
      <c r="B5" s="577" t="s">
        <v>388</v>
      </c>
      <c r="C5" s="577"/>
      <c r="D5" s="577"/>
      <c r="E5" s="577"/>
      <c r="F5" s="577"/>
      <c r="G5" s="577"/>
      <c r="H5" s="577"/>
      <c r="I5" s="577"/>
      <c r="J5" s="577"/>
      <c r="K5" s="577"/>
      <c r="L5" s="577"/>
    </row>
    <row r="6" spans="2:12" hidden="1" outlineLevel="1" x14ac:dyDescent="0.2">
      <c r="B6" s="416" t="s">
        <v>828</v>
      </c>
      <c r="C6" s="417">
        <v>208</v>
      </c>
      <c r="D6" s="417">
        <v>608</v>
      </c>
      <c r="E6" s="417">
        <v>264</v>
      </c>
      <c r="F6" s="417">
        <v>100</v>
      </c>
      <c r="G6" s="417">
        <v>60</v>
      </c>
      <c r="H6" s="417">
        <v>44</v>
      </c>
      <c r="I6" s="417">
        <v>23</v>
      </c>
      <c r="J6" s="417">
        <v>26</v>
      </c>
      <c r="K6" s="417">
        <v>20</v>
      </c>
      <c r="L6" s="418">
        <v>1353</v>
      </c>
    </row>
    <row r="7" spans="2:12" hidden="1" outlineLevel="2" x14ac:dyDescent="0.2">
      <c r="B7" s="353" t="s">
        <v>829</v>
      </c>
      <c r="C7" s="419">
        <v>51</v>
      </c>
      <c r="D7" s="419">
        <v>159</v>
      </c>
      <c r="E7" s="419">
        <v>79</v>
      </c>
      <c r="F7" s="419">
        <v>35</v>
      </c>
      <c r="G7" s="419">
        <v>19</v>
      </c>
      <c r="H7" s="419">
        <v>16</v>
      </c>
      <c r="I7" s="419">
        <v>10</v>
      </c>
      <c r="J7" s="419">
        <v>16</v>
      </c>
      <c r="K7" s="419">
        <v>12</v>
      </c>
      <c r="L7" s="419">
        <v>397</v>
      </c>
    </row>
    <row r="8" spans="2:12" hidden="1" outlineLevel="2" x14ac:dyDescent="0.2">
      <c r="B8" s="353" t="s">
        <v>830</v>
      </c>
      <c r="C8" s="419">
        <v>57</v>
      </c>
      <c r="D8" s="419">
        <v>262</v>
      </c>
      <c r="E8" s="419">
        <v>117</v>
      </c>
      <c r="F8" s="419">
        <v>40</v>
      </c>
      <c r="G8" s="419">
        <v>23</v>
      </c>
      <c r="H8" s="419">
        <v>19</v>
      </c>
      <c r="I8" s="419">
        <v>8</v>
      </c>
      <c r="J8" s="419">
        <v>6</v>
      </c>
      <c r="K8" s="419">
        <v>4</v>
      </c>
      <c r="L8" s="419">
        <v>536</v>
      </c>
    </row>
    <row r="9" spans="2:12" hidden="1" outlineLevel="2" x14ac:dyDescent="0.2">
      <c r="B9" s="353" t="s">
        <v>831</v>
      </c>
      <c r="C9" s="419">
        <v>100</v>
      </c>
      <c r="D9" s="419">
        <v>187</v>
      </c>
      <c r="E9" s="419">
        <v>68</v>
      </c>
      <c r="F9" s="419">
        <v>25</v>
      </c>
      <c r="G9" s="419">
        <v>18</v>
      </c>
      <c r="H9" s="419">
        <v>9</v>
      </c>
      <c r="I9" s="419">
        <v>5</v>
      </c>
      <c r="J9" s="419">
        <v>4</v>
      </c>
      <c r="K9" s="419">
        <v>4</v>
      </c>
      <c r="L9" s="419">
        <v>420</v>
      </c>
    </row>
    <row r="10" spans="2:12" hidden="1" outlineLevel="1" x14ac:dyDescent="0.2">
      <c r="B10" s="420" t="s">
        <v>832</v>
      </c>
      <c r="C10" s="421">
        <v>485</v>
      </c>
      <c r="D10" s="421">
        <v>720</v>
      </c>
      <c r="E10" s="421">
        <v>207</v>
      </c>
      <c r="F10" s="421">
        <v>50</v>
      </c>
      <c r="G10" s="421">
        <v>21</v>
      </c>
      <c r="H10" s="421">
        <v>21</v>
      </c>
      <c r="I10" s="421">
        <v>6</v>
      </c>
      <c r="J10" s="421">
        <v>5</v>
      </c>
      <c r="K10" s="421">
        <v>4</v>
      </c>
      <c r="L10" s="422">
        <v>1519</v>
      </c>
    </row>
    <row r="11" spans="2:12" hidden="1" outlineLevel="2" x14ac:dyDescent="0.2">
      <c r="B11" s="353" t="s">
        <v>833</v>
      </c>
      <c r="C11" s="419">
        <v>185</v>
      </c>
      <c r="D11" s="419">
        <v>307</v>
      </c>
      <c r="E11" s="419">
        <v>96</v>
      </c>
      <c r="F11" s="419">
        <v>28</v>
      </c>
      <c r="G11" s="419">
        <v>13</v>
      </c>
      <c r="H11" s="419">
        <v>10</v>
      </c>
      <c r="I11" s="419">
        <v>4</v>
      </c>
      <c r="J11" s="419">
        <v>5</v>
      </c>
      <c r="K11" s="419">
        <v>4</v>
      </c>
      <c r="L11" s="419">
        <v>652</v>
      </c>
    </row>
    <row r="12" spans="2:12" hidden="1" outlineLevel="2" x14ac:dyDescent="0.2">
      <c r="B12" s="353" t="s">
        <v>834</v>
      </c>
      <c r="C12" s="419">
        <v>107</v>
      </c>
      <c r="D12" s="419">
        <v>154</v>
      </c>
      <c r="E12" s="419">
        <v>37</v>
      </c>
      <c r="F12" s="419">
        <v>5</v>
      </c>
      <c r="G12" s="419">
        <v>5</v>
      </c>
      <c r="H12" s="419">
        <v>8</v>
      </c>
      <c r="I12" s="419">
        <v>1</v>
      </c>
      <c r="J12" s="423" t="s">
        <v>42</v>
      </c>
      <c r="K12" s="423" t="s">
        <v>42</v>
      </c>
      <c r="L12" s="419">
        <v>317</v>
      </c>
    </row>
    <row r="13" spans="2:12" hidden="1" outlineLevel="2" x14ac:dyDescent="0.2">
      <c r="B13" s="353" t="s">
        <v>835</v>
      </c>
      <c r="C13" s="419">
        <v>193</v>
      </c>
      <c r="D13" s="419">
        <v>259</v>
      </c>
      <c r="E13" s="419">
        <v>74</v>
      </c>
      <c r="F13" s="419">
        <v>17</v>
      </c>
      <c r="G13" s="419">
        <v>3</v>
      </c>
      <c r="H13" s="419">
        <v>3</v>
      </c>
      <c r="I13" s="419">
        <v>1</v>
      </c>
      <c r="J13" s="423" t="s">
        <v>42</v>
      </c>
      <c r="K13" s="423" t="s">
        <v>42</v>
      </c>
      <c r="L13" s="419">
        <v>550</v>
      </c>
    </row>
    <row r="14" spans="2:12" hidden="1" outlineLevel="1" x14ac:dyDescent="0.2">
      <c r="B14" s="420" t="s">
        <v>836</v>
      </c>
      <c r="C14" s="421">
        <v>261</v>
      </c>
      <c r="D14" s="421">
        <v>559</v>
      </c>
      <c r="E14" s="421">
        <v>152</v>
      </c>
      <c r="F14" s="421">
        <v>57</v>
      </c>
      <c r="G14" s="421">
        <v>26</v>
      </c>
      <c r="H14" s="421">
        <v>26</v>
      </c>
      <c r="I14" s="421">
        <v>7</v>
      </c>
      <c r="J14" s="421">
        <v>9</v>
      </c>
      <c r="K14" s="421">
        <v>10</v>
      </c>
      <c r="L14" s="422">
        <v>1107</v>
      </c>
    </row>
    <row r="15" spans="2:12" hidden="1" outlineLevel="2" x14ac:dyDescent="0.2">
      <c r="B15" s="353" t="s">
        <v>837</v>
      </c>
      <c r="C15" s="419">
        <v>104</v>
      </c>
      <c r="D15" s="419">
        <v>208</v>
      </c>
      <c r="E15" s="419">
        <v>57</v>
      </c>
      <c r="F15" s="419">
        <v>22</v>
      </c>
      <c r="G15" s="419">
        <v>14</v>
      </c>
      <c r="H15" s="419">
        <v>12</v>
      </c>
      <c r="I15" s="419">
        <v>1</v>
      </c>
      <c r="J15" s="419">
        <v>6</v>
      </c>
      <c r="K15" s="419">
        <v>5</v>
      </c>
      <c r="L15" s="419">
        <v>429</v>
      </c>
    </row>
    <row r="16" spans="2:12" hidden="1" outlineLevel="2" x14ac:dyDescent="0.2">
      <c r="B16" s="353" t="s">
        <v>838</v>
      </c>
      <c r="C16" s="419">
        <v>91</v>
      </c>
      <c r="D16" s="419">
        <v>174</v>
      </c>
      <c r="E16" s="419">
        <v>53</v>
      </c>
      <c r="F16" s="419">
        <v>16</v>
      </c>
      <c r="G16" s="419">
        <v>6</v>
      </c>
      <c r="H16" s="419">
        <v>10</v>
      </c>
      <c r="I16" s="419">
        <v>5</v>
      </c>
      <c r="J16" s="419">
        <v>1</v>
      </c>
      <c r="K16" s="419">
        <v>2</v>
      </c>
      <c r="L16" s="419">
        <v>358</v>
      </c>
    </row>
    <row r="17" spans="2:12" hidden="1" outlineLevel="2" x14ac:dyDescent="0.2">
      <c r="B17" s="353" t="s">
        <v>839</v>
      </c>
      <c r="C17" s="419">
        <v>66</v>
      </c>
      <c r="D17" s="419">
        <v>177</v>
      </c>
      <c r="E17" s="419">
        <v>42</v>
      </c>
      <c r="F17" s="419">
        <v>19</v>
      </c>
      <c r="G17" s="419">
        <v>6</v>
      </c>
      <c r="H17" s="419">
        <v>4</v>
      </c>
      <c r="I17" s="419">
        <v>1</v>
      </c>
      <c r="J17" s="419">
        <v>2</v>
      </c>
      <c r="K17" s="419">
        <v>3</v>
      </c>
      <c r="L17" s="419">
        <v>320</v>
      </c>
    </row>
    <row r="18" spans="2:12" hidden="1" outlineLevel="1" x14ac:dyDescent="0.2">
      <c r="B18" s="420" t="s">
        <v>840</v>
      </c>
      <c r="C18" s="421">
        <v>454</v>
      </c>
      <c r="D18" s="421">
        <v>422</v>
      </c>
      <c r="E18" s="421">
        <v>79</v>
      </c>
      <c r="F18" s="421">
        <v>11</v>
      </c>
      <c r="G18" s="421">
        <v>9</v>
      </c>
      <c r="H18" s="421">
        <v>4</v>
      </c>
      <c r="I18" s="421">
        <v>2</v>
      </c>
      <c r="J18" s="423" t="s">
        <v>42</v>
      </c>
      <c r="K18" s="423" t="s">
        <v>42</v>
      </c>
      <c r="L18" s="421">
        <v>981</v>
      </c>
    </row>
    <row r="19" spans="2:12" hidden="1" outlineLevel="2" x14ac:dyDescent="0.2">
      <c r="B19" s="353" t="s">
        <v>841</v>
      </c>
      <c r="C19" s="419">
        <v>210</v>
      </c>
      <c r="D19" s="419">
        <v>191</v>
      </c>
      <c r="E19" s="419">
        <v>31</v>
      </c>
      <c r="F19" s="419">
        <v>7</v>
      </c>
      <c r="G19" s="419">
        <v>5</v>
      </c>
      <c r="H19" s="419">
        <v>2</v>
      </c>
      <c r="I19" s="419">
        <v>1</v>
      </c>
      <c r="J19" s="423" t="s">
        <v>42</v>
      </c>
      <c r="K19" s="423" t="s">
        <v>42</v>
      </c>
      <c r="L19" s="419">
        <v>447</v>
      </c>
    </row>
    <row r="20" spans="2:12" hidden="1" outlineLevel="2" x14ac:dyDescent="0.2">
      <c r="B20" s="353" t="s">
        <v>842</v>
      </c>
      <c r="C20" s="419">
        <v>37</v>
      </c>
      <c r="D20" s="419">
        <v>52</v>
      </c>
      <c r="E20" s="419">
        <v>13</v>
      </c>
      <c r="F20" s="423" t="s">
        <v>42</v>
      </c>
      <c r="G20" s="419">
        <v>1</v>
      </c>
      <c r="H20" s="419">
        <v>1</v>
      </c>
      <c r="I20" s="423" t="s">
        <v>42</v>
      </c>
      <c r="J20" s="423" t="s">
        <v>42</v>
      </c>
      <c r="K20" s="423" t="s">
        <v>42</v>
      </c>
      <c r="L20" s="419">
        <v>104</v>
      </c>
    </row>
    <row r="21" spans="2:12" hidden="1" outlineLevel="2" x14ac:dyDescent="0.2">
      <c r="B21" s="353" t="s">
        <v>843</v>
      </c>
      <c r="C21" s="419">
        <v>57</v>
      </c>
      <c r="D21" s="419">
        <v>63</v>
      </c>
      <c r="E21" s="419">
        <v>6</v>
      </c>
      <c r="F21" s="419">
        <v>3</v>
      </c>
      <c r="G21" s="419">
        <v>1</v>
      </c>
      <c r="H21" s="423" t="s">
        <v>42</v>
      </c>
      <c r="I21" s="423" t="s">
        <v>42</v>
      </c>
      <c r="J21" s="423" t="s">
        <v>42</v>
      </c>
      <c r="K21" s="423" t="s">
        <v>42</v>
      </c>
      <c r="L21" s="419">
        <v>130</v>
      </c>
    </row>
    <row r="22" spans="2:12" hidden="1" outlineLevel="2" x14ac:dyDescent="0.2">
      <c r="B22" s="353" t="s">
        <v>844</v>
      </c>
      <c r="C22" s="419">
        <v>94</v>
      </c>
      <c r="D22" s="419">
        <v>59</v>
      </c>
      <c r="E22" s="419">
        <v>16</v>
      </c>
      <c r="F22" s="423" t="s">
        <v>42</v>
      </c>
      <c r="G22" s="419">
        <v>2</v>
      </c>
      <c r="H22" s="419">
        <v>1</v>
      </c>
      <c r="I22" s="419">
        <v>1</v>
      </c>
      <c r="J22" s="423" t="s">
        <v>42</v>
      </c>
      <c r="K22" s="423" t="s">
        <v>42</v>
      </c>
      <c r="L22" s="419">
        <v>173</v>
      </c>
    </row>
    <row r="23" spans="2:12" hidden="1" outlineLevel="2" x14ac:dyDescent="0.2">
      <c r="B23" s="353" t="s">
        <v>845</v>
      </c>
      <c r="C23" s="419">
        <v>56</v>
      </c>
      <c r="D23" s="419">
        <v>57</v>
      </c>
      <c r="E23" s="419">
        <v>13</v>
      </c>
      <c r="F23" s="419">
        <v>1</v>
      </c>
      <c r="G23" s="423" t="s">
        <v>42</v>
      </c>
      <c r="H23" s="423" t="s">
        <v>42</v>
      </c>
      <c r="I23" s="423" t="s">
        <v>42</v>
      </c>
      <c r="J23" s="423" t="s">
        <v>42</v>
      </c>
      <c r="K23" s="423" t="s">
        <v>42</v>
      </c>
      <c r="L23" s="419">
        <v>127</v>
      </c>
    </row>
    <row r="24" spans="2:12" hidden="1" outlineLevel="1" x14ac:dyDescent="0.2">
      <c r="B24" s="420" t="s">
        <v>846</v>
      </c>
      <c r="C24" s="421">
        <v>322</v>
      </c>
      <c r="D24" s="421">
        <v>574</v>
      </c>
      <c r="E24" s="421">
        <v>148</v>
      </c>
      <c r="F24" s="421">
        <v>38</v>
      </c>
      <c r="G24" s="421">
        <v>19</v>
      </c>
      <c r="H24" s="421">
        <v>10</v>
      </c>
      <c r="I24" s="421">
        <v>5</v>
      </c>
      <c r="J24" s="421">
        <v>1</v>
      </c>
      <c r="K24" s="423" t="s">
        <v>42</v>
      </c>
      <c r="L24" s="422">
        <v>1117</v>
      </c>
    </row>
    <row r="25" spans="2:12" hidden="1" outlineLevel="2" x14ac:dyDescent="0.2">
      <c r="B25" s="353" t="s">
        <v>847</v>
      </c>
      <c r="C25" s="419">
        <v>111</v>
      </c>
      <c r="D25" s="419">
        <v>173</v>
      </c>
      <c r="E25" s="419">
        <v>55</v>
      </c>
      <c r="F25" s="419">
        <v>12</v>
      </c>
      <c r="G25" s="419">
        <v>6</v>
      </c>
      <c r="H25" s="419">
        <v>5</v>
      </c>
      <c r="I25" s="423" t="s">
        <v>42</v>
      </c>
      <c r="J25" s="423" t="s">
        <v>42</v>
      </c>
      <c r="K25" s="423" t="s">
        <v>42</v>
      </c>
      <c r="L25" s="419">
        <v>362</v>
      </c>
    </row>
    <row r="26" spans="2:12" hidden="1" outlineLevel="2" x14ac:dyDescent="0.2">
      <c r="B26" s="353" t="s">
        <v>848</v>
      </c>
      <c r="C26" s="419">
        <v>113</v>
      </c>
      <c r="D26" s="419">
        <v>236</v>
      </c>
      <c r="E26" s="419">
        <v>59</v>
      </c>
      <c r="F26" s="419">
        <v>17</v>
      </c>
      <c r="G26" s="419">
        <v>10</v>
      </c>
      <c r="H26" s="419">
        <v>2</v>
      </c>
      <c r="I26" s="419">
        <v>4</v>
      </c>
      <c r="J26" s="419">
        <v>1</v>
      </c>
      <c r="K26" s="423" t="s">
        <v>42</v>
      </c>
      <c r="L26" s="419">
        <v>442</v>
      </c>
    </row>
    <row r="27" spans="2:12" hidden="1" outlineLevel="2" x14ac:dyDescent="0.2">
      <c r="B27" s="353" t="s">
        <v>849</v>
      </c>
      <c r="C27" s="419">
        <v>98</v>
      </c>
      <c r="D27" s="419">
        <v>165</v>
      </c>
      <c r="E27" s="419">
        <v>34</v>
      </c>
      <c r="F27" s="419">
        <v>9</v>
      </c>
      <c r="G27" s="419">
        <v>3</v>
      </c>
      <c r="H27" s="419">
        <v>3</v>
      </c>
      <c r="I27" s="419">
        <v>1</v>
      </c>
      <c r="J27" s="423" t="s">
        <v>42</v>
      </c>
      <c r="K27" s="423" t="s">
        <v>42</v>
      </c>
      <c r="L27" s="419">
        <v>313</v>
      </c>
    </row>
    <row r="28" spans="2:12" hidden="1" outlineLevel="1" x14ac:dyDescent="0.2">
      <c r="B28" s="420" t="s">
        <v>850</v>
      </c>
      <c r="C28" s="421">
        <v>307</v>
      </c>
      <c r="D28" s="421">
        <v>650</v>
      </c>
      <c r="E28" s="421">
        <v>165</v>
      </c>
      <c r="F28" s="421">
        <v>59</v>
      </c>
      <c r="G28" s="421">
        <v>30</v>
      </c>
      <c r="H28" s="421">
        <v>12</v>
      </c>
      <c r="I28" s="421">
        <v>11</v>
      </c>
      <c r="J28" s="421">
        <v>3</v>
      </c>
      <c r="K28" s="421">
        <v>7</v>
      </c>
      <c r="L28" s="422">
        <v>1244</v>
      </c>
    </row>
    <row r="29" spans="2:12" hidden="1" outlineLevel="2" x14ac:dyDescent="0.2">
      <c r="B29" s="353" t="s">
        <v>851</v>
      </c>
      <c r="C29" s="419">
        <v>249</v>
      </c>
      <c r="D29" s="419">
        <v>442</v>
      </c>
      <c r="E29" s="419">
        <v>102</v>
      </c>
      <c r="F29" s="419">
        <v>33</v>
      </c>
      <c r="G29" s="419">
        <v>20</v>
      </c>
      <c r="H29" s="419">
        <v>9</v>
      </c>
      <c r="I29" s="419">
        <v>10</v>
      </c>
      <c r="J29" s="419">
        <v>1</v>
      </c>
      <c r="K29" s="419">
        <v>6</v>
      </c>
      <c r="L29" s="419">
        <v>872</v>
      </c>
    </row>
    <row r="30" spans="2:12" hidden="1" outlineLevel="2" x14ac:dyDescent="0.2">
      <c r="B30" s="353" t="s">
        <v>852</v>
      </c>
      <c r="C30" s="419">
        <v>58</v>
      </c>
      <c r="D30" s="419">
        <v>208</v>
      </c>
      <c r="E30" s="419">
        <v>63</v>
      </c>
      <c r="F30" s="419">
        <v>26</v>
      </c>
      <c r="G30" s="419">
        <v>10</v>
      </c>
      <c r="H30" s="419">
        <v>3</v>
      </c>
      <c r="I30" s="419">
        <v>1</v>
      </c>
      <c r="J30" s="419">
        <v>2</v>
      </c>
      <c r="K30" s="419">
        <v>1</v>
      </c>
      <c r="L30" s="419">
        <v>372</v>
      </c>
    </row>
    <row r="31" spans="2:12" hidden="1" outlineLevel="1" x14ac:dyDescent="0.2">
      <c r="B31" s="420" t="s">
        <v>853</v>
      </c>
      <c r="C31" s="421">
        <v>254</v>
      </c>
      <c r="D31" s="421">
        <v>382</v>
      </c>
      <c r="E31" s="421">
        <v>124</v>
      </c>
      <c r="F31" s="421">
        <v>21</v>
      </c>
      <c r="G31" s="421">
        <v>14</v>
      </c>
      <c r="H31" s="421">
        <v>6</v>
      </c>
      <c r="I31" s="421">
        <v>5</v>
      </c>
      <c r="J31" s="421">
        <v>2</v>
      </c>
      <c r="K31" s="421">
        <v>5</v>
      </c>
      <c r="L31" s="421">
        <v>813</v>
      </c>
    </row>
    <row r="32" spans="2:12" hidden="1" outlineLevel="2" x14ac:dyDescent="0.2">
      <c r="B32" s="353" t="s">
        <v>854</v>
      </c>
      <c r="C32" s="419">
        <v>179</v>
      </c>
      <c r="D32" s="419">
        <v>258</v>
      </c>
      <c r="E32" s="419">
        <v>87</v>
      </c>
      <c r="F32" s="419">
        <v>13</v>
      </c>
      <c r="G32" s="419">
        <v>11</v>
      </c>
      <c r="H32" s="419">
        <v>2</v>
      </c>
      <c r="I32" s="419">
        <v>4</v>
      </c>
      <c r="J32" s="419">
        <v>2</v>
      </c>
      <c r="K32" s="419">
        <v>4</v>
      </c>
      <c r="L32" s="419">
        <v>560</v>
      </c>
    </row>
    <row r="33" spans="2:12" hidden="1" outlineLevel="2" x14ac:dyDescent="0.2">
      <c r="B33" s="353" t="s">
        <v>855</v>
      </c>
      <c r="C33" s="419">
        <v>75</v>
      </c>
      <c r="D33" s="419">
        <v>124</v>
      </c>
      <c r="E33" s="419">
        <v>37</v>
      </c>
      <c r="F33" s="419">
        <v>8</v>
      </c>
      <c r="G33" s="419">
        <v>3</v>
      </c>
      <c r="H33" s="419">
        <v>4</v>
      </c>
      <c r="I33" s="419">
        <v>1</v>
      </c>
      <c r="J33" s="423" t="s">
        <v>42</v>
      </c>
      <c r="K33" s="419">
        <v>1</v>
      </c>
      <c r="L33" s="419">
        <v>253</v>
      </c>
    </row>
    <row r="34" spans="2:12" hidden="1" outlineLevel="1" x14ac:dyDescent="0.2">
      <c r="B34" s="420" t="s">
        <v>856</v>
      </c>
      <c r="C34" s="421">
        <v>291</v>
      </c>
      <c r="D34" s="421">
        <v>428</v>
      </c>
      <c r="E34" s="421">
        <v>124</v>
      </c>
      <c r="F34" s="421">
        <v>27</v>
      </c>
      <c r="G34" s="421">
        <v>12</v>
      </c>
      <c r="H34" s="421">
        <v>8</v>
      </c>
      <c r="I34" s="421">
        <v>2</v>
      </c>
      <c r="J34" s="421">
        <v>3</v>
      </c>
      <c r="K34" s="421">
        <v>1</v>
      </c>
      <c r="L34" s="421">
        <v>896</v>
      </c>
    </row>
    <row r="35" spans="2:12" hidden="1" outlineLevel="2" x14ac:dyDescent="0.2">
      <c r="B35" s="353" t="s">
        <v>857</v>
      </c>
      <c r="C35" s="419">
        <v>222</v>
      </c>
      <c r="D35" s="419">
        <v>283</v>
      </c>
      <c r="E35" s="419">
        <v>67</v>
      </c>
      <c r="F35" s="419">
        <v>17</v>
      </c>
      <c r="G35" s="419">
        <v>6</v>
      </c>
      <c r="H35" s="419">
        <v>6</v>
      </c>
      <c r="I35" s="419">
        <v>1</v>
      </c>
      <c r="J35" s="419">
        <v>2</v>
      </c>
      <c r="K35" s="419">
        <v>1</v>
      </c>
      <c r="L35" s="419">
        <v>605</v>
      </c>
    </row>
    <row r="36" spans="2:12" hidden="1" outlineLevel="2" x14ac:dyDescent="0.2">
      <c r="B36" s="353" t="s">
        <v>858</v>
      </c>
      <c r="C36" s="419">
        <v>69</v>
      </c>
      <c r="D36" s="419">
        <v>145</v>
      </c>
      <c r="E36" s="419">
        <v>57</v>
      </c>
      <c r="F36" s="419">
        <v>10</v>
      </c>
      <c r="G36" s="419">
        <v>6</v>
      </c>
      <c r="H36" s="419">
        <v>2</v>
      </c>
      <c r="I36" s="419">
        <v>1</v>
      </c>
      <c r="J36" s="419">
        <v>1</v>
      </c>
      <c r="K36" s="423" t="s">
        <v>42</v>
      </c>
      <c r="L36" s="419">
        <v>291</v>
      </c>
    </row>
    <row r="37" spans="2:12" hidden="1" outlineLevel="1" x14ac:dyDescent="0.2">
      <c r="B37" s="420" t="s">
        <v>859</v>
      </c>
      <c r="C37" s="421">
        <v>389</v>
      </c>
      <c r="D37" s="421">
        <v>523</v>
      </c>
      <c r="E37" s="421">
        <v>109</v>
      </c>
      <c r="F37" s="421">
        <v>48</v>
      </c>
      <c r="G37" s="421">
        <v>19</v>
      </c>
      <c r="H37" s="421">
        <v>6</v>
      </c>
      <c r="I37" s="421">
        <v>15</v>
      </c>
      <c r="J37" s="421">
        <v>3</v>
      </c>
      <c r="K37" s="421">
        <v>4</v>
      </c>
      <c r="L37" s="422">
        <v>1116</v>
      </c>
    </row>
    <row r="38" spans="2:12" hidden="1" outlineLevel="2" x14ac:dyDescent="0.2">
      <c r="B38" s="353" t="s">
        <v>860</v>
      </c>
      <c r="C38" s="419">
        <v>197</v>
      </c>
      <c r="D38" s="419">
        <v>273</v>
      </c>
      <c r="E38" s="419">
        <v>67</v>
      </c>
      <c r="F38" s="419">
        <v>33</v>
      </c>
      <c r="G38" s="419">
        <v>13</v>
      </c>
      <c r="H38" s="419">
        <v>5</v>
      </c>
      <c r="I38" s="419">
        <v>7</v>
      </c>
      <c r="J38" s="419">
        <v>1</v>
      </c>
      <c r="K38" s="419">
        <v>2</v>
      </c>
      <c r="L38" s="419">
        <v>598</v>
      </c>
    </row>
    <row r="39" spans="2:12" hidden="1" outlineLevel="2" x14ac:dyDescent="0.2">
      <c r="B39" s="353" t="s">
        <v>861</v>
      </c>
      <c r="C39" s="419">
        <v>192</v>
      </c>
      <c r="D39" s="419">
        <v>250</v>
      </c>
      <c r="E39" s="419">
        <v>42</v>
      </c>
      <c r="F39" s="419">
        <v>15</v>
      </c>
      <c r="G39" s="419">
        <v>6</v>
      </c>
      <c r="H39" s="419">
        <v>1</v>
      </c>
      <c r="I39" s="419">
        <v>8</v>
      </c>
      <c r="J39" s="419">
        <v>2</v>
      </c>
      <c r="K39" s="419">
        <v>2</v>
      </c>
      <c r="L39" s="419">
        <v>518</v>
      </c>
    </row>
    <row r="40" spans="2:12" hidden="1" outlineLevel="1" x14ac:dyDescent="0.2">
      <c r="B40" s="424" t="s">
        <v>862</v>
      </c>
      <c r="C40" s="425">
        <v>2971</v>
      </c>
      <c r="D40" s="425">
        <v>4866</v>
      </c>
      <c r="E40" s="425">
        <v>1372</v>
      </c>
      <c r="F40" s="426">
        <v>411</v>
      </c>
      <c r="G40" s="426">
        <v>210</v>
      </c>
      <c r="H40" s="426">
        <v>137</v>
      </c>
      <c r="I40" s="426">
        <v>76</v>
      </c>
      <c r="J40" s="426">
        <v>52</v>
      </c>
      <c r="K40" s="426">
        <v>51</v>
      </c>
      <c r="L40" s="425">
        <v>10146</v>
      </c>
    </row>
    <row r="41" spans="2:12" s="18" customFormat="1" ht="15.75" customHeight="1" collapsed="1" x14ac:dyDescent="0.2">
      <c r="B41" s="577" t="s">
        <v>327</v>
      </c>
      <c r="C41" s="577"/>
      <c r="D41" s="577"/>
      <c r="E41" s="577"/>
      <c r="F41" s="577"/>
      <c r="G41" s="577"/>
      <c r="H41" s="577"/>
      <c r="I41" s="577"/>
      <c r="J41" s="577"/>
      <c r="K41" s="577"/>
      <c r="L41" s="577"/>
    </row>
    <row r="42" spans="2:12" hidden="1" outlineLevel="1" x14ac:dyDescent="0.2">
      <c r="B42" s="416" t="s">
        <v>828</v>
      </c>
      <c r="C42" s="417">
        <v>221</v>
      </c>
      <c r="D42" s="417">
        <v>608</v>
      </c>
      <c r="E42" s="417">
        <v>255</v>
      </c>
      <c r="F42" s="417">
        <v>99</v>
      </c>
      <c r="G42" s="417">
        <v>64</v>
      </c>
      <c r="H42" s="417">
        <v>36</v>
      </c>
      <c r="I42" s="417">
        <v>21</v>
      </c>
      <c r="J42" s="417">
        <v>22</v>
      </c>
      <c r="K42" s="417">
        <v>22</v>
      </c>
      <c r="L42" s="418">
        <v>1348</v>
      </c>
    </row>
    <row r="43" spans="2:12" hidden="1" outlineLevel="2" x14ac:dyDescent="0.2">
      <c r="B43" s="353" t="s">
        <v>829</v>
      </c>
      <c r="C43" s="419">
        <v>60</v>
      </c>
      <c r="D43" s="419">
        <v>159</v>
      </c>
      <c r="E43" s="419">
        <v>74</v>
      </c>
      <c r="F43" s="419">
        <v>33</v>
      </c>
      <c r="G43" s="419">
        <v>19</v>
      </c>
      <c r="H43" s="419">
        <v>16</v>
      </c>
      <c r="I43" s="419">
        <v>9</v>
      </c>
      <c r="J43" s="419">
        <v>13</v>
      </c>
      <c r="K43" s="419">
        <v>13</v>
      </c>
      <c r="L43" s="419">
        <v>396</v>
      </c>
    </row>
    <row r="44" spans="2:12" hidden="1" outlineLevel="2" x14ac:dyDescent="0.2">
      <c r="B44" s="353" t="s">
        <v>830</v>
      </c>
      <c r="C44" s="419">
        <v>61</v>
      </c>
      <c r="D44" s="419">
        <v>262</v>
      </c>
      <c r="E44" s="419">
        <v>116</v>
      </c>
      <c r="F44" s="419">
        <v>38</v>
      </c>
      <c r="G44" s="419">
        <v>27</v>
      </c>
      <c r="H44" s="419">
        <v>14</v>
      </c>
      <c r="I44" s="419">
        <v>7</v>
      </c>
      <c r="J44" s="419">
        <v>6</v>
      </c>
      <c r="K44" s="419">
        <v>4</v>
      </c>
      <c r="L44" s="419">
        <v>535</v>
      </c>
    </row>
    <row r="45" spans="2:12" hidden="1" outlineLevel="2" x14ac:dyDescent="0.2">
      <c r="B45" s="353" t="s">
        <v>831</v>
      </c>
      <c r="C45" s="419">
        <v>100</v>
      </c>
      <c r="D45" s="419">
        <v>187</v>
      </c>
      <c r="E45" s="419">
        <v>65</v>
      </c>
      <c r="F45" s="419">
        <v>28</v>
      </c>
      <c r="G45" s="419">
        <v>18</v>
      </c>
      <c r="H45" s="419">
        <v>6</v>
      </c>
      <c r="I45" s="419">
        <v>5</v>
      </c>
      <c r="J45" s="419">
        <v>3</v>
      </c>
      <c r="K45" s="419">
        <v>5</v>
      </c>
      <c r="L45" s="419">
        <v>417</v>
      </c>
    </row>
    <row r="46" spans="2:12" hidden="1" outlineLevel="1" x14ac:dyDescent="0.2">
      <c r="B46" s="420" t="s">
        <v>832</v>
      </c>
      <c r="C46" s="421">
        <v>494</v>
      </c>
      <c r="D46" s="421">
        <v>721</v>
      </c>
      <c r="E46" s="421">
        <v>191</v>
      </c>
      <c r="F46" s="421">
        <v>49</v>
      </c>
      <c r="G46" s="421">
        <v>21</v>
      </c>
      <c r="H46" s="421">
        <v>20</v>
      </c>
      <c r="I46" s="421">
        <v>6</v>
      </c>
      <c r="J46" s="421">
        <v>5</v>
      </c>
      <c r="K46" s="421">
        <v>4</v>
      </c>
      <c r="L46" s="422">
        <v>1511</v>
      </c>
    </row>
    <row r="47" spans="2:12" hidden="1" outlineLevel="2" x14ac:dyDescent="0.2">
      <c r="B47" s="353" t="s">
        <v>833</v>
      </c>
      <c r="C47" s="419">
        <v>183</v>
      </c>
      <c r="D47" s="419">
        <v>310</v>
      </c>
      <c r="E47" s="419">
        <v>92</v>
      </c>
      <c r="F47" s="419">
        <v>31</v>
      </c>
      <c r="G47" s="419">
        <v>11</v>
      </c>
      <c r="H47" s="419">
        <v>10</v>
      </c>
      <c r="I47" s="419">
        <v>4</v>
      </c>
      <c r="J47" s="419">
        <v>5</v>
      </c>
      <c r="K47" s="419">
        <v>4</v>
      </c>
      <c r="L47" s="419">
        <v>650</v>
      </c>
    </row>
    <row r="48" spans="2:12" hidden="1" outlineLevel="2" x14ac:dyDescent="0.2">
      <c r="B48" s="353" t="s">
        <v>834</v>
      </c>
      <c r="C48" s="419">
        <v>105</v>
      </c>
      <c r="D48" s="419">
        <v>154</v>
      </c>
      <c r="E48" s="419">
        <v>34</v>
      </c>
      <c r="F48" s="419">
        <v>5</v>
      </c>
      <c r="G48" s="419">
        <v>7</v>
      </c>
      <c r="H48" s="419">
        <v>6</v>
      </c>
      <c r="I48" s="419">
        <v>1</v>
      </c>
      <c r="J48" s="423" t="s">
        <v>42</v>
      </c>
      <c r="K48" s="423" t="s">
        <v>42</v>
      </c>
      <c r="L48" s="419">
        <v>312</v>
      </c>
    </row>
    <row r="49" spans="2:12" hidden="1" outlineLevel="2" x14ac:dyDescent="0.2">
      <c r="B49" s="353" t="s">
        <v>835</v>
      </c>
      <c r="C49" s="419">
        <v>206</v>
      </c>
      <c r="D49" s="419">
        <v>257</v>
      </c>
      <c r="E49" s="419">
        <v>65</v>
      </c>
      <c r="F49" s="419">
        <v>13</v>
      </c>
      <c r="G49" s="419">
        <v>3</v>
      </c>
      <c r="H49" s="419">
        <v>4</v>
      </c>
      <c r="I49" s="419">
        <v>1</v>
      </c>
      <c r="J49" s="423" t="s">
        <v>42</v>
      </c>
      <c r="K49" s="423" t="s">
        <v>42</v>
      </c>
      <c r="L49" s="419">
        <v>549</v>
      </c>
    </row>
    <row r="50" spans="2:12" hidden="1" outlineLevel="1" x14ac:dyDescent="0.2">
      <c r="B50" s="420" t="s">
        <v>836</v>
      </c>
      <c r="C50" s="421">
        <v>267</v>
      </c>
      <c r="D50" s="421">
        <v>554</v>
      </c>
      <c r="E50" s="421">
        <v>152</v>
      </c>
      <c r="F50" s="421">
        <v>56</v>
      </c>
      <c r="G50" s="421">
        <v>27</v>
      </c>
      <c r="H50" s="421">
        <v>23</v>
      </c>
      <c r="I50" s="421">
        <v>7</v>
      </c>
      <c r="J50" s="421">
        <v>9</v>
      </c>
      <c r="K50" s="421">
        <v>10</v>
      </c>
      <c r="L50" s="422">
        <v>1105</v>
      </c>
    </row>
    <row r="51" spans="2:12" hidden="1" outlineLevel="2" x14ac:dyDescent="0.2">
      <c r="B51" s="353" t="s">
        <v>837</v>
      </c>
      <c r="C51" s="419">
        <v>112</v>
      </c>
      <c r="D51" s="419">
        <v>199</v>
      </c>
      <c r="E51" s="419">
        <v>59</v>
      </c>
      <c r="F51" s="419">
        <v>19</v>
      </c>
      <c r="G51" s="419">
        <v>14</v>
      </c>
      <c r="H51" s="419">
        <v>12</v>
      </c>
      <c r="I51" s="419">
        <v>1</v>
      </c>
      <c r="J51" s="419">
        <v>6</v>
      </c>
      <c r="K51" s="419">
        <v>5</v>
      </c>
      <c r="L51" s="419">
        <v>427</v>
      </c>
    </row>
    <row r="52" spans="2:12" hidden="1" outlineLevel="2" x14ac:dyDescent="0.2">
      <c r="B52" s="353" t="s">
        <v>838</v>
      </c>
      <c r="C52" s="419">
        <v>92</v>
      </c>
      <c r="D52" s="419">
        <v>174</v>
      </c>
      <c r="E52" s="419">
        <v>54</v>
      </c>
      <c r="F52" s="419">
        <v>15</v>
      </c>
      <c r="G52" s="419">
        <v>8</v>
      </c>
      <c r="H52" s="419">
        <v>7</v>
      </c>
      <c r="I52" s="419">
        <v>5</v>
      </c>
      <c r="J52" s="419">
        <v>1</v>
      </c>
      <c r="K52" s="419">
        <v>2</v>
      </c>
      <c r="L52" s="419">
        <v>358</v>
      </c>
    </row>
    <row r="53" spans="2:12" hidden="1" outlineLevel="2" x14ac:dyDescent="0.2">
      <c r="B53" s="353" t="s">
        <v>839</v>
      </c>
      <c r="C53" s="419">
        <v>63</v>
      </c>
      <c r="D53" s="419">
        <v>181</v>
      </c>
      <c r="E53" s="419">
        <v>39</v>
      </c>
      <c r="F53" s="419">
        <v>22</v>
      </c>
      <c r="G53" s="419">
        <v>5</v>
      </c>
      <c r="H53" s="419">
        <v>4</v>
      </c>
      <c r="I53" s="419">
        <v>1</v>
      </c>
      <c r="J53" s="419">
        <v>2</v>
      </c>
      <c r="K53" s="419">
        <v>3</v>
      </c>
      <c r="L53" s="419">
        <v>320</v>
      </c>
    </row>
    <row r="54" spans="2:12" hidden="1" outlineLevel="1" x14ac:dyDescent="0.2">
      <c r="B54" s="420" t="s">
        <v>840</v>
      </c>
      <c r="C54" s="421">
        <v>476</v>
      </c>
      <c r="D54" s="421">
        <v>402</v>
      </c>
      <c r="E54" s="421">
        <v>76</v>
      </c>
      <c r="F54" s="421">
        <v>11</v>
      </c>
      <c r="G54" s="421">
        <v>8</v>
      </c>
      <c r="H54" s="421">
        <v>5</v>
      </c>
      <c r="I54" s="421">
        <v>2</v>
      </c>
      <c r="J54" s="423" t="s">
        <v>42</v>
      </c>
      <c r="K54" s="423" t="s">
        <v>42</v>
      </c>
      <c r="L54" s="421">
        <v>980</v>
      </c>
    </row>
    <row r="55" spans="2:12" hidden="1" outlineLevel="2" x14ac:dyDescent="0.2">
      <c r="B55" s="353" t="s">
        <v>841</v>
      </c>
      <c r="C55" s="419">
        <v>223</v>
      </c>
      <c r="D55" s="419">
        <v>182</v>
      </c>
      <c r="E55" s="419">
        <v>26</v>
      </c>
      <c r="F55" s="419">
        <v>8</v>
      </c>
      <c r="G55" s="419">
        <v>4</v>
      </c>
      <c r="H55" s="419">
        <v>3</v>
      </c>
      <c r="I55" s="419">
        <v>1</v>
      </c>
      <c r="J55" s="423" t="s">
        <v>42</v>
      </c>
      <c r="K55" s="423" t="s">
        <v>42</v>
      </c>
      <c r="L55" s="419">
        <v>447</v>
      </c>
    </row>
    <row r="56" spans="2:12" hidden="1" outlineLevel="2" x14ac:dyDescent="0.2">
      <c r="B56" s="353" t="s">
        <v>842</v>
      </c>
      <c r="C56" s="419">
        <v>38</v>
      </c>
      <c r="D56" s="419">
        <v>51</v>
      </c>
      <c r="E56" s="419">
        <v>13</v>
      </c>
      <c r="F56" s="423"/>
      <c r="G56" s="419">
        <v>1</v>
      </c>
      <c r="H56" s="419">
        <v>1</v>
      </c>
      <c r="I56" s="423" t="s">
        <v>42</v>
      </c>
      <c r="J56" s="423" t="s">
        <v>42</v>
      </c>
      <c r="K56" s="423" t="s">
        <v>42</v>
      </c>
      <c r="L56" s="419">
        <v>104</v>
      </c>
    </row>
    <row r="57" spans="2:12" hidden="1" outlineLevel="2" x14ac:dyDescent="0.2">
      <c r="B57" s="353" t="s">
        <v>843</v>
      </c>
      <c r="C57" s="419">
        <v>62</v>
      </c>
      <c r="D57" s="419">
        <v>58</v>
      </c>
      <c r="E57" s="419">
        <v>8</v>
      </c>
      <c r="F57" s="419">
        <v>2</v>
      </c>
      <c r="G57" s="419">
        <v>1</v>
      </c>
      <c r="H57" s="423" t="s">
        <v>42</v>
      </c>
      <c r="I57" s="423" t="s">
        <v>42</v>
      </c>
      <c r="J57" s="423" t="s">
        <v>42</v>
      </c>
      <c r="K57" s="423" t="s">
        <v>42</v>
      </c>
      <c r="L57" s="419">
        <v>131</v>
      </c>
    </row>
    <row r="58" spans="2:12" hidden="1" outlineLevel="2" x14ac:dyDescent="0.2">
      <c r="B58" s="353" t="s">
        <v>844</v>
      </c>
      <c r="C58" s="419">
        <v>95</v>
      </c>
      <c r="D58" s="419">
        <v>56</v>
      </c>
      <c r="E58" s="419">
        <v>16</v>
      </c>
      <c r="F58" s="423"/>
      <c r="G58" s="419">
        <v>2</v>
      </c>
      <c r="H58" s="419">
        <v>1</v>
      </c>
      <c r="I58" s="419">
        <v>1</v>
      </c>
      <c r="J58" s="423" t="s">
        <v>42</v>
      </c>
      <c r="K58" s="423" t="s">
        <v>42</v>
      </c>
      <c r="L58" s="419">
        <v>171</v>
      </c>
    </row>
    <row r="59" spans="2:12" hidden="1" outlineLevel="2" x14ac:dyDescent="0.2">
      <c r="B59" s="353" t="s">
        <v>845</v>
      </c>
      <c r="C59" s="419">
        <v>58</v>
      </c>
      <c r="D59" s="419">
        <v>55</v>
      </c>
      <c r="E59" s="419">
        <v>13</v>
      </c>
      <c r="F59" s="419">
        <v>1</v>
      </c>
      <c r="G59" s="423" t="s">
        <v>42</v>
      </c>
      <c r="H59" s="423" t="s">
        <v>42</v>
      </c>
      <c r="I59" s="423" t="s">
        <v>42</v>
      </c>
      <c r="J59" s="423" t="s">
        <v>42</v>
      </c>
      <c r="K59" s="423" t="s">
        <v>42</v>
      </c>
      <c r="L59" s="419">
        <v>127</v>
      </c>
    </row>
    <row r="60" spans="2:12" hidden="1" outlineLevel="1" x14ac:dyDescent="0.2">
      <c r="B60" s="420" t="s">
        <v>846</v>
      </c>
      <c r="C60" s="421">
        <v>327</v>
      </c>
      <c r="D60" s="421">
        <v>583</v>
      </c>
      <c r="E60" s="421">
        <v>141</v>
      </c>
      <c r="F60" s="421">
        <v>37</v>
      </c>
      <c r="G60" s="421">
        <v>18</v>
      </c>
      <c r="H60" s="421">
        <v>10</v>
      </c>
      <c r="I60" s="421">
        <v>6</v>
      </c>
      <c r="J60" s="421">
        <v>1</v>
      </c>
      <c r="K60" s="423" t="s">
        <v>42</v>
      </c>
      <c r="L60" s="422">
        <v>1123</v>
      </c>
    </row>
    <row r="61" spans="2:12" hidden="1" outlineLevel="2" x14ac:dyDescent="0.2">
      <c r="B61" s="353" t="s">
        <v>847</v>
      </c>
      <c r="C61" s="419">
        <v>112</v>
      </c>
      <c r="D61" s="419">
        <v>175</v>
      </c>
      <c r="E61" s="419">
        <v>56</v>
      </c>
      <c r="F61" s="419">
        <v>12</v>
      </c>
      <c r="G61" s="419">
        <v>4</v>
      </c>
      <c r="H61" s="419">
        <v>6</v>
      </c>
      <c r="I61" s="423" t="s">
        <v>42</v>
      </c>
      <c r="J61" s="423" t="s">
        <v>42</v>
      </c>
      <c r="K61" s="423" t="s">
        <v>42</v>
      </c>
      <c r="L61" s="419">
        <v>365</v>
      </c>
    </row>
    <row r="62" spans="2:12" hidden="1" outlineLevel="2" x14ac:dyDescent="0.2">
      <c r="B62" s="353" t="s">
        <v>848</v>
      </c>
      <c r="C62" s="419">
        <v>113</v>
      </c>
      <c r="D62" s="419">
        <v>240</v>
      </c>
      <c r="E62" s="419">
        <v>55</v>
      </c>
      <c r="F62" s="419">
        <v>18</v>
      </c>
      <c r="G62" s="419">
        <v>10</v>
      </c>
      <c r="H62" s="419">
        <v>2</v>
      </c>
      <c r="I62" s="419">
        <v>4</v>
      </c>
      <c r="J62" s="419">
        <v>1</v>
      </c>
      <c r="K62" s="423" t="s">
        <v>42</v>
      </c>
      <c r="L62" s="419">
        <v>443</v>
      </c>
    </row>
    <row r="63" spans="2:12" hidden="1" outlineLevel="2" x14ac:dyDescent="0.2">
      <c r="B63" s="353" t="s">
        <v>849</v>
      </c>
      <c r="C63" s="419">
        <v>102</v>
      </c>
      <c r="D63" s="419">
        <v>168</v>
      </c>
      <c r="E63" s="419">
        <v>30</v>
      </c>
      <c r="F63" s="419">
        <v>7</v>
      </c>
      <c r="G63" s="419">
        <v>4</v>
      </c>
      <c r="H63" s="419">
        <v>2</v>
      </c>
      <c r="I63" s="419">
        <v>2</v>
      </c>
      <c r="J63" s="423" t="s">
        <v>42</v>
      </c>
      <c r="K63" s="423" t="s">
        <v>42</v>
      </c>
      <c r="L63" s="419">
        <v>315</v>
      </c>
    </row>
    <row r="64" spans="2:12" hidden="1" outlineLevel="1" x14ac:dyDescent="0.2">
      <c r="B64" s="420" t="s">
        <v>850</v>
      </c>
      <c r="C64" s="421">
        <v>320</v>
      </c>
      <c r="D64" s="421">
        <v>642</v>
      </c>
      <c r="E64" s="421">
        <v>165</v>
      </c>
      <c r="F64" s="421">
        <v>51</v>
      </c>
      <c r="G64" s="421">
        <v>31</v>
      </c>
      <c r="H64" s="421">
        <v>15</v>
      </c>
      <c r="I64" s="421">
        <v>9</v>
      </c>
      <c r="J64" s="421">
        <v>4</v>
      </c>
      <c r="K64" s="421">
        <v>6</v>
      </c>
      <c r="L64" s="422">
        <v>1243</v>
      </c>
    </row>
    <row r="65" spans="2:12" hidden="1" outlineLevel="2" x14ac:dyDescent="0.2">
      <c r="B65" s="353" t="s">
        <v>851</v>
      </c>
      <c r="C65" s="419">
        <v>258</v>
      </c>
      <c r="D65" s="419">
        <v>433</v>
      </c>
      <c r="E65" s="419">
        <v>105</v>
      </c>
      <c r="F65" s="419">
        <v>27</v>
      </c>
      <c r="G65" s="419">
        <v>21</v>
      </c>
      <c r="H65" s="419">
        <v>12</v>
      </c>
      <c r="I65" s="419">
        <v>8</v>
      </c>
      <c r="J65" s="419">
        <v>2</v>
      </c>
      <c r="K65" s="419">
        <v>5</v>
      </c>
      <c r="L65" s="419">
        <v>871</v>
      </c>
    </row>
    <row r="66" spans="2:12" hidden="1" outlineLevel="2" x14ac:dyDescent="0.2">
      <c r="B66" s="353" t="s">
        <v>852</v>
      </c>
      <c r="C66" s="419">
        <v>62</v>
      </c>
      <c r="D66" s="419">
        <v>209</v>
      </c>
      <c r="E66" s="419">
        <v>60</v>
      </c>
      <c r="F66" s="419">
        <v>24</v>
      </c>
      <c r="G66" s="419">
        <v>10</v>
      </c>
      <c r="H66" s="419">
        <v>3</v>
      </c>
      <c r="I66" s="419">
        <v>1</v>
      </c>
      <c r="J66" s="419">
        <v>2</v>
      </c>
      <c r="K66" s="419">
        <v>1</v>
      </c>
      <c r="L66" s="419">
        <v>372</v>
      </c>
    </row>
    <row r="67" spans="2:12" hidden="1" outlineLevel="1" x14ac:dyDescent="0.2">
      <c r="B67" s="420" t="s">
        <v>853</v>
      </c>
      <c r="C67" s="421">
        <v>260</v>
      </c>
      <c r="D67" s="421">
        <v>375</v>
      </c>
      <c r="E67" s="421">
        <v>125</v>
      </c>
      <c r="F67" s="421">
        <v>17</v>
      </c>
      <c r="G67" s="421">
        <v>16</v>
      </c>
      <c r="H67" s="421">
        <v>7</v>
      </c>
      <c r="I67" s="421">
        <v>3</v>
      </c>
      <c r="J67" s="421">
        <v>3</v>
      </c>
      <c r="K67" s="421">
        <v>5</v>
      </c>
      <c r="L67" s="421">
        <v>811</v>
      </c>
    </row>
    <row r="68" spans="2:12" hidden="1" outlineLevel="2" x14ac:dyDescent="0.2">
      <c r="B68" s="353" t="s">
        <v>854</v>
      </c>
      <c r="C68" s="419">
        <v>181</v>
      </c>
      <c r="D68" s="419">
        <v>256</v>
      </c>
      <c r="E68" s="419">
        <v>88</v>
      </c>
      <c r="F68" s="419">
        <v>10</v>
      </c>
      <c r="G68" s="419">
        <v>11</v>
      </c>
      <c r="H68" s="419">
        <v>4</v>
      </c>
      <c r="I68" s="419">
        <v>2</v>
      </c>
      <c r="J68" s="419">
        <v>3</v>
      </c>
      <c r="K68" s="419">
        <v>4</v>
      </c>
      <c r="L68" s="419">
        <v>559</v>
      </c>
    </row>
    <row r="69" spans="2:12" hidden="1" outlineLevel="2" x14ac:dyDescent="0.2">
      <c r="B69" s="353" t="s">
        <v>855</v>
      </c>
      <c r="C69" s="419">
        <v>79</v>
      </c>
      <c r="D69" s="419">
        <v>119</v>
      </c>
      <c r="E69" s="419">
        <v>37</v>
      </c>
      <c r="F69" s="419">
        <v>7</v>
      </c>
      <c r="G69" s="419">
        <v>5</v>
      </c>
      <c r="H69" s="419">
        <v>3</v>
      </c>
      <c r="I69" s="419">
        <v>1</v>
      </c>
      <c r="J69" s="423" t="s">
        <v>42</v>
      </c>
      <c r="K69" s="419">
        <v>1</v>
      </c>
      <c r="L69" s="419">
        <v>252</v>
      </c>
    </row>
    <row r="70" spans="2:12" hidden="1" outlineLevel="1" x14ac:dyDescent="0.2">
      <c r="B70" s="420" t="s">
        <v>856</v>
      </c>
      <c r="C70" s="421">
        <v>288</v>
      </c>
      <c r="D70" s="421">
        <v>434</v>
      </c>
      <c r="E70" s="421">
        <v>120</v>
      </c>
      <c r="F70" s="421">
        <v>28</v>
      </c>
      <c r="G70" s="421">
        <v>13</v>
      </c>
      <c r="H70" s="421">
        <v>6</v>
      </c>
      <c r="I70" s="421">
        <v>2</v>
      </c>
      <c r="J70" s="421">
        <v>2</v>
      </c>
      <c r="K70" s="421">
        <v>2</v>
      </c>
      <c r="L70" s="421">
        <v>895</v>
      </c>
    </row>
    <row r="71" spans="2:12" hidden="1" outlineLevel="2" x14ac:dyDescent="0.2">
      <c r="B71" s="353" t="s">
        <v>857</v>
      </c>
      <c r="C71" s="419">
        <v>221</v>
      </c>
      <c r="D71" s="419">
        <v>286</v>
      </c>
      <c r="E71" s="419">
        <v>66</v>
      </c>
      <c r="F71" s="419">
        <v>15</v>
      </c>
      <c r="G71" s="419">
        <v>8</v>
      </c>
      <c r="H71" s="419">
        <v>4</v>
      </c>
      <c r="I71" s="419">
        <v>1</v>
      </c>
      <c r="J71" s="419">
        <v>1</v>
      </c>
      <c r="K71" s="419">
        <v>2</v>
      </c>
      <c r="L71" s="419">
        <v>604</v>
      </c>
    </row>
    <row r="72" spans="2:12" hidden="1" outlineLevel="2" x14ac:dyDescent="0.2">
      <c r="B72" s="353" t="s">
        <v>858</v>
      </c>
      <c r="C72" s="419">
        <v>67</v>
      </c>
      <c r="D72" s="419">
        <v>148</v>
      </c>
      <c r="E72" s="419">
        <v>54</v>
      </c>
      <c r="F72" s="419">
        <v>13</v>
      </c>
      <c r="G72" s="419">
        <v>5</v>
      </c>
      <c r="H72" s="419">
        <v>2</v>
      </c>
      <c r="I72" s="419">
        <v>1</v>
      </c>
      <c r="J72" s="419">
        <v>1</v>
      </c>
      <c r="K72" s="423" t="s">
        <v>42</v>
      </c>
      <c r="L72" s="419">
        <v>291</v>
      </c>
    </row>
    <row r="73" spans="2:12" hidden="1" outlineLevel="1" x14ac:dyDescent="0.2">
      <c r="B73" s="420" t="s">
        <v>859</v>
      </c>
      <c r="C73" s="421">
        <v>391</v>
      </c>
      <c r="D73" s="421">
        <v>516</v>
      </c>
      <c r="E73" s="421">
        <v>112</v>
      </c>
      <c r="F73" s="421">
        <v>45</v>
      </c>
      <c r="G73" s="421">
        <v>18</v>
      </c>
      <c r="H73" s="421">
        <v>6</v>
      </c>
      <c r="I73" s="421">
        <v>15</v>
      </c>
      <c r="J73" s="421">
        <v>3</v>
      </c>
      <c r="K73" s="421">
        <v>4</v>
      </c>
      <c r="L73" s="422">
        <v>1110</v>
      </c>
    </row>
    <row r="74" spans="2:12" hidden="1" outlineLevel="2" x14ac:dyDescent="0.2">
      <c r="B74" s="353" t="s">
        <v>860</v>
      </c>
      <c r="C74" s="419">
        <v>193</v>
      </c>
      <c r="D74" s="419">
        <v>272</v>
      </c>
      <c r="E74" s="419">
        <v>70</v>
      </c>
      <c r="F74" s="419">
        <v>33</v>
      </c>
      <c r="G74" s="419">
        <v>11</v>
      </c>
      <c r="H74" s="419">
        <v>5</v>
      </c>
      <c r="I74" s="419">
        <v>7</v>
      </c>
      <c r="J74" s="419">
        <v>1</v>
      </c>
      <c r="K74" s="419">
        <v>2</v>
      </c>
      <c r="L74" s="419">
        <v>594</v>
      </c>
    </row>
    <row r="75" spans="2:12" hidden="1" outlineLevel="2" x14ac:dyDescent="0.2">
      <c r="B75" s="353" t="s">
        <v>861</v>
      </c>
      <c r="C75" s="419">
        <v>198</v>
      </c>
      <c r="D75" s="419">
        <v>244</v>
      </c>
      <c r="E75" s="419">
        <v>42</v>
      </c>
      <c r="F75" s="419">
        <v>12</v>
      </c>
      <c r="G75" s="419">
        <v>7</v>
      </c>
      <c r="H75" s="419">
        <v>1</v>
      </c>
      <c r="I75" s="419">
        <v>8</v>
      </c>
      <c r="J75" s="419">
        <v>2</v>
      </c>
      <c r="K75" s="419">
        <v>2</v>
      </c>
      <c r="L75" s="419">
        <v>516</v>
      </c>
    </row>
    <row r="76" spans="2:12" hidden="1" outlineLevel="1" x14ac:dyDescent="0.2">
      <c r="B76" s="424" t="s">
        <v>862</v>
      </c>
      <c r="C76" s="425">
        <v>3044</v>
      </c>
      <c r="D76" s="425">
        <v>4835</v>
      </c>
      <c r="E76" s="425">
        <v>1337</v>
      </c>
      <c r="F76" s="426">
        <v>393</v>
      </c>
      <c r="G76" s="426">
        <v>216</v>
      </c>
      <c r="H76" s="426">
        <v>128</v>
      </c>
      <c r="I76" s="426">
        <v>71</v>
      </c>
      <c r="J76" s="426">
        <v>49</v>
      </c>
      <c r="K76" s="426">
        <v>53</v>
      </c>
      <c r="L76" s="425">
        <v>10126</v>
      </c>
    </row>
    <row r="77" spans="2:12" s="18" customFormat="1" ht="15.75" customHeight="1" collapsed="1" x14ac:dyDescent="0.2">
      <c r="B77" s="577" t="s">
        <v>863</v>
      </c>
      <c r="C77" s="577"/>
      <c r="D77" s="577"/>
      <c r="E77" s="577"/>
      <c r="F77" s="577"/>
      <c r="G77" s="577"/>
      <c r="H77" s="577"/>
      <c r="I77" s="577"/>
      <c r="J77" s="577"/>
      <c r="K77" s="577"/>
      <c r="L77" s="577"/>
    </row>
    <row r="78" spans="2:12" hidden="1" outlineLevel="1" x14ac:dyDescent="0.2">
      <c r="B78" s="416" t="s">
        <v>828</v>
      </c>
      <c r="C78" s="417">
        <v>242</v>
      </c>
      <c r="D78" s="417">
        <v>607</v>
      </c>
      <c r="E78" s="417">
        <v>247</v>
      </c>
      <c r="F78" s="417">
        <v>89</v>
      </c>
      <c r="G78" s="417">
        <v>57</v>
      </c>
      <c r="H78" s="417">
        <v>39</v>
      </c>
      <c r="I78" s="417">
        <v>21</v>
      </c>
      <c r="J78" s="417">
        <v>20</v>
      </c>
      <c r="K78" s="417">
        <v>22</v>
      </c>
      <c r="L78" s="418">
        <v>1344</v>
      </c>
    </row>
    <row r="79" spans="2:12" hidden="1" outlineLevel="2" x14ac:dyDescent="0.2">
      <c r="B79" s="353" t="s">
        <v>829</v>
      </c>
      <c r="C79" s="419">
        <v>64</v>
      </c>
      <c r="D79" s="419">
        <v>161</v>
      </c>
      <c r="E79" s="419">
        <v>71</v>
      </c>
      <c r="F79" s="419">
        <v>31</v>
      </c>
      <c r="G79" s="419">
        <v>16</v>
      </c>
      <c r="H79" s="419">
        <v>16</v>
      </c>
      <c r="I79" s="419">
        <v>11</v>
      </c>
      <c r="J79" s="419">
        <v>11</v>
      </c>
      <c r="K79" s="419">
        <v>12</v>
      </c>
      <c r="L79" s="419">
        <v>393</v>
      </c>
    </row>
    <row r="80" spans="2:12" hidden="1" outlineLevel="2" x14ac:dyDescent="0.2">
      <c r="B80" s="353" t="s">
        <v>830</v>
      </c>
      <c r="C80" s="419">
        <v>75</v>
      </c>
      <c r="D80" s="419">
        <v>263</v>
      </c>
      <c r="E80" s="419">
        <v>109</v>
      </c>
      <c r="F80" s="419">
        <v>31</v>
      </c>
      <c r="G80" s="419">
        <v>26</v>
      </c>
      <c r="H80" s="419">
        <v>15</v>
      </c>
      <c r="I80" s="419">
        <v>6</v>
      </c>
      <c r="J80" s="419">
        <v>6</v>
      </c>
      <c r="K80" s="419">
        <v>4</v>
      </c>
      <c r="L80" s="419">
        <v>535</v>
      </c>
    </row>
    <row r="81" spans="2:12" hidden="1" outlineLevel="2" x14ac:dyDescent="0.2">
      <c r="B81" s="353" t="s">
        <v>831</v>
      </c>
      <c r="C81" s="419">
        <v>103</v>
      </c>
      <c r="D81" s="419">
        <v>183</v>
      </c>
      <c r="E81" s="419">
        <v>67</v>
      </c>
      <c r="F81" s="419">
        <v>27</v>
      </c>
      <c r="G81" s="419">
        <v>15</v>
      </c>
      <c r="H81" s="419">
        <v>8</v>
      </c>
      <c r="I81" s="419">
        <v>4</v>
      </c>
      <c r="J81" s="419">
        <v>3</v>
      </c>
      <c r="K81" s="419">
        <v>6</v>
      </c>
      <c r="L81" s="419">
        <v>416</v>
      </c>
    </row>
    <row r="82" spans="2:12" hidden="1" outlineLevel="1" x14ac:dyDescent="0.2">
      <c r="B82" s="420" t="s">
        <v>832</v>
      </c>
      <c r="C82" s="421">
        <v>517</v>
      </c>
      <c r="D82" s="421">
        <v>702</v>
      </c>
      <c r="E82" s="421">
        <v>183</v>
      </c>
      <c r="F82" s="421">
        <v>51</v>
      </c>
      <c r="G82" s="421">
        <v>22</v>
      </c>
      <c r="H82" s="421">
        <v>19</v>
      </c>
      <c r="I82" s="421">
        <v>5</v>
      </c>
      <c r="J82" s="421">
        <v>5</v>
      </c>
      <c r="K82" s="421">
        <v>4</v>
      </c>
      <c r="L82" s="422">
        <v>1508</v>
      </c>
    </row>
    <row r="83" spans="2:12" hidden="1" outlineLevel="2" x14ac:dyDescent="0.2">
      <c r="B83" s="353" t="s">
        <v>833</v>
      </c>
      <c r="C83" s="419">
        <v>195</v>
      </c>
      <c r="D83" s="419">
        <v>304</v>
      </c>
      <c r="E83" s="419">
        <v>87</v>
      </c>
      <c r="F83" s="419">
        <v>30</v>
      </c>
      <c r="G83" s="419">
        <v>12</v>
      </c>
      <c r="H83" s="419">
        <v>10</v>
      </c>
      <c r="I83" s="419">
        <v>3</v>
      </c>
      <c r="J83" s="419">
        <v>5</v>
      </c>
      <c r="K83" s="419">
        <v>4</v>
      </c>
      <c r="L83" s="419">
        <v>650</v>
      </c>
    </row>
    <row r="84" spans="2:12" hidden="1" outlineLevel="2" x14ac:dyDescent="0.2">
      <c r="B84" s="353" t="s">
        <v>834</v>
      </c>
      <c r="C84" s="419">
        <v>104</v>
      </c>
      <c r="D84" s="419">
        <v>155</v>
      </c>
      <c r="E84" s="419">
        <v>32</v>
      </c>
      <c r="F84" s="419">
        <v>5</v>
      </c>
      <c r="G84" s="419">
        <v>8</v>
      </c>
      <c r="H84" s="419">
        <v>5</v>
      </c>
      <c r="I84" s="419">
        <v>1</v>
      </c>
      <c r="J84" s="423" t="s">
        <v>42</v>
      </c>
      <c r="K84" s="423" t="s">
        <v>42</v>
      </c>
      <c r="L84" s="419">
        <v>310</v>
      </c>
    </row>
    <row r="85" spans="2:12" hidden="1" outlineLevel="2" x14ac:dyDescent="0.2">
      <c r="B85" s="353" t="s">
        <v>835</v>
      </c>
      <c r="C85" s="419">
        <v>218</v>
      </c>
      <c r="D85" s="419">
        <v>243</v>
      </c>
      <c r="E85" s="419">
        <v>64</v>
      </c>
      <c r="F85" s="419">
        <v>16</v>
      </c>
      <c r="G85" s="419">
        <v>2</v>
      </c>
      <c r="H85" s="419">
        <v>4</v>
      </c>
      <c r="I85" s="419">
        <v>1</v>
      </c>
      <c r="J85" s="423" t="s">
        <v>42</v>
      </c>
      <c r="K85" s="423" t="s">
        <v>42</v>
      </c>
      <c r="L85" s="419">
        <v>548</v>
      </c>
    </row>
    <row r="86" spans="2:12" hidden="1" outlineLevel="1" x14ac:dyDescent="0.2">
      <c r="B86" s="420" t="s">
        <v>836</v>
      </c>
      <c r="C86" s="421">
        <v>284</v>
      </c>
      <c r="D86" s="421">
        <v>539</v>
      </c>
      <c r="E86" s="421">
        <v>151</v>
      </c>
      <c r="F86" s="421">
        <v>54</v>
      </c>
      <c r="G86" s="421">
        <v>25</v>
      </c>
      <c r="H86" s="421">
        <v>22</v>
      </c>
      <c r="I86" s="421">
        <v>7</v>
      </c>
      <c r="J86" s="421">
        <v>9</v>
      </c>
      <c r="K86" s="421">
        <v>10</v>
      </c>
      <c r="L86" s="422">
        <v>1101</v>
      </c>
    </row>
    <row r="87" spans="2:12" hidden="1" outlineLevel="2" x14ac:dyDescent="0.2">
      <c r="B87" s="353" t="s">
        <v>837</v>
      </c>
      <c r="C87" s="419">
        <v>118</v>
      </c>
      <c r="D87" s="419">
        <v>193</v>
      </c>
      <c r="E87" s="419">
        <v>59</v>
      </c>
      <c r="F87" s="419">
        <v>18</v>
      </c>
      <c r="G87" s="419">
        <v>13</v>
      </c>
      <c r="H87" s="419">
        <v>12</v>
      </c>
      <c r="I87" s="419">
        <v>2</v>
      </c>
      <c r="J87" s="419">
        <v>4</v>
      </c>
      <c r="K87" s="419">
        <v>6</v>
      </c>
      <c r="L87" s="419">
        <v>425</v>
      </c>
    </row>
    <row r="88" spans="2:12" hidden="1" outlineLevel="2" x14ac:dyDescent="0.2">
      <c r="B88" s="353" t="s">
        <v>838</v>
      </c>
      <c r="C88" s="419">
        <v>98</v>
      </c>
      <c r="D88" s="419">
        <v>169</v>
      </c>
      <c r="E88" s="419">
        <v>53</v>
      </c>
      <c r="F88" s="419">
        <v>14</v>
      </c>
      <c r="G88" s="419">
        <v>8</v>
      </c>
      <c r="H88" s="419">
        <v>7</v>
      </c>
      <c r="I88" s="419">
        <v>3</v>
      </c>
      <c r="J88" s="419">
        <v>2</v>
      </c>
      <c r="K88" s="419">
        <v>2</v>
      </c>
      <c r="L88" s="419">
        <v>356</v>
      </c>
    </row>
    <row r="89" spans="2:12" hidden="1" outlineLevel="2" x14ac:dyDescent="0.2">
      <c r="B89" s="353" t="s">
        <v>839</v>
      </c>
      <c r="C89" s="419">
        <v>68</v>
      </c>
      <c r="D89" s="419">
        <v>177</v>
      </c>
      <c r="E89" s="419">
        <v>39</v>
      </c>
      <c r="F89" s="419">
        <v>22</v>
      </c>
      <c r="G89" s="419">
        <v>4</v>
      </c>
      <c r="H89" s="419">
        <v>3</v>
      </c>
      <c r="I89" s="419">
        <v>2</v>
      </c>
      <c r="J89" s="419">
        <v>3</v>
      </c>
      <c r="K89" s="419">
        <v>2</v>
      </c>
      <c r="L89" s="419">
        <v>320</v>
      </c>
    </row>
    <row r="90" spans="2:12" hidden="1" outlineLevel="1" x14ac:dyDescent="0.2">
      <c r="B90" s="420" t="s">
        <v>840</v>
      </c>
      <c r="C90" s="421">
        <v>474</v>
      </c>
      <c r="D90" s="421">
        <v>403</v>
      </c>
      <c r="E90" s="421">
        <v>72</v>
      </c>
      <c r="F90" s="421">
        <v>12</v>
      </c>
      <c r="G90" s="421">
        <v>6</v>
      </c>
      <c r="H90" s="421">
        <v>5</v>
      </c>
      <c r="I90" s="421">
        <v>2</v>
      </c>
      <c r="J90" s="427" t="s">
        <v>42</v>
      </c>
      <c r="K90" s="427" t="s">
        <v>42</v>
      </c>
      <c r="L90" s="421">
        <v>974</v>
      </c>
    </row>
    <row r="91" spans="2:12" hidden="1" outlineLevel="2" x14ac:dyDescent="0.2">
      <c r="B91" s="353" t="s">
        <v>841</v>
      </c>
      <c r="C91" s="419">
        <v>224</v>
      </c>
      <c r="D91" s="419">
        <v>180</v>
      </c>
      <c r="E91" s="419">
        <v>26</v>
      </c>
      <c r="F91" s="419">
        <v>7</v>
      </c>
      <c r="G91" s="419">
        <v>4</v>
      </c>
      <c r="H91" s="419">
        <v>3</v>
      </c>
      <c r="I91" s="419">
        <v>1</v>
      </c>
      <c r="J91" s="423" t="s">
        <v>42</v>
      </c>
      <c r="K91" s="423" t="s">
        <v>42</v>
      </c>
      <c r="L91" s="419">
        <v>445</v>
      </c>
    </row>
    <row r="92" spans="2:12" hidden="1" outlineLevel="2" x14ac:dyDescent="0.2">
      <c r="B92" s="353" t="s">
        <v>842</v>
      </c>
      <c r="C92" s="419">
        <v>39</v>
      </c>
      <c r="D92" s="419">
        <v>50</v>
      </c>
      <c r="E92" s="419">
        <v>13</v>
      </c>
      <c r="F92" s="423">
        <v>1</v>
      </c>
      <c r="G92" s="419" t="s">
        <v>42</v>
      </c>
      <c r="H92" s="419">
        <v>1</v>
      </c>
      <c r="I92" s="423" t="s">
        <v>42</v>
      </c>
      <c r="J92" s="423" t="s">
        <v>42</v>
      </c>
      <c r="K92" s="423" t="s">
        <v>42</v>
      </c>
      <c r="L92" s="419">
        <v>104</v>
      </c>
    </row>
    <row r="93" spans="2:12" hidden="1" outlineLevel="2" x14ac:dyDescent="0.2">
      <c r="B93" s="353" t="s">
        <v>843</v>
      </c>
      <c r="C93" s="419">
        <v>61</v>
      </c>
      <c r="D93" s="419">
        <v>62</v>
      </c>
      <c r="E93" s="419">
        <v>5</v>
      </c>
      <c r="F93" s="419">
        <v>3</v>
      </c>
      <c r="G93" s="419" t="s">
        <v>42</v>
      </c>
      <c r="H93" s="423" t="s">
        <v>42</v>
      </c>
      <c r="I93" s="423" t="s">
        <v>42</v>
      </c>
      <c r="J93" s="423" t="s">
        <v>42</v>
      </c>
      <c r="K93" s="423" t="s">
        <v>42</v>
      </c>
      <c r="L93" s="419">
        <v>131</v>
      </c>
    </row>
    <row r="94" spans="2:12" hidden="1" outlineLevel="2" x14ac:dyDescent="0.2">
      <c r="B94" s="353" t="s">
        <v>844</v>
      </c>
      <c r="C94" s="419">
        <v>93</v>
      </c>
      <c r="D94" s="419">
        <v>57</v>
      </c>
      <c r="E94" s="419">
        <v>15</v>
      </c>
      <c r="F94" s="423" t="s">
        <v>42</v>
      </c>
      <c r="G94" s="419">
        <v>2</v>
      </c>
      <c r="H94" s="419">
        <v>1</v>
      </c>
      <c r="I94" s="419">
        <v>1</v>
      </c>
      <c r="J94" s="423" t="s">
        <v>42</v>
      </c>
      <c r="K94" s="423" t="s">
        <v>42</v>
      </c>
      <c r="L94" s="419">
        <v>169</v>
      </c>
    </row>
    <row r="95" spans="2:12" hidden="1" outlineLevel="2" x14ac:dyDescent="0.2">
      <c r="B95" s="353" t="s">
        <v>845</v>
      </c>
      <c r="C95" s="419">
        <v>57</v>
      </c>
      <c r="D95" s="419">
        <v>54</v>
      </c>
      <c r="E95" s="419">
        <v>13</v>
      </c>
      <c r="F95" s="419">
        <v>1</v>
      </c>
      <c r="G95" s="423" t="s">
        <v>42</v>
      </c>
      <c r="H95" s="423" t="s">
        <v>42</v>
      </c>
      <c r="I95" s="423" t="s">
        <v>42</v>
      </c>
      <c r="J95" s="423" t="s">
        <v>42</v>
      </c>
      <c r="K95" s="423" t="s">
        <v>42</v>
      </c>
      <c r="L95" s="419">
        <v>125</v>
      </c>
    </row>
    <row r="96" spans="2:12" hidden="1" outlineLevel="1" x14ac:dyDescent="0.2">
      <c r="B96" s="420" t="s">
        <v>846</v>
      </c>
      <c r="C96" s="421">
        <v>337</v>
      </c>
      <c r="D96" s="421">
        <v>574</v>
      </c>
      <c r="E96" s="421">
        <v>145</v>
      </c>
      <c r="F96" s="421">
        <v>39</v>
      </c>
      <c r="G96" s="421">
        <v>13</v>
      </c>
      <c r="H96" s="421">
        <v>11</v>
      </c>
      <c r="I96" s="421">
        <v>4</v>
      </c>
      <c r="J96" s="421">
        <v>1</v>
      </c>
      <c r="K96" s="427" t="s">
        <v>42</v>
      </c>
      <c r="L96" s="422">
        <v>1124</v>
      </c>
    </row>
    <row r="97" spans="2:12" hidden="1" outlineLevel="2" x14ac:dyDescent="0.2">
      <c r="B97" s="353" t="s">
        <v>847</v>
      </c>
      <c r="C97" s="419">
        <v>115</v>
      </c>
      <c r="D97" s="419">
        <v>176</v>
      </c>
      <c r="E97" s="419">
        <v>54</v>
      </c>
      <c r="F97" s="419">
        <v>12</v>
      </c>
      <c r="G97" s="419">
        <v>4</v>
      </c>
      <c r="H97" s="419">
        <v>5</v>
      </c>
      <c r="I97" s="423" t="s">
        <v>42</v>
      </c>
      <c r="J97" s="423" t="s">
        <v>42</v>
      </c>
      <c r="K97" s="423" t="s">
        <v>42</v>
      </c>
      <c r="L97" s="419">
        <v>366</v>
      </c>
    </row>
    <row r="98" spans="2:12" hidden="1" outlineLevel="2" x14ac:dyDescent="0.2">
      <c r="B98" s="353" t="s">
        <v>848</v>
      </c>
      <c r="C98" s="419">
        <v>117</v>
      </c>
      <c r="D98" s="419">
        <v>233</v>
      </c>
      <c r="E98" s="419">
        <v>60</v>
      </c>
      <c r="F98" s="419">
        <v>19</v>
      </c>
      <c r="G98" s="419">
        <v>7</v>
      </c>
      <c r="H98" s="419">
        <v>3</v>
      </c>
      <c r="I98" s="419">
        <v>3</v>
      </c>
      <c r="J98" s="419">
        <v>1</v>
      </c>
      <c r="K98" s="423" t="s">
        <v>42</v>
      </c>
      <c r="L98" s="419">
        <v>443</v>
      </c>
    </row>
    <row r="99" spans="2:12" hidden="1" outlineLevel="2" x14ac:dyDescent="0.2">
      <c r="B99" s="353" t="s">
        <v>849</v>
      </c>
      <c r="C99" s="419">
        <v>105</v>
      </c>
      <c r="D99" s="419">
        <v>165</v>
      </c>
      <c r="E99" s="419">
        <v>31</v>
      </c>
      <c r="F99" s="419">
        <v>8</v>
      </c>
      <c r="G99" s="419">
        <v>2</v>
      </c>
      <c r="H99" s="419">
        <v>3</v>
      </c>
      <c r="I99" s="419">
        <v>1</v>
      </c>
      <c r="J99" s="423" t="s">
        <v>42</v>
      </c>
      <c r="K99" s="423" t="s">
        <v>42</v>
      </c>
      <c r="L99" s="419">
        <v>315</v>
      </c>
    </row>
    <row r="100" spans="2:12" hidden="1" outlineLevel="1" x14ac:dyDescent="0.2">
      <c r="B100" s="420" t="s">
        <v>850</v>
      </c>
      <c r="C100" s="421">
        <v>335</v>
      </c>
      <c r="D100" s="421">
        <v>637</v>
      </c>
      <c r="E100" s="421">
        <v>159</v>
      </c>
      <c r="F100" s="421">
        <v>47</v>
      </c>
      <c r="G100" s="421">
        <v>31</v>
      </c>
      <c r="H100" s="421">
        <v>15</v>
      </c>
      <c r="I100" s="421">
        <v>9</v>
      </c>
      <c r="J100" s="421">
        <v>4</v>
      </c>
      <c r="K100" s="421">
        <v>6</v>
      </c>
      <c r="L100" s="422">
        <v>1243</v>
      </c>
    </row>
    <row r="101" spans="2:12" hidden="1" outlineLevel="2" x14ac:dyDescent="0.2">
      <c r="B101" s="353" t="s">
        <v>851</v>
      </c>
      <c r="C101" s="419">
        <v>270</v>
      </c>
      <c r="D101" s="419">
        <v>428</v>
      </c>
      <c r="E101" s="419">
        <v>98</v>
      </c>
      <c r="F101" s="419">
        <v>25</v>
      </c>
      <c r="G101" s="419">
        <v>22</v>
      </c>
      <c r="H101" s="419">
        <v>12</v>
      </c>
      <c r="I101" s="419">
        <v>9</v>
      </c>
      <c r="J101" s="419">
        <v>2</v>
      </c>
      <c r="K101" s="419">
        <v>5</v>
      </c>
      <c r="L101" s="419">
        <v>871</v>
      </c>
    </row>
    <row r="102" spans="2:12" hidden="1" outlineLevel="2" x14ac:dyDescent="0.2">
      <c r="B102" s="353" t="s">
        <v>852</v>
      </c>
      <c r="C102" s="419">
        <v>65</v>
      </c>
      <c r="D102" s="419">
        <v>209</v>
      </c>
      <c r="E102" s="419">
        <v>61</v>
      </c>
      <c r="F102" s="419">
        <v>22</v>
      </c>
      <c r="G102" s="419">
        <v>9</v>
      </c>
      <c r="H102" s="419">
        <v>3</v>
      </c>
      <c r="I102" s="419" t="s">
        <v>42</v>
      </c>
      <c r="J102" s="419">
        <v>2</v>
      </c>
      <c r="K102" s="419">
        <v>1</v>
      </c>
      <c r="L102" s="419">
        <v>372</v>
      </c>
    </row>
    <row r="103" spans="2:12" hidden="1" outlineLevel="1" x14ac:dyDescent="0.2">
      <c r="B103" s="420" t="s">
        <v>853</v>
      </c>
      <c r="C103" s="421">
        <v>267</v>
      </c>
      <c r="D103" s="421">
        <v>368</v>
      </c>
      <c r="E103" s="421">
        <v>122</v>
      </c>
      <c r="F103" s="421">
        <v>18</v>
      </c>
      <c r="G103" s="421">
        <v>15</v>
      </c>
      <c r="H103" s="421">
        <v>7</v>
      </c>
      <c r="I103" s="421">
        <v>4</v>
      </c>
      <c r="J103" s="421">
        <v>2</v>
      </c>
      <c r="K103" s="421">
        <v>5</v>
      </c>
      <c r="L103" s="421">
        <v>808</v>
      </c>
    </row>
    <row r="104" spans="2:12" hidden="1" outlineLevel="2" x14ac:dyDescent="0.2">
      <c r="B104" s="353" t="s">
        <v>854</v>
      </c>
      <c r="C104" s="419">
        <v>186</v>
      </c>
      <c r="D104" s="419">
        <v>253</v>
      </c>
      <c r="E104" s="419">
        <v>85</v>
      </c>
      <c r="F104" s="419">
        <v>11</v>
      </c>
      <c r="G104" s="419">
        <v>9</v>
      </c>
      <c r="H104" s="419">
        <v>5</v>
      </c>
      <c r="I104" s="419">
        <v>3</v>
      </c>
      <c r="J104" s="419">
        <v>2</v>
      </c>
      <c r="K104" s="419">
        <v>4</v>
      </c>
      <c r="L104" s="419">
        <v>558</v>
      </c>
    </row>
    <row r="105" spans="2:12" hidden="1" outlineLevel="2" x14ac:dyDescent="0.2">
      <c r="B105" s="353" t="s">
        <v>855</v>
      </c>
      <c r="C105" s="419">
        <v>81</v>
      </c>
      <c r="D105" s="419">
        <v>115</v>
      </c>
      <c r="E105" s="419">
        <v>37</v>
      </c>
      <c r="F105" s="419">
        <v>7</v>
      </c>
      <c r="G105" s="419">
        <v>6</v>
      </c>
      <c r="H105" s="419">
        <v>2</v>
      </c>
      <c r="I105" s="419">
        <v>1</v>
      </c>
      <c r="J105" s="423" t="s">
        <v>42</v>
      </c>
      <c r="K105" s="419">
        <v>1</v>
      </c>
      <c r="L105" s="419">
        <v>250</v>
      </c>
    </row>
    <row r="106" spans="2:12" hidden="1" outlineLevel="1" x14ac:dyDescent="0.2">
      <c r="B106" s="420" t="s">
        <v>856</v>
      </c>
      <c r="C106" s="421">
        <v>292</v>
      </c>
      <c r="D106" s="421">
        <v>430</v>
      </c>
      <c r="E106" s="421">
        <v>121</v>
      </c>
      <c r="F106" s="421">
        <v>25</v>
      </c>
      <c r="G106" s="421">
        <v>13</v>
      </c>
      <c r="H106" s="421">
        <v>6</v>
      </c>
      <c r="I106" s="421">
        <v>2</v>
      </c>
      <c r="J106" s="421">
        <v>2</v>
      </c>
      <c r="K106" s="421">
        <v>2</v>
      </c>
      <c r="L106" s="421">
        <v>893</v>
      </c>
    </row>
    <row r="107" spans="2:12" hidden="1" outlineLevel="2" x14ac:dyDescent="0.2">
      <c r="B107" s="353" t="s">
        <v>857</v>
      </c>
      <c r="C107" s="419">
        <v>226</v>
      </c>
      <c r="D107" s="419">
        <v>281</v>
      </c>
      <c r="E107" s="419">
        <v>65</v>
      </c>
      <c r="F107" s="419">
        <v>14</v>
      </c>
      <c r="G107" s="419">
        <v>8</v>
      </c>
      <c r="H107" s="419">
        <v>4</v>
      </c>
      <c r="I107" s="419">
        <v>1</v>
      </c>
      <c r="J107" s="419">
        <v>1</v>
      </c>
      <c r="K107" s="419">
        <v>2</v>
      </c>
      <c r="L107" s="419">
        <v>602</v>
      </c>
    </row>
    <row r="108" spans="2:12" hidden="1" outlineLevel="2" x14ac:dyDescent="0.2">
      <c r="B108" s="353" t="s">
        <v>858</v>
      </c>
      <c r="C108" s="419">
        <v>66</v>
      </c>
      <c r="D108" s="419">
        <v>149</v>
      </c>
      <c r="E108" s="419">
        <v>56</v>
      </c>
      <c r="F108" s="419">
        <v>11</v>
      </c>
      <c r="G108" s="419">
        <v>5</v>
      </c>
      <c r="H108" s="419">
        <v>2</v>
      </c>
      <c r="I108" s="419">
        <v>1</v>
      </c>
      <c r="J108" s="419">
        <v>1</v>
      </c>
      <c r="K108" s="423" t="s">
        <v>42</v>
      </c>
      <c r="L108" s="419">
        <v>291</v>
      </c>
    </row>
    <row r="109" spans="2:12" hidden="1" outlineLevel="1" x14ac:dyDescent="0.2">
      <c r="B109" s="420" t="s">
        <v>859</v>
      </c>
      <c r="C109" s="421">
        <v>396</v>
      </c>
      <c r="D109" s="421">
        <v>506</v>
      </c>
      <c r="E109" s="421">
        <v>109</v>
      </c>
      <c r="F109" s="421">
        <v>44</v>
      </c>
      <c r="G109" s="421">
        <v>18</v>
      </c>
      <c r="H109" s="421">
        <v>5</v>
      </c>
      <c r="I109" s="421">
        <v>15</v>
      </c>
      <c r="J109" s="421">
        <v>3</v>
      </c>
      <c r="K109" s="421">
        <v>5</v>
      </c>
      <c r="L109" s="422">
        <v>1101</v>
      </c>
    </row>
    <row r="110" spans="2:12" hidden="1" outlineLevel="2" x14ac:dyDescent="0.2">
      <c r="B110" s="353" t="s">
        <v>860</v>
      </c>
      <c r="C110" s="419">
        <v>198</v>
      </c>
      <c r="D110" s="419">
        <v>266</v>
      </c>
      <c r="E110" s="419">
        <v>70</v>
      </c>
      <c r="F110" s="419">
        <v>31</v>
      </c>
      <c r="G110" s="419">
        <v>11</v>
      </c>
      <c r="H110" s="419">
        <v>4</v>
      </c>
      <c r="I110" s="419">
        <v>7</v>
      </c>
      <c r="J110" s="419">
        <v>2</v>
      </c>
      <c r="K110" s="419">
        <v>2</v>
      </c>
      <c r="L110" s="419">
        <v>591</v>
      </c>
    </row>
    <row r="111" spans="2:12" hidden="1" outlineLevel="2" x14ac:dyDescent="0.2">
      <c r="B111" s="353" t="s">
        <v>861</v>
      </c>
      <c r="C111" s="419">
        <v>198</v>
      </c>
      <c r="D111" s="419">
        <v>240</v>
      </c>
      <c r="E111" s="419">
        <v>39</v>
      </c>
      <c r="F111" s="419">
        <v>13</v>
      </c>
      <c r="G111" s="419">
        <v>7</v>
      </c>
      <c r="H111" s="419">
        <v>1</v>
      </c>
      <c r="I111" s="419">
        <v>8</v>
      </c>
      <c r="J111" s="419">
        <v>1</v>
      </c>
      <c r="K111" s="419">
        <v>3</v>
      </c>
      <c r="L111" s="419">
        <v>510</v>
      </c>
    </row>
    <row r="112" spans="2:12" hidden="1" outlineLevel="1" x14ac:dyDescent="0.2">
      <c r="B112" s="424" t="s">
        <v>862</v>
      </c>
      <c r="C112" s="425">
        <v>3144</v>
      </c>
      <c r="D112" s="425">
        <v>4766</v>
      </c>
      <c r="E112" s="425">
        <v>1309</v>
      </c>
      <c r="F112" s="426">
        <v>379</v>
      </c>
      <c r="G112" s="426">
        <v>200</v>
      </c>
      <c r="H112" s="426">
        <v>129</v>
      </c>
      <c r="I112" s="426">
        <v>69</v>
      </c>
      <c r="J112" s="426">
        <v>46</v>
      </c>
      <c r="K112" s="426">
        <v>54</v>
      </c>
      <c r="L112" s="425">
        <v>10096</v>
      </c>
    </row>
    <row r="113" spans="2:12" s="18" customFormat="1" ht="15.75" customHeight="1" collapsed="1" x14ac:dyDescent="0.2">
      <c r="B113" s="577" t="s">
        <v>864</v>
      </c>
      <c r="C113" s="577"/>
      <c r="D113" s="577"/>
      <c r="E113" s="577"/>
      <c r="F113" s="577"/>
      <c r="G113" s="577"/>
      <c r="H113" s="577"/>
      <c r="I113" s="577"/>
      <c r="J113" s="577"/>
      <c r="K113" s="577"/>
      <c r="L113" s="577"/>
    </row>
    <row r="114" spans="2:12" s="18" customFormat="1" ht="15.75" customHeight="1" outlineLevel="2" x14ac:dyDescent="0.2">
      <c r="B114" s="430" t="s">
        <v>329</v>
      </c>
      <c r="C114" s="176">
        <v>272</v>
      </c>
      <c r="D114" s="176">
        <v>590</v>
      </c>
      <c r="E114" s="176">
        <v>238</v>
      </c>
      <c r="F114" s="176">
        <v>88</v>
      </c>
      <c r="G114" s="176">
        <v>53</v>
      </c>
      <c r="H114" s="176">
        <v>36</v>
      </c>
      <c r="I114" s="176">
        <v>20</v>
      </c>
      <c r="J114" s="176">
        <v>18</v>
      </c>
      <c r="K114" s="176">
        <v>24</v>
      </c>
      <c r="L114" s="175">
        <v>1339</v>
      </c>
    </row>
    <row r="115" spans="2:12" outlineLevel="3" x14ac:dyDescent="0.2">
      <c r="B115" s="353" t="s">
        <v>330</v>
      </c>
      <c r="C115" s="46">
        <v>73</v>
      </c>
      <c r="D115" s="46">
        <v>156</v>
      </c>
      <c r="E115" s="46">
        <v>66</v>
      </c>
      <c r="F115" s="46">
        <v>36</v>
      </c>
      <c r="G115" s="46">
        <v>13</v>
      </c>
      <c r="H115" s="46">
        <v>15</v>
      </c>
      <c r="I115" s="46">
        <v>8</v>
      </c>
      <c r="J115" s="46">
        <v>11</v>
      </c>
      <c r="K115" s="46">
        <v>13</v>
      </c>
      <c r="L115" s="46">
        <v>391</v>
      </c>
    </row>
    <row r="116" spans="2:12" outlineLevel="3" x14ac:dyDescent="0.2">
      <c r="B116" s="353" t="s">
        <v>331</v>
      </c>
      <c r="C116" s="46">
        <v>88</v>
      </c>
      <c r="D116" s="46">
        <v>255</v>
      </c>
      <c r="E116" s="46">
        <v>106</v>
      </c>
      <c r="F116" s="46">
        <v>27</v>
      </c>
      <c r="G116" s="46">
        <v>27</v>
      </c>
      <c r="H116" s="46">
        <v>13</v>
      </c>
      <c r="I116" s="46">
        <v>8</v>
      </c>
      <c r="J116" s="46">
        <v>4</v>
      </c>
      <c r="K116" s="46">
        <v>5</v>
      </c>
      <c r="L116" s="46">
        <v>533</v>
      </c>
    </row>
    <row r="117" spans="2:12" outlineLevel="3" x14ac:dyDescent="0.2">
      <c r="B117" s="353" t="s">
        <v>332</v>
      </c>
      <c r="C117" s="46">
        <v>111</v>
      </c>
      <c r="D117" s="46">
        <v>179</v>
      </c>
      <c r="E117" s="46">
        <v>66</v>
      </c>
      <c r="F117" s="46">
        <v>25</v>
      </c>
      <c r="G117" s="46">
        <v>13</v>
      </c>
      <c r="H117" s="46">
        <v>8</v>
      </c>
      <c r="I117" s="46">
        <v>4</v>
      </c>
      <c r="J117" s="46">
        <v>3</v>
      </c>
      <c r="K117" s="46">
        <v>6</v>
      </c>
      <c r="L117" s="46">
        <v>415</v>
      </c>
    </row>
    <row r="118" spans="2:12" outlineLevel="2" x14ac:dyDescent="0.2">
      <c r="B118" s="431" t="s">
        <v>333</v>
      </c>
      <c r="C118" s="84">
        <v>540</v>
      </c>
      <c r="D118" s="84">
        <v>694</v>
      </c>
      <c r="E118" s="84">
        <v>173</v>
      </c>
      <c r="F118" s="84">
        <v>48</v>
      </c>
      <c r="G118" s="84">
        <v>23</v>
      </c>
      <c r="H118" s="84">
        <v>19</v>
      </c>
      <c r="I118" s="84">
        <v>5</v>
      </c>
      <c r="J118" s="84">
        <v>5</v>
      </c>
      <c r="K118" s="84">
        <v>4</v>
      </c>
      <c r="L118" s="82">
        <v>1511</v>
      </c>
    </row>
    <row r="119" spans="2:12" outlineLevel="3" x14ac:dyDescent="0.2">
      <c r="B119" s="353" t="s">
        <v>334</v>
      </c>
      <c r="C119" s="46">
        <v>200</v>
      </c>
      <c r="D119" s="46">
        <v>304</v>
      </c>
      <c r="E119" s="46">
        <v>83</v>
      </c>
      <c r="F119" s="46">
        <v>27</v>
      </c>
      <c r="G119" s="46">
        <v>13</v>
      </c>
      <c r="H119" s="46">
        <v>10</v>
      </c>
      <c r="I119" s="46">
        <v>3</v>
      </c>
      <c r="J119" s="46">
        <v>5</v>
      </c>
      <c r="K119" s="46">
        <v>4</v>
      </c>
      <c r="L119" s="46">
        <v>649</v>
      </c>
    </row>
    <row r="120" spans="2:12" outlineLevel="3" x14ac:dyDescent="0.2">
      <c r="B120" s="353" t="s">
        <v>335</v>
      </c>
      <c r="C120" s="46">
        <v>111</v>
      </c>
      <c r="D120" s="46">
        <v>148</v>
      </c>
      <c r="E120" s="46">
        <v>32</v>
      </c>
      <c r="F120" s="46">
        <v>5</v>
      </c>
      <c r="G120" s="46">
        <v>8</v>
      </c>
      <c r="H120" s="46">
        <v>5</v>
      </c>
      <c r="I120" s="46">
        <v>1</v>
      </c>
      <c r="J120" s="419" t="s">
        <v>814</v>
      </c>
      <c r="K120" s="419" t="s">
        <v>814</v>
      </c>
      <c r="L120" s="46">
        <v>310</v>
      </c>
    </row>
    <row r="121" spans="2:12" outlineLevel="3" x14ac:dyDescent="0.2">
      <c r="B121" s="353" t="s">
        <v>336</v>
      </c>
      <c r="C121" s="46">
        <v>229</v>
      </c>
      <c r="D121" s="46">
        <v>242</v>
      </c>
      <c r="E121" s="46">
        <v>58</v>
      </c>
      <c r="F121" s="46">
        <v>16</v>
      </c>
      <c r="G121" s="46">
        <v>2</v>
      </c>
      <c r="H121" s="46">
        <v>4</v>
      </c>
      <c r="I121" s="46">
        <v>1</v>
      </c>
      <c r="J121" s="419" t="s">
        <v>814</v>
      </c>
      <c r="K121" s="419" t="s">
        <v>814</v>
      </c>
      <c r="L121" s="46">
        <v>552</v>
      </c>
    </row>
    <row r="122" spans="2:12" outlineLevel="2" x14ac:dyDescent="0.2">
      <c r="B122" s="431" t="s">
        <v>337</v>
      </c>
      <c r="C122" s="84">
        <v>301</v>
      </c>
      <c r="D122" s="84">
        <v>528</v>
      </c>
      <c r="E122" s="84">
        <v>146</v>
      </c>
      <c r="F122" s="84">
        <v>52</v>
      </c>
      <c r="G122" s="84">
        <v>26</v>
      </c>
      <c r="H122" s="84">
        <v>19</v>
      </c>
      <c r="I122" s="84">
        <v>7</v>
      </c>
      <c r="J122" s="84">
        <v>10</v>
      </c>
      <c r="K122" s="84">
        <v>11</v>
      </c>
      <c r="L122" s="82">
        <v>1100</v>
      </c>
    </row>
    <row r="123" spans="2:12" outlineLevel="3" x14ac:dyDescent="0.2">
      <c r="B123" s="353" t="s">
        <v>338</v>
      </c>
      <c r="C123" s="46">
        <v>125</v>
      </c>
      <c r="D123" s="46">
        <v>191</v>
      </c>
      <c r="E123" s="46">
        <v>55</v>
      </c>
      <c r="F123" s="46">
        <v>17</v>
      </c>
      <c r="G123" s="46">
        <v>14</v>
      </c>
      <c r="H123" s="46">
        <v>10</v>
      </c>
      <c r="I123" s="46">
        <v>2</v>
      </c>
      <c r="J123" s="46">
        <v>5</v>
      </c>
      <c r="K123" s="46">
        <v>6</v>
      </c>
      <c r="L123" s="46">
        <v>425</v>
      </c>
    </row>
    <row r="124" spans="2:12" outlineLevel="3" x14ac:dyDescent="0.2">
      <c r="B124" s="353" t="s">
        <v>339</v>
      </c>
      <c r="C124" s="46">
        <v>104</v>
      </c>
      <c r="D124" s="46">
        <v>162</v>
      </c>
      <c r="E124" s="46">
        <v>54</v>
      </c>
      <c r="F124" s="46">
        <v>14</v>
      </c>
      <c r="G124" s="46">
        <v>7</v>
      </c>
      <c r="H124" s="46">
        <v>7</v>
      </c>
      <c r="I124" s="46">
        <v>4</v>
      </c>
      <c r="J124" s="46">
        <v>2</v>
      </c>
      <c r="K124" s="46">
        <v>2</v>
      </c>
      <c r="L124" s="46">
        <v>356</v>
      </c>
    </row>
    <row r="125" spans="2:12" outlineLevel="3" x14ac:dyDescent="0.2">
      <c r="B125" s="353" t="s">
        <v>340</v>
      </c>
      <c r="C125" s="46">
        <v>72</v>
      </c>
      <c r="D125" s="46">
        <v>175</v>
      </c>
      <c r="E125" s="46">
        <v>37</v>
      </c>
      <c r="F125" s="46">
        <v>21</v>
      </c>
      <c r="G125" s="46">
        <v>5</v>
      </c>
      <c r="H125" s="46">
        <v>2</v>
      </c>
      <c r="I125" s="46">
        <v>1</v>
      </c>
      <c r="J125" s="46">
        <v>3</v>
      </c>
      <c r="K125" s="46">
        <v>3</v>
      </c>
      <c r="L125" s="46">
        <v>319</v>
      </c>
    </row>
    <row r="126" spans="2:12" outlineLevel="2" x14ac:dyDescent="0.2">
      <c r="B126" s="431" t="s">
        <v>341</v>
      </c>
      <c r="C126" s="84">
        <v>468</v>
      </c>
      <c r="D126" s="84">
        <v>403</v>
      </c>
      <c r="E126" s="84">
        <v>72</v>
      </c>
      <c r="F126" s="84">
        <v>13</v>
      </c>
      <c r="G126" s="84">
        <v>6</v>
      </c>
      <c r="H126" s="84">
        <v>5</v>
      </c>
      <c r="I126" s="84">
        <v>2</v>
      </c>
      <c r="J126" s="419" t="s">
        <v>814</v>
      </c>
      <c r="K126" s="419" t="s">
        <v>814</v>
      </c>
      <c r="L126" s="84">
        <v>969</v>
      </c>
    </row>
    <row r="127" spans="2:12" outlineLevel="3" x14ac:dyDescent="0.2">
      <c r="B127" s="353" t="s">
        <v>342</v>
      </c>
      <c r="C127" s="46">
        <v>216</v>
      </c>
      <c r="D127" s="46">
        <v>184</v>
      </c>
      <c r="E127" s="46">
        <v>25</v>
      </c>
      <c r="F127" s="46">
        <v>7</v>
      </c>
      <c r="G127" s="46">
        <v>4</v>
      </c>
      <c r="H127" s="46">
        <v>3</v>
      </c>
      <c r="I127" s="46">
        <v>1</v>
      </c>
      <c r="J127" s="419" t="s">
        <v>814</v>
      </c>
      <c r="K127" s="419" t="s">
        <v>814</v>
      </c>
      <c r="L127" s="46">
        <v>440</v>
      </c>
    </row>
    <row r="128" spans="2:12" outlineLevel="3" x14ac:dyDescent="0.2">
      <c r="B128" s="353" t="s">
        <v>343</v>
      </c>
      <c r="C128" s="46">
        <v>39</v>
      </c>
      <c r="D128" s="46">
        <v>50</v>
      </c>
      <c r="E128" s="46">
        <v>13</v>
      </c>
      <c r="F128" s="47">
        <v>1</v>
      </c>
      <c r="G128" s="419" t="s">
        <v>814</v>
      </c>
      <c r="H128" s="46">
        <v>1</v>
      </c>
      <c r="I128" s="419" t="s">
        <v>814</v>
      </c>
      <c r="J128" s="419" t="s">
        <v>814</v>
      </c>
      <c r="K128" s="419" t="s">
        <v>814</v>
      </c>
      <c r="L128" s="46">
        <v>104</v>
      </c>
    </row>
    <row r="129" spans="2:12" outlineLevel="3" x14ac:dyDescent="0.2">
      <c r="B129" s="353" t="s">
        <v>344</v>
      </c>
      <c r="C129" s="46">
        <v>63</v>
      </c>
      <c r="D129" s="46">
        <v>58</v>
      </c>
      <c r="E129" s="46">
        <v>8</v>
      </c>
      <c r="F129" s="46">
        <v>3</v>
      </c>
      <c r="G129" s="419" t="s">
        <v>814</v>
      </c>
      <c r="H129" s="419" t="s">
        <v>814</v>
      </c>
      <c r="I129" s="419" t="s">
        <v>814</v>
      </c>
      <c r="J129" s="419" t="s">
        <v>814</v>
      </c>
      <c r="K129" s="419" t="s">
        <v>814</v>
      </c>
      <c r="L129" s="46">
        <v>132</v>
      </c>
    </row>
    <row r="130" spans="2:12" outlineLevel="3" x14ac:dyDescent="0.2">
      <c r="B130" s="353" t="s">
        <v>346</v>
      </c>
      <c r="C130" s="46">
        <v>92</v>
      </c>
      <c r="D130" s="46">
        <v>57</v>
      </c>
      <c r="E130" s="46">
        <v>14</v>
      </c>
      <c r="F130" s="47">
        <v>1</v>
      </c>
      <c r="G130" s="46">
        <v>2</v>
      </c>
      <c r="H130" s="46">
        <v>1</v>
      </c>
      <c r="I130" s="46">
        <v>1</v>
      </c>
      <c r="J130" s="419" t="s">
        <v>814</v>
      </c>
      <c r="K130" s="419" t="s">
        <v>814</v>
      </c>
      <c r="L130" s="46">
        <v>168</v>
      </c>
    </row>
    <row r="131" spans="2:12" outlineLevel="3" x14ac:dyDescent="0.2">
      <c r="B131" s="353" t="s">
        <v>345</v>
      </c>
      <c r="C131" s="46">
        <v>58</v>
      </c>
      <c r="D131" s="46">
        <v>54</v>
      </c>
      <c r="E131" s="46">
        <v>12</v>
      </c>
      <c r="F131" s="46">
        <v>1</v>
      </c>
      <c r="G131" s="419" t="s">
        <v>814</v>
      </c>
      <c r="H131" s="419" t="s">
        <v>814</v>
      </c>
      <c r="I131" s="419" t="s">
        <v>814</v>
      </c>
      <c r="J131" s="419" t="s">
        <v>814</v>
      </c>
      <c r="K131" s="419" t="s">
        <v>814</v>
      </c>
      <c r="L131" s="46">
        <v>125</v>
      </c>
    </row>
    <row r="132" spans="2:12" outlineLevel="2" x14ac:dyDescent="0.2">
      <c r="B132" s="431" t="s">
        <v>347</v>
      </c>
      <c r="C132" s="84">
        <v>336</v>
      </c>
      <c r="D132" s="84">
        <v>583</v>
      </c>
      <c r="E132" s="84">
        <v>141</v>
      </c>
      <c r="F132" s="84">
        <v>38</v>
      </c>
      <c r="G132" s="84">
        <v>13</v>
      </c>
      <c r="H132" s="84">
        <v>12</v>
      </c>
      <c r="I132" s="84">
        <v>4</v>
      </c>
      <c r="J132" s="84">
        <v>1</v>
      </c>
      <c r="K132" s="421" t="s">
        <v>814</v>
      </c>
      <c r="L132" s="82">
        <v>1128</v>
      </c>
    </row>
    <row r="133" spans="2:12" outlineLevel="3" x14ac:dyDescent="0.2">
      <c r="B133" s="353" t="s">
        <v>348</v>
      </c>
      <c r="C133" s="46">
        <v>118</v>
      </c>
      <c r="D133" s="46">
        <v>175</v>
      </c>
      <c r="E133" s="46">
        <v>54</v>
      </c>
      <c r="F133" s="46">
        <v>12</v>
      </c>
      <c r="G133" s="46">
        <v>3</v>
      </c>
      <c r="H133" s="46">
        <v>5</v>
      </c>
      <c r="I133" s="419" t="s">
        <v>814</v>
      </c>
      <c r="J133" s="419" t="s">
        <v>814</v>
      </c>
      <c r="K133" s="419" t="s">
        <v>814</v>
      </c>
      <c r="L133" s="46">
        <v>367</v>
      </c>
    </row>
    <row r="134" spans="2:12" outlineLevel="3" x14ac:dyDescent="0.2">
      <c r="B134" s="353" t="s">
        <v>349</v>
      </c>
      <c r="C134" s="46">
        <v>114</v>
      </c>
      <c r="D134" s="46">
        <v>238</v>
      </c>
      <c r="E134" s="46">
        <v>57</v>
      </c>
      <c r="F134" s="46">
        <v>19</v>
      </c>
      <c r="G134" s="46">
        <v>9</v>
      </c>
      <c r="H134" s="46">
        <v>3</v>
      </c>
      <c r="I134" s="46">
        <v>3</v>
      </c>
      <c r="J134" s="46">
        <v>1</v>
      </c>
      <c r="K134" s="419" t="s">
        <v>814</v>
      </c>
      <c r="L134" s="46">
        <v>444</v>
      </c>
    </row>
    <row r="135" spans="2:12" outlineLevel="3" x14ac:dyDescent="0.2">
      <c r="B135" s="353" t="s">
        <v>350</v>
      </c>
      <c r="C135" s="46">
        <v>104</v>
      </c>
      <c r="D135" s="46">
        <v>170</v>
      </c>
      <c r="E135" s="46">
        <v>30</v>
      </c>
      <c r="F135" s="46">
        <v>7</v>
      </c>
      <c r="G135" s="46">
        <v>1</v>
      </c>
      <c r="H135" s="46">
        <v>4</v>
      </c>
      <c r="I135" s="46">
        <v>1</v>
      </c>
      <c r="J135" s="419" t="s">
        <v>814</v>
      </c>
      <c r="K135" s="419" t="s">
        <v>814</v>
      </c>
      <c r="L135" s="46">
        <v>317</v>
      </c>
    </row>
    <row r="136" spans="2:12" outlineLevel="2" x14ac:dyDescent="0.2">
      <c r="B136" s="431" t="s">
        <v>383</v>
      </c>
      <c r="C136" s="84">
        <v>353</v>
      </c>
      <c r="D136" s="84">
        <v>625</v>
      </c>
      <c r="E136" s="84">
        <v>151</v>
      </c>
      <c r="F136" s="84">
        <v>50</v>
      </c>
      <c r="G136" s="84">
        <v>28</v>
      </c>
      <c r="H136" s="84">
        <v>15</v>
      </c>
      <c r="I136" s="84">
        <v>8</v>
      </c>
      <c r="J136" s="84">
        <v>5</v>
      </c>
      <c r="K136" s="84">
        <v>6</v>
      </c>
      <c r="L136" s="82">
        <v>1241</v>
      </c>
    </row>
    <row r="137" spans="2:12" outlineLevel="3" x14ac:dyDescent="0.2">
      <c r="B137" s="353" t="s">
        <v>352</v>
      </c>
      <c r="C137" s="46">
        <v>280</v>
      </c>
      <c r="D137" s="46">
        <v>420</v>
      </c>
      <c r="E137" s="46">
        <v>98</v>
      </c>
      <c r="F137" s="46">
        <v>24</v>
      </c>
      <c r="G137" s="46">
        <v>21</v>
      </c>
      <c r="H137" s="46">
        <v>11</v>
      </c>
      <c r="I137" s="46">
        <v>8</v>
      </c>
      <c r="J137" s="46">
        <v>3</v>
      </c>
      <c r="K137" s="46">
        <v>5</v>
      </c>
      <c r="L137" s="46">
        <v>870</v>
      </c>
    </row>
    <row r="138" spans="2:12" outlineLevel="3" x14ac:dyDescent="0.2">
      <c r="B138" s="353" t="s">
        <v>353</v>
      </c>
      <c r="C138" s="46">
        <v>73</v>
      </c>
      <c r="D138" s="46">
        <v>205</v>
      </c>
      <c r="E138" s="46">
        <v>53</v>
      </c>
      <c r="F138" s="46">
        <v>26</v>
      </c>
      <c r="G138" s="46">
        <v>7</v>
      </c>
      <c r="H138" s="46">
        <v>4</v>
      </c>
      <c r="I138" s="419" t="s">
        <v>814</v>
      </c>
      <c r="J138" s="46">
        <v>2</v>
      </c>
      <c r="K138" s="46">
        <v>1</v>
      </c>
      <c r="L138" s="46">
        <v>371</v>
      </c>
    </row>
    <row r="139" spans="2:12" outlineLevel="2" x14ac:dyDescent="0.2">
      <c r="B139" s="431" t="s">
        <v>354</v>
      </c>
      <c r="C139" s="84">
        <v>267</v>
      </c>
      <c r="D139" s="84">
        <v>367</v>
      </c>
      <c r="E139" s="84">
        <v>119</v>
      </c>
      <c r="F139" s="84">
        <v>19</v>
      </c>
      <c r="G139" s="84">
        <v>15</v>
      </c>
      <c r="H139" s="84">
        <v>7</v>
      </c>
      <c r="I139" s="84">
        <v>3</v>
      </c>
      <c r="J139" s="84">
        <v>5</v>
      </c>
      <c r="K139" s="84">
        <v>4</v>
      </c>
      <c r="L139" s="84">
        <v>806</v>
      </c>
    </row>
    <row r="140" spans="2:12" outlineLevel="3" x14ac:dyDescent="0.2">
      <c r="B140" s="353" t="s">
        <v>355</v>
      </c>
      <c r="C140" s="46">
        <v>187</v>
      </c>
      <c r="D140" s="46">
        <v>252</v>
      </c>
      <c r="E140" s="46">
        <v>83</v>
      </c>
      <c r="F140" s="46">
        <v>11</v>
      </c>
      <c r="G140" s="46">
        <v>9</v>
      </c>
      <c r="H140" s="46">
        <v>5</v>
      </c>
      <c r="I140" s="46">
        <v>3</v>
      </c>
      <c r="J140" s="46">
        <v>4</v>
      </c>
      <c r="K140" s="46">
        <v>3</v>
      </c>
      <c r="L140" s="46">
        <v>557</v>
      </c>
    </row>
    <row r="141" spans="2:12" outlineLevel="3" x14ac:dyDescent="0.2">
      <c r="B141" s="353" t="s">
        <v>356</v>
      </c>
      <c r="C141" s="46">
        <v>80</v>
      </c>
      <c r="D141" s="46">
        <v>115</v>
      </c>
      <c r="E141" s="46">
        <v>36</v>
      </c>
      <c r="F141" s="46">
        <v>8</v>
      </c>
      <c r="G141" s="46">
        <v>6</v>
      </c>
      <c r="H141" s="46">
        <v>2</v>
      </c>
      <c r="I141" s="419" t="s">
        <v>814</v>
      </c>
      <c r="J141" s="47">
        <v>1</v>
      </c>
      <c r="K141" s="46">
        <v>1</v>
      </c>
      <c r="L141" s="46">
        <v>249</v>
      </c>
    </row>
    <row r="142" spans="2:12" outlineLevel="2" x14ac:dyDescent="0.2">
      <c r="B142" s="431" t="s">
        <v>357</v>
      </c>
      <c r="C142" s="84">
        <v>299</v>
      </c>
      <c r="D142" s="84">
        <v>432</v>
      </c>
      <c r="E142" s="84">
        <v>109</v>
      </c>
      <c r="F142" s="84">
        <v>27</v>
      </c>
      <c r="G142" s="84">
        <v>12</v>
      </c>
      <c r="H142" s="84">
        <v>5</v>
      </c>
      <c r="I142" s="84">
        <v>5</v>
      </c>
      <c r="J142" s="84">
        <v>1</v>
      </c>
      <c r="K142" s="84">
        <v>2</v>
      </c>
      <c r="L142" s="84">
        <v>892</v>
      </c>
    </row>
    <row r="143" spans="2:12" outlineLevel="3" x14ac:dyDescent="0.2">
      <c r="B143" s="353" t="s">
        <v>358</v>
      </c>
      <c r="C143" s="46">
        <v>234</v>
      </c>
      <c r="D143" s="46">
        <v>280</v>
      </c>
      <c r="E143" s="46">
        <v>57</v>
      </c>
      <c r="F143" s="46">
        <v>14</v>
      </c>
      <c r="G143" s="46">
        <v>8</v>
      </c>
      <c r="H143" s="46">
        <v>3</v>
      </c>
      <c r="I143" s="46">
        <v>3</v>
      </c>
      <c r="J143" s="419" t="s">
        <v>814</v>
      </c>
      <c r="K143" s="46">
        <v>2</v>
      </c>
      <c r="L143" s="46">
        <v>601</v>
      </c>
    </row>
    <row r="144" spans="2:12" outlineLevel="3" x14ac:dyDescent="0.2">
      <c r="B144" s="353" t="s">
        <v>359</v>
      </c>
      <c r="C144" s="46">
        <v>65</v>
      </c>
      <c r="D144" s="46">
        <v>152</v>
      </c>
      <c r="E144" s="46">
        <v>52</v>
      </c>
      <c r="F144" s="46">
        <v>13</v>
      </c>
      <c r="G144" s="46">
        <v>4</v>
      </c>
      <c r="H144" s="46">
        <v>2</v>
      </c>
      <c r="I144" s="46">
        <v>2</v>
      </c>
      <c r="J144" s="46">
        <v>1</v>
      </c>
      <c r="K144" s="419" t="s">
        <v>814</v>
      </c>
      <c r="L144" s="46">
        <v>291</v>
      </c>
    </row>
    <row r="145" spans="1:12" outlineLevel="2" x14ac:dyDescent="0.2">
      <c r="B145" s="431" t="s">
        <v>360</v>
      </c>
      <c r="C145" s="84">
        <v>398</v>
      </c>
      <c r="D145" s="84">
        <v>501</v>
      </c>
      <c r="E145" s="84">
        <v>102</v>
      </c>
      <c r="F145" s="84">
        <v>43</v>
      </c>
      <c r="G145" s="84">
        <v>18</v>
      </c>
      <c r="H145" s="84">
        <v>6</v>
      </c>
      <c r="I145" s="84">
        <v>14</v>
      </c>
      <c r="J145" s="84">
        <v>4</v>
      </c>
      <c r="K145" s="84">
        <v>4</v>
      </c>
      <c r="L145" s="82">
        <v>1090</v>
      </c>
    </row>
    <row r="146" spans="1:12" outlineLevel="3" x14ac:dyDescent="0.2">
      <c r="B146" s="353" t="s">
        <v>362</v>
      </c>
      <c r="C146" s="46">
        <v>200</v>
      </c>
      <c r="D146" s="46">
        <v>262</v>
      </c>
      <c r="E146" s="46">
        <v>66</v>
      </c>
      <c r="F146" s="46">
        <v>32</v>
      </c>
      <c r="G146" s="46">
        <v>11</v>
      </c>
      <c r="H146" s="46">
        <v>4</v>
      </c>
      <c r="I146" s="46">
        <v>6</v>
      </c>
      <c r="J146" s="46">
        <v>2</v>
      </c>
      <c r="K146" s="46">
        <v>2</v>
      </c>
      <c r="L146" s="46">
        <v>585</v>
      </c>
    </row>
    <row r="147" spans="1:12" outlineLevel="3" x14ac:dyDescent="0.2">
      <c r="B147" s="353" t="s">
        <v>361</v>
      </c>
      <c r="C147" s="46">
        <v>198</v>
      </c>
      <c r="D147" s="46">
        <v>239</v>
      </c>
      <c r="E147" s="46">
        <v>36</v>
      </c>
      <c r="F147" s="46">
        <v>11</v>
      </c>
      <c r="G147" s="46">
        <v>7</v>
      </c>
      <c r="H147" s="46">
        <v>2</v>
      </c>
      <c r="I147" s="46">
        <v>8</v>
      </c>
      <c r="J147" s="46">
        <v>2</v>
      </c>
      <c r="K147" s="46">
        <v>2</v>
      </c>
      <c r="L147" s="46">
        <v>505</v>
      </c>
    </row>
    <row r="148" spans="1:12" outlineLevel="2" x14ac:dyDescent="0.2">
      <c r="B148" s="432" t="s">
        <v>302</v>
      </c>
      <c r="C148" s="61">
        <v>3234</v>
      </c>
      <c r="D148" s="61">
        <v>4723</v>
      </c>
      <c r="E148" s="61">
        <v>1251</v>
      </c>
      <c r="F148" s="62">
        <v>378</v>
      </c>
      <c r="G148" s="62">
        <v>194</v>
      </c>
      <c r="H148" s="62">
        <v>124</v>
      </c>
      <c r="I148" s="62">
        <v>68</v>
      </c>
      <c r="J148" s="62">
        <v>49</v>
      </c>
      <c r="K148" s="62">
        <v>55</v>
      </c>
      <c r="L148" s="61">
        <v>10076</v>
      </c>
    </row>
    <row r="150" spans="1:12" x14ac:dyDescent="0.2">
      <c r="A150" s="334" t="s">
        <v>314</v>
      </c>
      <c r="B150" s="305" t="s">
        <v>537</v>
      </c>
    </row>
    <row r="151" spans="1:12" x14ac:dyDescent="0.2">
      <c r="A151" s="334" t="s">
        <v>316</v>
      </c>
      <c r="B151" s="305" t="s">
        <v>319</v>
      </c>
    </row>
    <row r="152" spans="1:12" x14ac:dyDescent="0.2">
      <c r="A152" s="15"/>
    </row>
    <row r="153" spans="1:12" x14ac:dyDescent="0.2">
      <c r="A153" s="335" t="s">
        <v>455</v>
      </c>
      <c r="B153" s="305"/>
    </row>
    <row r="154" spans="1:12" x14ac:dyDescent="0.2">
      <c r="A154" s="370" t="s">
        <v>812</v>
      </c>
      <c r="B154" s="305"/>
    </row>
  </sheetData>
  <mergeCells count="6">
    <mergeCell ref="B113:L113"/>
    <mergeCell ref="B77:L77"/>
    <mergeCell ref="B3:L3"/>
    <mergeCell ref="B2:L2"/>
    <mergeCell ref="B5:L5"/>
    <mergeCell ref="B41:L41"/>
  </mergeCells>
  <pageMargins left="0.7" right="0.7" top="0.75" bottom="0.75" header="0.3" footer="0.3"/>
  <pageSetup paperSize="8" orientation="landscape" r:id="rId1"/>
  <headerFooter>
    <oddHeader>&amp;L&amp;"Calibri"&amp;10&amp;K000000 [Limited Sharing]&amp;1#_x000D_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sheetPr codeName="Sheet26">
    <tabColor theme="7" tint="-0.499984740745262"/>
  </sheetPr>
  <dimension ref="A1:U115"/>
  <sheetViews>
    <sheetView workbookViewId="0">
      <pane ySplit="4" topLeftCell="A5" activePane="bottomLeft" state="frozen"/>
      <selection activeCell="K13" sqref="K13"/>
      <selection pane="bottomLeft" activeCell="M100" sqref="M100"/>
    </sheetView>
  </sheetViews>
  <sheetFormatPr defaultRowHeight="12.75" outlineLevelRow="2" x14ac:dyDescent="0.2"/>
  <cols>
    <col min="1" max="1" width="3.83203125" style="7" customWidth="1"/>
    <col min="2" max="2" width="28.5" style="7" customWidth="1"/>
    <col min="3" max="3" width="14.33203125" style="7" customWidth="1"/>
    <col min="4" max="4" width="21.5" style="7" customWidth="1"/>
    <col min="5" max="5" width="22.83203125" style="7" customWidth="1"/>
    <col min="6" max="6" width="14.6640625" style="7" customWidth="1"/>
    <col min="7" max="7" width="13.5" style="7" customWidth="1"/>
    <col min="8" max="8" width="12.33203125" style="7" customWidth="1"/>
    <col min="9" max="16384" width="9.33203125" style="7"/>
  </cols>
  <sheetData>
    <row r="1" spans="2:21" s="2" customFormat="1" ht="46.5" customHeight="1" x14ac:dyDescent="0.2">
      <c r="B1" s="307" t="s">
        <v>245</v>
      </c>
      <c r="C1" s="308"/>
      <c r="D1" s="308"/>
      <c r="E1" s="308"/>
      <c r="F1" s="308"/>
      <c r="G1" s="308"/>
      <c r="H1" s="309" t="s">
        <v>868</v>
      </c>
    </row>
    <row r="2" spans="2:21" s="3" customFormat="1" ht="15" x14ac:dyDescent="0.2">
      <c r="B2" s="561" t="s">
        <v>268</v>
      </c>
      <c r="C2" s="561"/>
      <c r="D2" s="561"/>
      <c r="E2" s="561"/>
      <c r="F2" s="561"/>
      <c r="G2" s="561"/>
      <c r="H2" s="561"/>
      <c r="I2" s="22"/>
    </row>
    <row r="3" spans="2:21" s="92" customFormat="1" ht="15.75" x14ac:dyDescent="0.2">
      <c r="B3" s="580" t="s">
        <v>869</v>
      </c>
      <c r="C3" s="580"/>
      <c r="D3" s="580"/>
      <c r="E3" s="580"/>
      <c r="F3" s="580"/>
      <c r="G3" s="580"/>
      <c r="H3" s="580"/>
    </row>
    <row r="4" spans="2:21" s="92" customFormat="1" ht="15.75" x14ac:dyDescent="0.2">
      <c r="B4" s="384" t="s">
        <v>821</v>
      </c>
      <c r="C4" s="374" t="s">
        <v>870</v>
      </c>
      <c r="D4" s="374" t="s">
        <v>871</v>
      </c>
      <c r="E4" s="374" t="s">
        <v>872</v>
      </c>
      <c r="F4" s="374" t="s">
        <v>873</v>
      </c>
      <c r="G4" s="374" t="s">
        <v>874</v>
      </c>
      <c r="H4" s="384" t="s">
        <v>302</v>
      </c>
    </row>
    <row r="5" spans="2:21" x14ac:dyDescent="0.2">
      <c r="B5" s="581" t="s">
        <v>388</v>
      </c>
      <c r="C5" s="581"/>
      <c r="D5" s="581"/>
      <c r="E5" s="581"/>
      <c r="F5" s="581"/>
      <c r="G5" s="581"/>
      <c r="H5" s="581"/>
    </row>
    <row r="6" spans="2:21" hidden="1" outlineLevel="1" x14ac:dyDescent="0.2">
      <c r="B6" s="416" t="s">
        <v>828</v>
      </c>
      <c r="C6" s="433">
        <v>19735</v>
      </c>
      <c r="D6" s="433">
        <v>10096</v>
      </c>
      <c r="E6" s="433">
        <v>13837</v>
      </c>
      <c r="F6" s="433">
        <v>1159</v>
      </c>
      <c r="G6" s="434">
        <v>42</v>
      </c>
      <c r="H6" s="433">
        <f>SUM(C6:G6)</f>
        <v>44869</v>
      </c>
      <c r="P6" s="12"/>
      <c r="Q6" s="12"/>
      <c r="R6" s="12"/>
      <c r="S6" s="12"/>
      <c r="T6" s="12"/>
      <c r="U6" s="12"/>
    </row>
    <row r="7" spans="2:21" hidden="1" outlineLevel="2" x14ac:dyDescent="0.2">
      <c r="B7" s="355" t="s">
        <v>829</v>
      </c>
      <c r="C7" s="435">
        <v>7778</v>
      </c>
      <c r="D7" s="435">
        <v>3743</v>
      </c>
      <c r="E7" s="435">
        <v>5181</v>
      </c>
      <c r="F7" s="436">
        <v>416</v>
      </c>
      <c r="G7" s="436">
        <v>18</v>
      </c>
      <c r="H7" s="435">
        <f t="shared" ref="H7:H40" si="0">SUM(C7:G7)</f>
        <v>17136</v>
      </c>
      <c r="P7" s="12"/>
      <c r="Q7" s="12"/>
      <c r="R7" s="12"/>
      <c r="S7" s="12"/>
      <c r="T7" s="12"/>
      <c r="U7" s="12"/>
    </row>
    <row r="8" spans="2:21" hidden="1" outlineLevel="2" x14ac:dyDescent="0.2">
      <c r="B8" s="355" t="s">
        <v>830</v>
      </c>
      <c r="C8" s="435">
        <v>7241</v>
      </c>
      <c r="D8" s="435">
        <v>3733</v>
      </c>
      <c r="E8" s="435">
        <v>5082</v>
      </c>
      <c r="F8" s="436">
        <v>415</v>
      </c>
      <c r="G8" s="436">
        <v>17</v>
      </c>
      <c r="H8" s="435">
        <f t="shared" si="0"/>
        <v>16488</v>
      </c>
      <c r="P8" s="12"/>
      <c r="Q8" s="12"/>
      <c r="R8" s="12"/>
      <c r="S8" s="12"/>
      <c r="T8" s="12"/>
      <c r="U8" s="12"/>
    </row>
    <row r="9" spans="2:21" hidden="1" outlineLevel="2" x14ac:dyDescent="0.2">
      <c r="B9" s="355" t="s">
        <v>831</v>
      </c>
      <c r="C9" s="435">
        <v>4716</v>
      </c>
      <c r="D9" s="435">
        <v>2620</v>
      </c>
      <c r="E9" s="435">
        <v>3574</v>
      </c>
      <c r="F9" s="436">
        <v>328</v>
      </c>
      <c r="G9" s="436">
        <v>7</v>
      </c>
      <c r="H9" s="435">
        <f t="shared" si="0"/>
        <v>11245</v>
      </c>
      <c r="P9" s="12"/>
      <c r="Q9" s="12"/>
      <c r="R9" s="12"/>
      <c r="S9" s="12"/>
      <c r="T9" s="12"/>
      <c r="U9" s="12"/>
    </row>
    <row r="10" spans="2:21" hidden="1" outlineLevel="1" x14ac:dyDescent="0.2">
      <c r="B10" s="420" t="s">
        <v>832</v>
      </c>
      <c r="C10" s="437">
        <v>12427</v>
      </c>
      <c r="D10" s="437">
        <v>4700</v>
      </c>
      <c r="E10" s="437">
        <v>15405</v>
      </c>
      <c r="F10" s="437">
        <v>1375</v>
      </c>
      <c r="G10" s="438">
        <v>66</v>
      </c>
      <c r="H10" s="437">
        <f t="shared" si="0"/>
        <v>33973</v>
      </c>
      <c r="P10" s="12"/>
      <c r="Q10" s="12"/>
      <c r="R10" s="12"/>
      <c r="S10" s="12"/>
      <c r="T10" s="12"/>
      <c r="U10" s="12"/>
    </row>
    <row r="11" spans="2:21" hidden="1" outlineLevel="2" x14ac:dyDescent="0.2">
      <c r="B11" s="355" t="s">
        <v>833</v>
      </c>
      <c r="C11" s="435">
        <v>7506</v>
      </c>
      <c r="D11" s="435">
        <v>2369</v>
      </c>
      <c r="E11" s="435">
        <v>6770</v>
      </c>
      <c r="F11" s="436">
        <v>626</v>
      </c>
      <c r="G11" s="436">
        <v>31</v>
      </c>
      <c r="H11" s="435">
        <f t="shared" si="0"/>
        <v>17302</v>
      </c>
      <c r="P11" s="12"/>
      <c r="Q11" s="12"/>
      <c r="R11" s="12"/>
      <c r="S11" s="12"/>
      <c r="T11" s="12"/>
      <c r="U11" s="12"/>
    </row>
    <row r="12" spans="2:21" hidden="1" outlineLevel="2" x14ac:dyDescent="0.2">
      <c r="B12" s="355" t="s">
        <v>834</v>
      </c>
      <c r="C12" s="435">
        <v>2166</v>
      </c>
      <c r="D12" s="435">
        <v>1079</v>
      </c>
      <c r="E12" s="435">
        <v>3013</v>
      </c>
      <c r="F12" s="436">
        <v>292</v>
      </c>
      <c r="G12" s="436">
        <v>3</v>
      </c>
      <c r="H12" s="435">
        <f t="shared" si="0"/>
        <v>6553</v>
      </c>
      <c r="P12" s="12"/>
      <c r="Q12" s="12"/>
      <c r="R12" s="12"/>
      <c r="S12" s="12"/>
      <c r="T12" s="12"/>
      <c r="U12" s="12"/>
    </row>
    <row r="13" spans="2:21" hidden="1" outlineLevel="2" x14ac:dyDescent="0.2">
      <c r="B13" s="355" t="s">
        <v>835</v>
      </c>
      <c r="C13" s="435">
        <v>2755</v>
      </c>
      <c r="D13" s="435">
        <v>1252</v>
      </c>
      <c r="E13" s="435">
        <v>5622</v>
      </c>
      <c r="F13" s="436">
        <v>457</v>
      </c>
      <c r="G13" s="436">
        <v>32</v>
      </c>
      <c r="H13" s="435">
        <f t="shared" si="0"/>
        <v>10118</v>
      </c>
      <c r="P13" s="12"/>
      <c r="Q13" s="12"/>
      <c r="R13" s="12"/>
      <c r="S13" s="12"/>
      <c r="T13" s="12"/>
      <c r="U13" s="12"/>
    </row>
    <row r="14" spans="2:21" hidden="1" outlineLevel="1" x14ac:dyDescent="0.2">
      <c r="B14" s="420" t="s">
        <v>836</v>
      </c>
      <c r="C14" s="437">
        <v>11069</v>
      </c>
      <c r="D14" s="437">
        <v>6613</v>
      </c>
      <c r="E14" s="437">
        <v>11759</v>
      </c>
      <c r="F14" s="438">
        <v>856</v>
      </c>
      <c r="G14" s="438">
        <v>16</v>
      </c>
      <c r="H14" s="437">
        <f t="shared" si="0"/>
        <v>30313</v>
      </c>
      <c r="P14" s="12"/>
      <c r="Q14" s="12"/>
      <c r="R14" s="12"/>
      <c r="S14" s="12"/>
      <c r="T14" s="12"/>
      <c r="U14" s="12"/>
    </row>
    <row r="15" spans="2:21" hidden="1" outlineLevel="2" x14ac:dyDescent="0.2">
      <c r="B15" s="355" t="s">
        <v>837</v>
      </c>
      <c r="C15" s="435">
        <v>4318</v>
      </c>
      <c r="D15" s="435">
        <v>2760</v>
      </c>
      <c r="E15" s="435">
        <v>4592</v>
      </c>
      <c r="F15" s="436">
        <v>325</v>
      </c>
      <c r="G15" s="436">
        <v>11</v>
      </c>
      <c r="H15" s="435">
        <f t="shared" si="0"/>
        <v>12006</v>
      </c>
      <c r="P15" s="12"/>
      <c r="Q15" s="12"/>
      <c r="R15" s="12"/>
      <c r="S15" s="12"/>
      <c r="T15" s="12"/>
      <c r="U15" s="12"/>
    </row>
    <row r="16" spans="2:21" hidden="1" outlineLevel="2" x14ac:dyDescent="0.2">
      <c r="B16" s="355" t="s">
        <v>838</v>
      </c>
      <c r="C16" s="435">
        <v>4123</v>
      </c>
      <c r="D16" s="435">
        <v>2027</v>
      </c>
      <c r="E16" s="435">
        <v>3772</v>
      </c>
      <c r="F16" s="436">
        <v>326</v>
      </c>
      <c r="G16" s="436">
        <v>3</v>
      </c>
      <c r="H16" s="435">
        <f t="shared" si="0"/>
        <v>10251</v>
      </c>
      <c r="P16" s="12"/>
      <c r="Q16" s="12"/>
      <c r="R16" s="12"/>
      <c r="S16" s="12"/>
      <c r="T16" s="12"/>
      <c r="U16" s="12"/>
    </row>
    <row r="17" spans="2:21" hidden="1" outlineLevel="2" x14ac:dyDescent="0.2">
      <c r="B17" s="355" t="s">
        <v>839</v>
      </c>
      <c r="C17" s="435">
        <v>2628</v>
      </c>
      <c r="D17" s="435">
        <v>1826</v>
      </c>
      <c r="E17" s="435">
        <v>3395</v>
      </c>
      <c r="F17" s="436">
        <v>205</v>
      </c>
      <c r="G17" s="436">
        <v>2</v>
      </c>
      <c r="H17" s="435">
        <f t="shared" si="0"/>
        <v>8056</v>
      </c>
      <c r="P17" s="12"/>
      <c r="Q17" s="12"/>
      <c r="R17" s="12"/>
      <c r="S17" s="12"/>
      <c r="T17" s="12"/>
      <c r="U17" s="12"/>
    </row>
    <row r="18" spans="2:21" hidden="1" outlineLevel="1" x14ac:dyDescent="0.2">
      <c r="B18" s="420" t="s">
        <v>840</v>
      </c>
      <c r="C18" s="437">
        <v>7564</v>
      </c>
      <c r="D18" s="437">
        <v>2269</v>
      </c>
      <c r="E18" s="437">
        <v>7567</v>
      </c>
      <c r="F18" s="438">
        <v>793</v>
      </c>
      <c r="G18" s="438">
        <v>12</v>
      </c>
      <c r="H18" s="437">
        <f t="shared" si="0"/>
        <v>18205</v>
      </c>
      <c r="P18" s="12"/>
      <c r="Q18" s="12"/>
      <c r="R18" s="12"/>
      <c r="S18" s="12"/>
      <c r="T18" s="12"/>
      <c r="U18" s="12"/>
    </row>
    <row r="19" spans="2:21" hidden="1" outlineLevel="2" x14ac:dyDescent="0.2">
      <c r="B19" s="355" t="s">
        <v>841</v>
      </c>
      <c r="C19" s="435">
        <v>4961</v>
      </c>
      <c r="D19" s="436">
        <v>958</v>
      </c>
      <c r="E19" s="435">
        <v>2803</v>
      </c>
      <c r="F19" s="436">
        <v>260</v>
      </c>
      <c r="G19" s="436">
        <v>5</v>
      </c>
      <c r="H19" s="435">
        <f t="shared" si="0"/>
        <v>8987</v>
      </c>
      <c r="P19" s="12"/>
      <c r="Q19" s="12"/>
      <c r="R19" s="12"/>
      <c r="S19" s="12"/>
      <c r="T19" s="12"/>
      <c r="U19" s="12"/>
    </row>
    <row r="20" spans="2:21" hidden="1" outlineLevel="2" x14ac:dyDescent="0.2">
      <c r="B20" s="355" t="s">
        <v>842</v>
      </c>
      <c r="C20" s="436">
        <v>636</v>
      </c>
      <c r="D20" s="436">
        <v>339</v>
      </c>
      <c r="E20" s="436">
        <v>973</v>
      </c>
      <c r="F20" s="436">
        <v>127</v>
      </c>
      <c r="G20" s="436">
        <v>1</v>
      </c>
      <c r="H20" s="435">
        <f t="shared" si="0"/>
        <v>2076</v>
      </c>
      <c r="P20" s="12"/>
      <c r="Q20" s="12"/>
      <c r="R20" s="12"/>
      <c r="S20" s="12"/>
      <c r="T20" s="12"/>
      <c r="U20" s="12"/>
    </row>
    <row r="21" spans="2:21" hidden="1" outlineLevel="2" x14ac:dyDescent="0.2">
      <c r="B21" s="355" t="s">
        <v>843</v>
      </c>
      <c r="C21" s="436">
        <v>596</v>
      </c>
      <c r="D21" s="436">
        <v>335</v>
      </c>
      <c r="E21" s="435">
        <v>1127</v>
      </c>
      <c r="F21" s="436">
        <v>113</v>
      </c>
      <c r="G21" s="436">
        <v>3</v>
      </c>
      <c r="H21" s="435">
        <f t="shared" si="0"/>
        <v>2174</v>
      </c>
      <c r="P21" s="12"/>
      <c r="Q21" s="12"/>
      <c r="R21" s="12"/>
      <c r="S21" s="12"/>
      <c r="T21" s="12"/>
      <c r="U21" s="12"/>
    </row>
    <row r="22" spans="2:21" hidden="1" outlineLevel="2" x14ac:dyDescent="0.2">
      <c r="B22" s="355" t="s">
        <v>844</v>
      </c>
      <c r="C22" s="436">
        <v>886</v>
      </c>
      <c r="D22" s="436">
        <v>310</v>
      </c>
      <c r="E22" s="435">
        <v>1527</v>
      </c>
      <c r="F22" s="436">
        <v>135</v>
      </c>
      <c r="G22" s="436">
        <v>1</v>
      </c>
      <c r="H22" s="435">
        <f t="shared" si="0"/>
        <v>2859</v>
      </c>
      <c r="P22" s="12"/>
      <c r="Q22" s="12"/>
      <c r="R22" s="12"/>
      <c r="S22" s="12"/>
      <c r="T22" s="12"/>
      <c r="U22" s="12"/>
    </row>
    <row r="23" spans="2:21" hidden="1" outlineLevel="2" x14ac:dyDescent="0.2">
      <c r="B23" s="355" t="s">
        <v>845</v>
      </c>
      <c r="C23" s="436">
        <v>485</v>
      </c>
      <c r="D23" s="436">
        <v>327</v>
      </c>
      <c r="E23" s="435">
        <v>1137</v>
      </c>
      <c r="F23" s="436">
        <v>158</v>
      </c>
      <c r="G23" s="436">
        <v>2</v>
      </c>
      <c r="H23" s="435">
        <f t="shared" si="0"/>
        <v>2109</v>
      </c>
      <c r="P23" s="12"/>
      <c r="Q23" s="12"/>
      <c r="R23" s="12"/>
      <c r="S23" s="12"/>
      <c r="T23" s="12"/>
      <c r="U23" s="12"/>
    </row>
    <row r="24" spans="2:21" hidden="1" outlineLevel="1" x14ac:dyDescent="0.2">
      <c r="B24" s="420" t="s">
        <v>846</v>
      </c>
      <c r="C24" s="437">
        <v>8162</v>
      </c>
      <c r="D24" s="437">
        <v>3988</v>
      </c>
      <c r="E24" s="437">
        <v>9960</v>
      </c>
      <c r="F24" s="438">
        <v>863</v>
      </c>
      <c r="G24" s="438">
        <v>39</v>
      </c>
      <c r="H24" s="437">
        <f t="shared" si="0"/>
        <v>23012</v>
      </c>
      <c r="P24" s="12"/>
      <c r="Q24" s="12"/>
      <c r="R24" s="12"/>
      <c r="S24" s="12"/>
      <c r="T24" s="12"/>
      <c r="U24" s="12"/>
    </row>
    <row r="25" spans="2:21" hidden="1" outlineLevel="2" x14ac:dyDescent="0.2">
      <c r="B25" s="355" t="s">
        <v>847</v>
      </c>
      <c r="C25" s="435">
        <v>3091</v>
      </c>
      <c r="D25" s="435">
        <v>1353</v>
      </c>
      <c r="E25" s="435">
        <v>2749</v>
      </c>
      <c r="F25" s="436">
        <v>222</v>
      </c>
      <c r="G25" s="436">
        <v>10</v>
      </c>
      <c r="H25" s="435">
        <f t="shared" si="0"/>
        <v>7425</v>
      </c>
      <c r="P25" s="12"/>
      <c r="Q25" s="12"/>
      <c r="R25" s="12"/>
      <c r="S25" s="12"/>
      <c r="T25" s="12"/>
      <c r="U25" s="12"/>
    </row>
    <row r="26" spans="2:21" hidden="1" outlineLevel="2" x14ac:dyDescent="0.2">
      <c r="B26" s="355" t="s">
        <v>848</v>
      </c>
      <c r="C26" s="435">
        <v>3468</v>
      </c>
      <c r="D26" s="435">
        <v>1646</v>
      </c>
      <c r="E26" s="435">
        <v>4759</v>
      </c>
      <c r="F26" s="436">
        <v>259</v>
      </c>
      <c r="G26" s="436">
        <v>15</v>
      </c>
      <c r="H26" s="435">
        <f t="shared" si="0"/>
        <v>10147</v>
      </c>
      <c r="P26" s="12"/>
      <c r="Q26" s="12"/>
      <c r="R26" s="12"/>
      <c r="S26" s="12"/>
      <c r="T26" s="12"/>
      <c r="U26" s="12"/>
    </row>
    <row r="27" spans="2:21" hidden="1" outlineLevel="2" x14ac:dyDescent="0.2">
      <c r="B27" s="355" t="s">
        <v>849</v>
      </c>
      <c r="C27" s="435">
        <v>1603</v>
      </c>
      <c r="D27" s="436">
        <v>989</v>
      </c>
      <c r="E27" s="435">
        <v>2452</v>
      </c>
      <c r="F27" s="436">
        <v>382</v>
      </c>
      <c r="G27" s="436">
        <v>14</v>
      </c>
      <c r="H27" s="435">
        <f t="shared" si="0"/>
        <v>5440</v>
      </c>
      <c r="P27" s="12"/>
      <c r="Q27" s="12"/>
      <c r="R27" s="12"/>
      <c r="S27" s="12"/>
      <c r="T27" s="12"/>
      <c r="U27" s="12"/>
    </row>
    <row r="28" spans="2:21" hidden="1" outlineLevel="1" x14ac:dyDescent="0.2">
      <c r="B28" s="420" t="s">
        <v>850</v>
      </c>
      <c r="C28" s="437">
        <v>10264</v>
      </c>
      <c r="D28" s="437">
        <v>6638</v>
      </c>
      <c r="E28" s="437">
        <v>11838</v>
      </c>
      <c r="F28" s="438">
        <v>105</v>
      </c>
      <c r="G28" s="438">
        <v>27</v>
      </c>
      <c r="H28" s="437">
        <f t="shared" si="0"/>
        <v>28872</v>
      </c>
      <c r="P28" s="12"/>
      <c r="Q28" s="12"/>
      <c r="R28" s="12"/>
      <c r="S28" s="12"/>
      <c r="T28" s="12"/>
      <c r="U28" s="12"/>
    </row>
    <row r="29" spans="2:21" hidden="1" outlineLevel="2" x14ac:dyDescent="0.2">
      <c r="B29" s="355" t="s">
        <v>851</v>
      </c>
      <c r="C29" s="435">
        <v>7915</v>
      </c>
      <c r="D29" s="435">
        <v>4251</v>
      </c>
      <c r="E29" s="435">
        <v>7858</v>
      </c>
      <c r="F29" s="436">
        <v>74</v>
      </c>
      <c r="G29" s="436">
        <v>19</v>
      </c>
      <c r="H29" s="435">
        <f t="shared" si="0"/>
        <v>20117</v>
      </c>
      <c r="P29" s="12"/>
      <c r="Q29" s="12"/>
      <c r="R29" s="12"/>
      <c r="S29" s="12"/>
      <c r="T29" s="12"/>
      <c r="U29" s="12"/>
    </row>
    <row r="30" spans="2:21" hidden="1" outlineLevel="2" x14ac:dyDescent="0.2">
      <c r="B30" s="355" t="s">
        <v>852</v>
      </c>
      <c r="C30" s="435">
        <v>2349</v>
      </c>
      <c r="D30" s="435">
        <v>2387</v>
      </c>
      <c r="E30" s="435">
        <v>3980</v>
      </c>
      <c r="F30" s="436">
        <v>31</v>
      </c>
      <c r="G30" s="436">
        <v>8</v>
      </c>
      <c r="H30" s="435">
        <f t="shared" si="0"/>
        <v>8755</v>
      </c>
      <c r="P30" s="12"/>
      <c r="Q30" s="12"/>
      <c r="R30" s="12"/>
      <c r="S30" s="12"/>
      <c r="T30" s="12"/>
      <c r="U30" s="12"/>
    </row>
    <row r="31" spans="2:21" hidden="1" outlineLevel="1" x14ac:dyDescent="0.2">
      <c r="B31" s="420" t="s">
        <v>853</v>
      </c>
      <c r="C31" s="437">
        <v>5625</v>
      </c>
      <c r="D31" s="437">
        <v>3541</v>
      </c>
      <c r="E31" s="437">
        <v>7321</v>
      </c>
      <c r="F31" s="438">
        <v>186</v>
      </c>
      <c r="G31" s="438">
        <v>18</v>
      </c>
      <c r="H31" s="437">
        <f t="shared" si="0"/>
        <v>16691</v>
      </c>
      <c r="P31" s="12"/>
      <c r="Q31" s="12"/>
      <c r="R31" s="12"/>
      <c r="S31" s="12"/>
      <c r="T31" s="12"/>
      <c r="U31" s="12"/>
    </row>
    <row r="32" spans="2:21" hidden="1" outlineLevel="2" x14ac:dyDescent="0.2">
      <c r="B32" s="355" t="s">
        <v>854</v>
      </c>
      <c r="C32" s="435">
        <v>4305</v>
      </c>
      <c r="D32" s="435">
        <v>2239</v>
      </c>
      <c r="E32" s="435">
        <v>5145</v>
      </c>
      <c r="F32" s="436">
        <v>126</v>
      </c>
      <c r="G32" s="436">
        <v>15</v>
      </c>
      <c r="H32" s="435">
        <f t="shared" si="0"/>
        <v>11830</v>
      </c>
      <c r="P32" s="12"/>
      <c r="Q32" s="12"/>
      <c r="R32" s="12"/>
      <c r="S32" s="12"/>
      <c r="T32" s="12"/>
      <c r="U32" s="12"/>
    </row>
    <row r="33" spans="2:21" hidden="1" outlineLevel="2" x14ac:dyDescent="0.2">
      <c r="B33" s="355" t="s">
        <v>855</v>
      </c>
      <c r="C33" s="435">
        <v>1320</v>
      </c>
      <c r="D33" s="435">
        <v>1302</v>
      </c>
      <c r="E33" s="435">
        <v>2176</v>
      </c>
      <c r="F33" s="436">
        <v>60</v>
      </c>
      <c r="G33" s="436">
        <v>3</v>
      </c>
      <c r="H33" s="435">
        <f t="shared" si="0"/>
        <v>4861</v>
      </c>
      <c r="P33" s="12"/>
      <c r="Q33" s="12"/>
      <c r="R33" s="12"/>
      <c r="S33" s="12"/>
      <c r="T33" s="12"/>
      <c r="U33" s="12"/>
    </row>
    <row r="34" spans="2:21" hidden="1" outlineLevel="1" x14ac:dyDescent="0.2">
      <c r="B34" s="420" t="s">
        <v>856</v>
      </c>
      <c r="C34" s="437">
        <v>6884</v>
      </c>
      <c r="D34" s="437">
        <v>2996</v>
      </c>
      <c r="E34" s="437">
        <v>9280</v>
      </c>
      <c r="F34" s="438">
        <v>757</v>
      </c>
      <c r="G34" s="438">
        <v>63</v>
      </c>
      <c r="H34" s="437">
        <f t="shared" si="0"/>
        <v>19980</v>
      </c>
      <c r="P34" s="12"/>
      <c r="Q34" s="12"/>
      <c r="R34" s="12"/>
      <c r="S34" s="12"/>
      <c r="T34" s="12"/>
      <c r="U34" s="12"/>
    </row>
    <row r="35" spans="2:21" hidden="1" outlineLevel="2" x14ac:dyDescent="0.2">
      <c r="B35" s="355" t="s">
        <v>857</v>
      </c>
      <c r="C35" s="435">
        <v>4679</v>
      </c>
      <c r="D35" s="435">
        <v>1762</v>
      </c>
      <c r="E35" s="435">
        <v>6472</v>
      </c>
      <c r="F35" s="436">
        <v>493</v>
      </c>
      <c r="G35" s="436">
        <v>56</v>
      </c>
      <c r="H35" s="435">
        <f t="shared" si="0"/>
        <v>13462</v>
      </c>
      <c r="P35" s="12"/>
      <c r="Q35" s="12"/>
      <c r="R35" s="12"/>
      <c r="S35" s="12"/>
      <c r="T35" s="12"/>
      <c r="U35" s="12"/>
    </row>
    <row r="36" spans="2:21" hidden="1" outlineLevel="2" x14ac:dyDescent="0.2">
      <c r="B36" s="355" t="s">
        <v>858</v>
      </c>
      <c r="C36" s="435">
        <v>2205</v>
      </c>
      <c r="D36" s="435">
        <v>1234</v>
      </c>
      <c r="E36" s="435">
        <v>2808</v>
      </c>
      <c r="F36" s="436">
        <v>264</v>
      </c>
      <c r="G36" s="436">
        <v>7</v>
      </c>
      <c r="H36" s="435">
        <f t="shared" si="0"/>
        <v>6518</v>
      </c>
      <c r="P36" s="12"/>
      <c r="Q36" s="12"/>
      <c r="R36" s="12"/>
      <c r="S36" s="12"/>
      <c r="T36" s="12"/>
      <c r="U36" s="12"/>
    </row>
    <row r="37" spans="2:21" hidden="1" outlineLevel="1" x14ac:dyDescent="0.2">
      <c r="B37" s="420" t="s">
        <v>859</v>
      </c>
      <c r="C37" s="437">
        <v>8641</v>
      </c>
      <c r="D37" s="437">
        <v>5786</v>
      </c>
      <c r="E37" s="437">
        <v>9871</v>
      </c>
      <c r="F37" s="438">
        <v>806</v>
      </c>
      <c r="G37" s="438">
        <v>35</v>
      </c>
      <c r="H37" s="437">
        <f t="shared" si="0"/>
        <v>25139</v>
      </c>
      <c r="P37" s="12"/>
      <c r="Q37" s="12"/>
      <c r="R37" s="12"/>
      <c r="S37" s="12"/>
      <c r="T37" s="12"/>
      <c r="U37" s="12"/>
    </row>
    <row r="38" spans="2:21" hidden="1" outlineLevel="2" x14ac:dyDescent="0.2">
      <c r="B38" s="355" t="s">
        <v>860</v>
      </c>
      <c r="C38" s="435">
        <v>4216</v>
      </c>
      <c r="D38" s="435">
        <v>3029</v>
      </c>
      <c r="E38" s="435">
        <v>5754</v>
      </c>
      <c r="F38" s="436">
        <v>390</v>
      </c>
      <c r="G38" s="436">
        <v>21</v>
      </c>
      <c r="H38" s="435">
        <f t="shared" si="0"/>
        <v>13410</v>
      </c>
      <c r="P38" s="12"/>
      <c r="Q38" s="12"/>
      <c r="R38" s="12"/>
      <c r="S38" s="12"/>
      <c r="T38" s="12"/>
      <c r="U38" s="12"/>
    </row>
    <row r="39" spans="2:21" hidden="1" outlineLevel="2" x14ac:dyDescent="0.2">
      <c r="B39" s="355" t="s">
        <v>861</v>
      </c>
      <c r="C39" s="435">
        <v>4425</v>
      </c>
      <c r="D39" s="435">
        <v>2757</v>
      </c>
      <c r="E39" s="435">
        <v>4117</v>
      </c>
      <c r="F39" s="436">
        <v>416</v>
      </c>
      <c r="G39" s="436">
        <v>14</v>
      </c>
      <c r="H39" s="435">
        <f t="shared" si="0"/>
        <v>11729</v>
      </c>
      <c r="P39" s="12"/>
      <c r="Q39" s="12"/>
      <c r="R39" s="12"/>
      <c r="S39" s="12"/>
      <c r="T39" s="12"/>
      <c r="U39" s="12"/>
    </row>
    <row r="40" spans="2:21" hidden="1" outlineLevel="1" x14ac:dyDescent="0.2">
      <c r="B40" s="424" t="s">
        <v>862</v>
      </c>
      <c r="C40" s="439">
        <v>90371</v>
      </c>
      <c r="D40" s="439">
        <v>46627</v>
      </c>
      <c r="E40" s="439">
        <v>96838</v>
      </c>
      <c r="F40" s="439">
        <v>6900</v>
      </c>
      <c r="G40" s="440">
        <v>318</v>
      </c>
      <c r="H40" s="439">
        <f t="shared" si="0"/>
        <v>241054</v>
      </c>
      <c r="P40" s="12"/>
      <c r="Q40" s="12"/>
      <c r="R40" s="12"/>
      <c r="S40" s="12"/>
      <c r="T40" s="12"/>
      <c r="U40" s="12"/>
    </row>
    <row r="41" spans="2:21" collapsed="1" x14ac:dyDescent="0.2">
      <c r="B41" s="581" t="s">
        <v>327</v>
      </c>
      <c r="C41" s="581"/>
      <c r="D41" s="581"/>
      <c r="E41" s="581"/>
      <c r="F41" s="581"/>
      <c r="G41" s="581"/>
      <c r="H41" s="581"/>
      <c r="P41" s="12"/>
    </row>
    <row r="42" spans="2:21" hidden="1" outlineLevel="1" x14ac:dyDescent="0.2">
      <c r="B42" s="416" t="s">
        <v>828</v>
      </c>
      <c r="C42" s="433">
        <v>22399</v>
      </c>
      <c r="D42" s="433">
        <v>7773</v>
      </c>
      <c r="E42" s="433">
        <v>13369</v>
      </c>
      <c r="F42" s="433">
        <v>601</v>
      </c>
      <c r="G42" s="434">
        <v>64</v>
      </c>
      <c r="H42" s="433">
        <f>SUM(C42:G42)</f>
        <v>44206</v>
      </c>
      <c r="P42" s="12"/>
      <c r="Q42" s="12"/>
      <c r="R42" s="12"/>
      <c r="S42" s="12"/>
      <c r="T42" s="12"/>
      <c r="U42" s="12"/>
    </row>
    <row r="43" spans="2:21" hidden="1" outlineLevel="2" x14ac:dyDescent="0.2">
      <c r="B43" s="355" t="s">
        <v>829</v>
      </c>
      <c r="C43" s="435">
        <v>8982</v>
      </c>
      <c r="D43" s="435">
        <v>2753</v>
      </c>
      <c r="E43" s="435">
        <v>4999</v>
      </c>
      <c r="F43" s="436">
        <v>196</v>
      </c>
      <c r="G43" s="436">
        <v>41</v>
      </c>
      <c r="H43" s="435">
        <f t="shared" ref="H43:H76" si="1">SUM(C43:G43)</f>
        <v>16971</v>
      </c>
      <c r="P43" s="12"/>
      <c r="Q43" s="12"/>
      <c r="R43" s="12"/>
      <c r="S43" s="12"/>
      <c r="T43" s="12"/>
      <c r="U43" s="12"/>
    </row>
    <row r="44" spans="2:21" hidden="1" outlineLevel="2" x14ac:dyDescent="0.2">
      <c r="B44" s="355" t="s">
        <v>830</v>
      </c>
      <c r="C44" s="435">
        <v>8090</v>
      </c>
      <c r="D44" s="435">
        <v>2984</v>
      </c>
      <c r="E44" s="435">
        <v>4850</v>
      </c>
      <c r="F44" s="436">
        <v>221</v>
      </c>
      <c r="G44" s="436">
        <v>19</v>
      </c>
      <c r="H44" s="435">
        <f t="shared" si="1"/>
        <v>16164</v>
      </c>
      <c r="P44" s="12"/>
      <c r="Q44" s="12"/>
      <c r="R44" s="12"/>
      <c r="S44" s="12"/>
      <c r="T44" s="12"/>
      <c r="U44" s="12"/>
    </row>
    <row r="45" spans="2:21" hidden="1" outlineLevel="2" x14ac:dyDescent="0.2">
      <c r="B45" s="355" t="s">
        <v>831</v>
      </c>
      <c r="C45" s="435">
        <v>5327</v>
      </c>
      <c r="D45" s="435">
        <v>2036</v>
      </c>
      <c r="E45" s="435">
        <v>3520</v>
      </c>
      <c r="F45" s="436">
        <v>184</v>
      </c>
      <c r="G45" s="436">
        <v>4</v>
      </c>
      <c r="H45" s="435">
        <f t="shared" si="1"/>
        <v>11071</v>
      </c>
      <c r="P45" s="12"/>
      <c r="Q45" s="12"/>
      <c r="R45" s="12"/>
      <c r="S45" s="12"/>
      <c r="T45" s="12"/>
      <c r="U45" s="12"/>
    </row>
    <row r="46" spans="2:21" hidden="1" outlineLevel="1" x14ac:dyDescent="0.2">
      <c r="B46" s="420" t="s">
        <v>832</v>
      </c>
      <c r="C46" s="437">
        <v>14131</v>
      </c>
      <c r="D46" s="437">
        <v>3632</v>
      </c>
      <c r="E46" s="437">
        <v>14704</v>
      </c>
      <c r="F46" s="437">
        <v>695</v>
      </c>
      <c r="G46" s="438">
        <v>52</v>
      </c>
      <c r="H46" s="437">
        <f t="shared" si="1"/>
        <v>33214</v>
      </c>
      <c r="P46" s="12"/>
      <c r="Q46" s="12"/>
      <c r="R46" s="12"/>
      <c r="S46" s="12"/>
      <c r="T46" s="12"/>
      <c r="U46" s="12"/>
    </row>
    <row r="47" spans="2:21" hidden="1" outlineLevel="2" x14ac:dyDescent="0.2">
      <c r="B47" s="355" t="s">
        <v>833</v>
      </c>
      <c r="C47" s="435">
        <v>8268</v>
      </c>
      <c r="D47" s="435">
        <v>1944</v>
      </c>
      <c r="E47" s="435">
        <v>6492</v>
      </c>
      <c r="F47" s="436">
        <v>216</v>
      </c>
      <c r="G47" s="436">
        <v>26</v>
      </c>
      <c r="H47" s="435">
        <f t="shared" si="1"/>
        <v>16946</v>
      </c>
      <c r="P47" s="12"/>
      <c r="Q47" s="12"/>
      <c r="R47" s="12"/>
      <c r="S47" s="12"/>
      <c r="T47" s="12"/>
      <c r="U47" s="12"/>
    </row>
    <row r="48" spans="2:21" hidden="1" outlineLevel="2" x14ac:dyDescent="0.2">
      <c r="B48" s="355" t="s">
        <v>834</v>
      </c>
      <c r="C48" s="435">
        <v>2410</v>
      </c>
      <c r="D48" s="435">
        <v>860</v>
      </c>
      <c r="E48" s="435">
        <v>2909</v>
      </c>
      <c r="F48" s="436">
        <v>169</v>
      </c>
      <c r="G48" s="436">
        <v>8</v>
      </c>
      <c r="H48" s="435">
        <f t="shared" si="1"/>
        <v>6356</v>
      </c>
      <c r="P48" s="12"/>
      <c r="Q48" s="12"/>
      <c r="R48" s="12"/>
      <c r="S48" s="12"/>
      <c r="T48" s="12"/>
      <c r="U48" s="12"/>
    </row>
    <row r="49" spans="2:21" hidden="1" outlineLevel="2" x14ac:dyDescent="0.2">
      <c r="B49" s="355" t="s">
        <v>835</v>
      </c>
      <c r="C49" s="435">
        <v>3453</v>
      </c>
      <c r="D49" s="435">
        <v>828</v>
      </c>
      <c r="E49" s="435">
        <v>5303</v>
      </c>
      <c r="F49" s="436">
        <v>310</v>
      </c>
      <c r="G49" s="436">
        <v>18</v>
      </c>
      <c r="H49" s="435">
        <f t="shared" si="1"/>
        <v>9912</v>
      </c>
      <c r="P49" s="12"/>
      <c r="Q49" s="12"/>
      <c r="R49" s="12"/>
      <c r="S49" s="12"/>
      <c r="T49" s="12"/>
      <c r="U49" s="12"/>
    </row>
    <row r="50" spans="2:21" hidden="1" outlineLevel="1" x14ac:dyDescent="0.2">
      <c r="B50" s="420" t="s">
        <v>836</v>
      </c>
      <c r="C50" s="437">
        <v>11783</v>
      </c>
      <c r="D50" s="437">
        <v>5386</v>
      </c>
      <c r="E50" s="437">
        <v>11203</v>
      </c>
      <c r="F50" s="438">
        <v>519</v>
      </c>
      <c r="G50" s="438">
        <v>29</v>
      </c>
      <c r="H50" s="437">
        <f t="shared" si="1"/>
        <v>28920</v>
      </c>
      <c r="P50" s="12"/>
      <c r="Q50" s="12"/>
      <c r="R50" s="12"/>
      <c r="S50" s="12"/>
      <c r="T50" s="12"/>
      <c r="U50" s="12"/>
    </row>
    <row r="51" spans="2:21" hidden="1" outlineLevel="2" x14ac:dyDescent="0.2">
      <c r="B51" s="355" t="s">
        <v>837</v>
      </c>
      <c r="C51" s="435">
        <v>4556</v>
      </c>
      <c r="D51" s="435">
        <v>2311</v>
      </c>
      <c r="E51" s="435">
        <v>4297</v>
      </c>
      <c r="F51" s="436">
        <v>228</v>
      </c>
      <c r="G51" s="436">
        <v>17</v>
      </c>
      <c r="H51" s="435">
        <f t="shared" si="1"/>
        <v>11409</v>
      </c>
      <c r="P51" s="12"/>
      <c r="Q51" s="12"/>
      <c r="R51" s="12"/>
      <c r="S51" s="12"/>
      <c r="T51" s="12"/>
      <c r="U51" s="12"/>
    </row>
    <row r="52" spans="2:21" hidden="1" outlineLevel="2" x14ac:dyDescent="0.2">
      <c r="B52" s="355" t="s">
        <v>838</v>
      </c>
      <c r="C52" s="435">
        <v>4292</v>
      </c>
      <c r="D52" s="435">
        <v>1630</v>
      </c>
      <c r="E52" s="435">
        <v>3625</v>
      </c>
      <c r="F52" s="436">
        <v>183</v>
      </c>
      <c r="G52" s="436">
        <v>10</v>
      </c>
      <c r="H52" s="435">
        <f t="shared" si="1"/>
        <v>9740</v>
      </c>
      <c r="P52" s="12"/>
      <c r="Q52" s="12"/>
      <c r="R52" s="12"/>
      <c r="S52" s="12"/>
      <c r="T52" s="12"/>
      <c r="U52" s="12"/>
    </row>
    <row r="53" spans="2:21" hidden="1" outlineLevel="2" x14ac:dyDescent="0.2">
      <c r="B53" s="355" t="s">
        <v>839</v>
      </c>
      <c r="C53" s="435">
        <v>2935</v>
      </c>
      <c r="D53" s="435">
        <v>1445</v>
      </c>
      <c r="E53" s="435">
        <v>3281</v>
      </c>
      <c r="F53" s="436">
        <v>108</v>
      </c>
      <c r="G53" s="436">
        <v>2</v>
      </c>
      <c r="H53" s="435">
        <f t="shared" si="1"/>
        <v>7771</v>
      </c>
      <c r="P53" s="12"/>
      <c r="Q53" s="12"/>
      <c r="R53" s="12"/>
      <c r="S53" s="12"/>
      <c r="T53" s="12"/>
      <c r="U53" s="12"/>
    </row>
    <row r="54" spans="2:21" hidden="1" outlineLevel="1" x14ac:dyDescent="0.2">
      <c r="B54" s="420" t="s">
        <v>840</v>
      </c>
      <c r="C54" s="437">
        <v>8566</v>
      </c>
      <c r="D54" s="437">
        <v>1524</v>
      </c>
      <c r="E54" s="437">
        <v>7442</v>
      </c>
      <c r="F54" s="438">
        <v>577</v>
      </c>
      <c r="G54" s="438">
        <v>33</v>
      </c>
      <c r="H54" s="437">
        <f t="shared" si="1"/>
        <v>18142</v>
      </c>
      <c r="P54" s="12"/>
      <c r="Q54" s="12"/>
      <c r="R54" s="12"/>
      <c r="S54" s="12"/>
      <c r="T54" s="12"/>
      <c r="U54" s="12"/>
    </row>
    <row r="55" spans="2:21" hidden="1" outlineLevel="2" x14ac:dyDescent="0.2">
      <c r="B55" s="355" t="s">
        <v>841</v>
      </c>
      <c r="C55" s="435">
        <v>5482</v>
      </c>
      <c r="D55" s="436">
        <v>624</v>
      </c>
      <c r="E55" s="435">
        <v>2670</v>
      </c>
      <c r="F55" s="436">
        <v>189</v>
      </c>
      <c r="G55" s="436">
        <v>5</v>
      </c>
      <c r="H55" s="435">
        <f t="shared" si="1"/>
        <v>8970</v>
      </c>
      <c r="P55" s="12"/>
      <c r="Q55" s="12"/>
      <c r="R55" s="12"/>
      <c r="S55" s="12"/>
      <c r="T55" s="12"/>
      <c r="U55" s="12"/>
    </row>
    <row r="56" spans="2:21" hidden="1" outlineLevel="2" x14ac:dyDescent="0.2">
      <c r="B56" s="355" t="s">
        <v>842</v>
      </c>
      <c r="C56" s="436">
        <v>729</v>
      </c>
      <c r="D56" s="436">
        <v>235</v>
      </c>
      <c r="E56" s="436">
        <v>1204</v>
      </c>
      <c r="F56" s="436">
        <v>67</v>
      </c>
      <c r="G56" s="436">
        <v>3</v>
      </c>
      <c r="H56" s="435">
        <f t="shared" si="1"/>
        <v>2238</v>
      </c>
      <c r="P56" s="12"/>
      <c r="Q56" s="12"/>
      <c r="R56" s="12"/>
      <c r="S56" s="12"/>
      <c r="T56" s="12"/>
      <c r="U56" s="12"/>
    </row>
    <row r="57" spans="2:21" hidden="1" outlineLevel="2" x14ac:dyDescent="0.2">
      <c r="B57" s="355" t="s">
        <v>843</v>
      </c>
      <c r="C57" s="436">
        <v>996</v>
      </c>
      <c r="D57" s="436">
        <v>202</v>
      </c>
      <c r="E57" s="435">
        <v>1508</v>
      </c>
      <c r="F57" s="436">
        <v>110</v>
      </c>
      <c r="G57" s="436">
        <v>8</v>
      </c>
      <c r="H57" s="435">
        <f t="shared" si="1"/>
        <v>2824</v>
      </c>
      <c r="P57" s="12"/>
      <c r="Q57" s="12"/>
      <c r="R57" s="12"/>
      <c r="S57" s="12"/>
      <c r="T57" s="12"/>
      <c r="U57" s="12"/>
    </row>
    <row r="58" spans="2:21" hidden="1" outlineLevel="2" x14ac:dyDescent="0.2">
      <c r="B58" s="355" t="s">
        <v>844</v>
      </c>
      <c r="C58" s="436">
        <v>753</v>
      </c>
      <c r="D58" s="436">
        <v>231</v>
      </c>
      <c r="E58" s="435">
        <v>892</v>
      </c>
      <c r="F58" s="436">
        <v>100</v>
      </c>
      <c r="G58" s="436">
        <v>2</v>
      </c>
      <c r="H58" s="435">
        <f t="shared" si="1"/>
        <v>1978</v>
      </c>
      <c r="P58" s="12"/>
      <c r="Q58" s="12"/>
      <c r="R58" s="12"/>
      <c r="S58" s="12"/>
      <c r="T58" s="12"/>
      <c r="U58" s="12"/>
    </row>
    <row r="59" spans="2:21" hidden="1" outlineLevel="2" x14ac:dyDescent="0.2">
      <c r="B59" s="355" t="s">
        <v>845</v>
      </c>
      <c r="C59" s="436">
        <v>606</v>
      </c>
      <c r="D59" s="436">
        <v>232</v>
      </c>
      <c r="E59" s="435">
        <v>1168</v>
      </c>
      <c r="F59" s="436">
        <v>111</v>
      </c>
      <c r="G59" s="436">
        <v>15</v>
      </c>
      <c r="H59" s="435">
        <f t="shared" si="1"/>
        <v>2132</v>
      </c>
      <c r="P59" s="12"/>
      <c r="Q59" s="12"/>
      <c r="R59" s="12"/>
      <c r="S59" s="12"/>
      <c r="T59" s="12"/>
      <c r="U59" s="12"/>
    </row>
    <row r="60" spans="2:21" hidden="1" outlineLevel="1" x14ac:dyDescent="0.2">
      <c r="B60" s="420" t="s">
        <v>846</v>
      </c>
      <c r="C60" s="437">
        <v>9350</v>
      </c>
      <c r="D60" s="437">
        <v>2948</v>
      </c>
      <c r="E60" s="437">
        <v>9797</v>
      </c>
      <c r="F60" s="438">
        <v>716</v>
      </c>
      <c r="G60" s="438">
        <v>62</v>
      </c>
      <c r="H60" s="437">
        <f t="shared" si="1"/>
        <v>22873</v>
      </c>
      <c r="P60" s="12"/>
      <c r="Q60" s="12"/>
      <c r="R60" s="12"/>
      <c r="S60" s="12"/>
      <c r="T60" s="12"/>
      <c r="U60" s="12"/>
    </row>
    <row r="61" spans="2:21" hidden="1" outlineLevel="2" x14ac:dyDescent="0.2">
      <c r="B61" s="355" t="s">
        <v>847</v>
      </c>
      <c r="C61" s="435">
        <v>3358</v>
      </c>
      <c r="D61" s="435">
        <v>1005</v>
      </c>
      <c r="E61" s="435">
        <v>2581</v>
      </c>
      <c r="F61" s="436">
        <v>184</v>
      </c>
      <c r="G61" s="436">
        <v>9</v>
      </c>
      <c r="H61" s="435">
        <f t="shared" si="1"/>
        <v>7137</v>
      </c>
      <c r="P61" s="12"/>
      <c r="Q61" s="12"/>
      <c r="R61" s="12"/>
      <c r="S61" s="12"/>
      <c r="T61" s="12"/>
      <c r="U61" s="12"/>
    </row>
    <row r="62" spans="2:21" hidden="1" outlineLevel="2" x14ac:dyDescent="0.2">
      <c r="B62" s="355" t="s">
        <v>848</v>
      </c>
      <c r="C62" s="435">
        <v>3986</v>
      </c>
      <c r="D62" s="435">
        <v>1270</v>
      </c>
      <c r="E62" s="435">
        <v>4662</v>
      </c>
      <c r="F62" s="436">
        <v>299</v>
      </c>
      <c r="G62" s="436">
        <v>6</v>
      </c>
      <c r="H62" s="435">
        <f t="shared" si="1"/>
        <v>10223</v>
      </c>
      <c r="P62" s="12"/>
      <c r="Q62" s="12"/>
      <c r="R62" s="12"/>
      <c r="S62" s="12"/>
      <c r="T62" s="12"/>
      <c r="U62" s="12"/>
    </row>
    <row r="63" spans="2:21" hidden="1" outlineLevel="2" x14ac:dyDescent="0.2">
      <c r="B63" s="355" t="s">
        <v>849</v>
      </c>
      <c r="C63" s="435">
        <v>2006</v>
      </c>
      <c r="D63" s="436">
        <v>673</v>
      </c>
      <c r="E63" s="435">
        <v>2554</v>
      </c>
      <c r="F63" s="436">
        <v>233</v>
      </c>
      <c r="G63" s="436">
        <v>47</v>
      </c>
      <c r="H63" s="435">
        <f t="shared" si="1"/>
        <v>5513</v>
      </c>
      <c r="P63" s="12"/>
      <c r="Q63" s="12"/>
      <c r="R63" s="12"/>
      <c r="S63" s="12"/>
      <c r="T63" s="12"/>
      <c r="U63" s="12"/>
    </row>
    <row r="64" spans="2:21" hidden="1" outlineLevel="1" x14ac:dyDescent="0.2">
      <c r="B64" s="420" t="s">
        <v>850</v>
      </c>
      <c r="C64" s="437">
        <v>11400</v>
      </c>
      <c r="D64" s="437">
        <v>5477</v>
      </c>
      <c r="E64" s="437">
        <v>11017</v>
      </c>
      <c r="F64" s="438">
        <v>416</v>
      </c>
      <c r="G64" s="438">
        <v>56</v>
      </c>
      <c r="H64" s="437">
        <f t="shared" si="1"/>
        <v>28366</v>
      </c>
      <c r="P64" s="12"/>
      <c r="Q64" s="12"/>
      <c r="R64" s="12"/>
      <c r="S64" s="12"/>
      <c r="T64" s="12"/>
      <c r="U64" s="12"/>
    </row>
    <row r="65" spans="2:21" hidden="1" outlineLevel="2" x14ac:dyDescent="0.2">
      <c r="B65" s="355" t="s">
        <v>851</v>
      </c>
      <c r="C65" s="435">
        <v>8669</v>
      </c>
      <c r="D65" s="435">
        <v>3467</v>
      </c>
      <c r="E65" s="435">
        <v>7201</v>
      </c>
      <c r="F65" s="436">
        <v>301</v>
      </c>
      <c r="G65" s="436">
        <v>26</v>
      </c>
      <c r="H65" s="435">
        <f t="shared" si="1"/>
        <v>19664</v>
      </c>
      <c r="P65" s="12"/>
      <c r="Q65" s="12"/>
      <c r="R65" s="12"/>
      <c r="S65" s="12"/>
      <c r="T65" s="12"/>
      <c r="U65" s="12"/>
    </row>
    <row r="66" spans="2:21" hidden="1" outlineLevel="2" x14ac:dyDescent="0.2">
      <c r="B66" s="355" t="s">
        <v>852</v>
      </c>
      <c r="C66" s="435">
        <v>2731</v>
      </c>
      <c r="D66" s="435">
        <v>2010</v>
      </c>
      <c r="E66" s="435">
        <v>3816</v>
      </c>
      <c r="F66" s="436">
        <v>115</v>
      </c>
      <c r="G66" s="436">
        <v>30</v>
      </c>
      <c r="H66" s="435">
        <f t="shared" si="1"/>
        <v>8702</v>
      </c>
      <c r="P66" s="12"/>
      <c r="Q66" s="12"/>
      <c r="R66" s="12"/>
      <c r="S66" s="12"/>
      <c r="T66" s="12"/>
      <c r="U66" s="12"/>
    </row>
    <row r="67" spans="2:21" hidden="1" outlineLevel="1" x14ac:dyDescent="0.2">
      <c r="B67" s="420" t="s">
        <v>853</v>
      </c>
      <c r="C67" s="437">
        <v>6586</v>
      </c>
      <c r="D67" s="437">
        <v>2548</v>
      </c>
      <c r="E67" s="437">
        <v>6735</v>
      </c>
      <c r="F67" s="438">
        <v>335</v>
      </c>
      <c r="G67" s="438">
        <v>18</v>
      </c>
      <c r="H67" s="437">
        <f t="shared" si="1"/>
        <v>16222</v>
      </c>
      <c r="P67" s="12"/>
      <c r="Q67" s="12"/>
      <c r="R67" s="12"/>
      <c r="S67" s="12"/>
      <c r="T67" s="12"/>
      <c r="U67" s="12"/>
    </row>
    <row r="68" spans="2:21" hidden="1" outlineLevel="2" x14ac:dyDescent="0.2">
      <c r="B68" s="355" t="s">
        <v>854</v>
      </c>
      <c r="C68" s="435">
        <v>5002</v>
      </c>
      <c r="D68" s="435">
        <v>1610</v>
      </c>
      <c r="E68" s="435">
        <v>4699</v>
      </c>
      <c r="F68" s="436">
        <v>248</v>
      </c>
      <c r="G68" s="436">
        <v>10</v>
      </c>
      <c r="H68" s="435">
        <f t="shared" si="1"/>
        <v>11569</v>
      </c>
      <c r="P68" s="12"/>
      <c r="Q68" s="12"/>
      <c r="R68" s="12"/>
      <c r="S68" s="12"/>
      <c r="T68" s="12"/>
      <c r="U68" s="12"/>
    </row>
    <row r="69" spans="2:21" hidden="1" outlineLevel="2" x14ac:dyDescent="0.2">
      <c r="B69" s="355" t="s">
        <v>855</v>
      </c>
      <c r="C69" s="435">
        <v>1584</v>
      </c>
      <c r="D69" s="435">
        <v>938</v>
      </c>
      <c r="E69" s="435">
        <v>2036</v>
      </c>
      <c r="F69" s="436">
        <v>87</v>
      </c>
      <c r="G69" s="436">
        <v>8</v>
      </c>
      <c r="H69" s="435">
        <f t="shared" si="1"/>
        <v>4653</v>
      </c>
      <c r="P69" s="12"/>
      <c r="Q69" s="12"/>
      <c r="R69" s="12"/>
      <c r="S69" s="12"/>
      <c r="T69" s="12"/>
      <c r="U69" s="12"/>
    </row>
    <row r="70" spans="2:21" hidden="1" outlineLevel="1" x14ac:dyDescent="0.2">
      <c r="B70" s="420" t="s">
        <v>856</v>
      </c>
      <c r="C70" s="437">
        <v>7592</v>
      </c>
      <c r="D70" s="437">
        <v>2459</v>
      </c>
      <c r="E70" s="437">
        <v>9119</v>
      </c>
      <c r="F70" s="438">
        <v>468</v>
      </c>
      <c r="G70" s="438">
        <v>29</v>
      </c>
      <c r="H70" s="437">
        <f t="shared" si="1"/>
        <v>19667</v>
      </c>
      <c r="P70" s="12"/>
      <c r="Q70" s="12"/>
      <c r="R70" s="12"/>
      <c r="S70" s="12"/>
      <c r="T70" s="12"/>
      <c r="U70" s="12"/>
    </row>
    <row r="71" spans="2:21" hidden="1" outlineLevel="2" x14ac:dyDescent="0.2">
      <c r="B71" s="355" t="s">
        <v>857</v>
      </c>
      <c r="C71" s="435">
        <v>5147</v>
      </c>
      <c r="D71" s="435">
        <v>1413</v>
      </c>
      <c r="E71" s="435">
        <v>6363</v>
      </c>
      <c r="F71" s="436">
        <v>319</v>
      </c>
      <c r="G71" s="436">
        <v>25</v>
      </c>
      <c r="H71" s="435">
        <f t="shared" si="1"/>
        <v>13267</v>
      </c>
      <c r="P71" s="12"/>
      <c r="Q71" s="12"/>
      <c r="R71" s="12"/>
      <c r="S71" s="12"/>
      <c r="T71" s="12"/>
      <c r="U71" s="12"/>
    </row>
    <row r="72" spans="2:21" hidden="1" outlineLevel="2" x14ac:dyDescent="0.2">
      <c r="B72" s="355" t="s">
        <v>858</v>
      </c>
      <c r="C72" s="435">
        <v>2445</v>
      </c>
      <c r="D72" s="435">
        <v>1046</v>
      </c>
      <c r="E72" s="435">
        <v>2756</v>
      </c>
      <c r="F72" s="436">
        <v>149</v>
      </c>
      <c r="G72" s="436">
        <v>4</v>
      </c>
      <c r="H72" s="435">
        <f t="shared" si="1"/>
        <v>6400</v>
      </c>
      <c r="P72" s="12"/>
      <c r="Q72" s="12"/>
      <c r="R72" s="12"/>
      <c r="S72" s="12"/>
      <c r="T72" s="12"/>
      <c r="U72" s="12"/>
    </row>
    <row r="73" spans="2:21" hidden="1" outlineLevel="1" x14ac:dyDescent="0.2">
      <c r="B73" s="420" t="s">
        <v>859</v>
      </c>
      <c r="C73" s="437">
        <v>9796</v>
      </c>
      <c r="D73" s="437">
        <v>4989</v>
      </c>
      <c r="E73" s="437">
        <v>9916</v>
      </c>
      <c r="F73" s="438">
        <v>404</v>
      </c>
      <c r="G73" s="438">
        <v>23</v>
      </c>
      <c r="H73" s="437">
        <f t="shared" si="1"/>
        <v>25128</v>
      </c>
      <c r="P73" s="12"/>
      <c r="Q73" s="12"/>
      <c r="R73" s="12"/>
      <c r="S73" s="12"/>
      <c r="T73" s="12"/>
      <c r="U73" s="12"/>
    </row>
    <row r="74" spans="2:21" hidden="1" outlineLevel="2" x14ac:dyDescent="0.2">
      <c r="B74" s="355" t="s">
        <v>860</v>
      </c>
      <c r="C74" s="435">
        <v>4777</v>
      </c>
      <c r="D74" s="435">
        <v>2577</v>
      </c>
      <c r="E74" s="435">
        <v>5737</v>
      </c>
      <c r="F74" s="436">
        <v>193</v>
      </c>
      <c r="G74" s="436">
        <v>15</v>
      </c>
      <c r="H74" s="435">
        <f t="shared" si="1"/>
        <v>13299</v>
      </c>
      <c r="P74" s="12"/>
      <c r="Q74" s="12"/>
      <c r="R74" s="12"/>
      <c r="S74" s="12"/>
      <c r="T74" s="12"/>
      <c r="U74" s="12"/>
    </row>
    <row r="75" spans="2:21" hidden="1" outlineLevel="2" x14ac:dyDescent="0.2">
      <c r="B75" s="355" t="s">
        <v>861</v>
      </c>
      <c r="C75" s="435">
        <v>5019</v>
      </c>
      <c r="D75" s="435">
        <v>2412</v>
      </c>
      <c r="E75" s="435">
        <v>4179</v>
      </c>
      <c r="F75" s="436">
        <v>211</v>
      </c>
      <c r="G75" s="436">
        <v>8</v>
      </c>
      <c r="H75" s="435">
        <f t="shared" si="1"/>
        <v>11829</v>
      </c>
      <c r="P75" s="12"/>
      <c r="Q75" s="12"/>
      <c r="R75" s="12"/>
      <c r="S75" s="12"/>
      <c r="T75" s="12"/>
      <c r="U75" s="12"/>
    </row>
    <row r="76" spans="2:21" hidden="1" outlineLevel="1" x14ac:dyDescent="0.2">
      <c r="B76" s="424" t="s">
        <v>862</v>
      </c>
      <c r="C76" s="439">
        <v>101603</v>
      </c>
      <c r="D76" s="439">
        <v>36736</v>
      </c>
      <c r="E76" s="439">
        <v>93302</v>
      </c>
      <c r="F76" s="439">
        <v>4731</v>
      </c>
      <c r="G76" s="440">
        <v>366</v>
      </c>
      <c r="H76" s="439">
        <f t="shared" si="1"/>
        <v>236738</v>
      </c>
      <c r="P76" s="12"/>
      <c r="Q76" s="12"/>
      <c r="R76" s="12"/>
      <c r="S76" s="12"/>
      <c r="T76" s="12"/>
      <c r="U76" s="12"/>
    </row>
    <row r="77" spans="2:21" collapsed="1" x14ac:dyDescent="0.2">
      <c r="B77" s="581" t="s">
        <v>875</v>
      </c>
      <c r="C77" s="581"/>
      <c r="D77" s="581"/>
      <c r="E77" s="581"/>
      <c r="F77" s="581"/>
      <c r="G77" s="581"/>
      <c r="H77" s="581"/>
      <c r="P77" s="12"/>
    </row>
    <row r="78" spans="2:21" outlineLevel="1" x14ac:dyDescent="0.2">
      <c r="B78" s="430" t="s">
        <v>329</v>
      </c>
      <c r="C78" s="140">
        <v>22446</v>
      </c>
      <c r="D78" s="140">
        <v>7960</v>
      </c>
      <c r="E78" s="140">
        <v>13535</v>
      </c>
      <c r="F78" s="140">
        <v>578</v>
      </c>
      <c r="G78" s="178">
        <v>49</v>
      </c>
      <c r="H78" s="140">
        <v>44568</v>
      </c>
      <c r="P78" s="12"/>
      <c r="Q78" s="12"/>
      <c r="R78" s="12"/>
      <c r="S78" s="12"/>
      <c r="T78" s="12"/>
      <c r="U78" s="12"/>
    </row>
    <row r="79" spans="2:21" outlineLevel="2" x14ac:dyDescent="0.2">
      <c r="B79" s="353" t="s">
        <v>330</v>
      </c>
      <c r="C79" s="45">
        <v>9054</v>
      </c>
      <c r="D79" s="45">
        <v>2848</v>
      </c>
      <c r="E79" s="45">
        <v>5108</v>
      </c>
      <c r="F79" s="44">
        <v>183</v>
      </c>
      <c r="G79" s="44">
        <v>26</v>
      </c>
      <c r="H79" s="45">
        <v>17219</v>
      </c>
      <c r="P79" s="12"/>
      <c r="Q79" s="12"/>
      <c r="R79" s="12"/>
      <c r="S79" s="12"/>
      <c r="T79" s="12"/>
      <c r="U79" s="12"/>
    </row>
    <row r="80" spans="2:21" outlineLevel="2" x14ac:dyDescent="0.2">
      <c r="B80" s="353" t="s">
        <v>331</v>
      </c>
      <c r="C80" s="45">
        <v>8052</v>
      </c>
      <c r="D80" s="45">
        <v>3022</v>
      </c>
      <c r="E80" s="45">
        <v>4871</v>
      </c>
      <c r="F80" s="44">
        <v>217</v>
      </c>
      <c r="G80" s="44">
        <v>19</v>
      </c>
      <c r="H80" s="45">
        <v>16181</v>
      </c>
      <c r="P80" s="12"/>
      <c r="Q80" s="12"/>
      <c r="R80" s="12"/>
      <c r="S80" s="12"/>
      <c r="T80" s="12"/>
      <c r="U80" s="12"/>
    </row>
    <row r="81" spans="2:21" outlineLevel="2" x14ac:dyDescent="0.2">
      <c r="B81" s="353" t="s">
        <v>332</v>
      </c>
      <c r="C81" s="45">
        <v>5340</v>
      </c>
      <c r="D81" s="45">
        <v>2090</v>
      </c>
      <c r="E81" s="45">
        <v>3556</v>
      </c>
      <c r="F81" s="44">
        <v>178</v>
      </c>
      <c r="G81" s="44">
        <v>4</v>
      </c>
      <c r="H81" s="45">
        <v>11168</v>
      </c>
      <c r="P81" s="12"/>
      <c r="Q81" s="12"/>
      <c r="R81" s="12"/>
      <c r="S81" s="12"/>
      <c r="T81" s="12"/>
      <c r="U81" s="12"/>
    </row>
    <row r="82" spans="2:21" outlineLevel="1" x14ac:dyDescent="0.2">
      <c r="B82" s="431" t="s">
        <v>333</v>
      </c>
      <c r="C82" s="48">
        <v>13953</v>
      </c>
      <c r="D82" s="48">
        <v>3750</v>
      </c>
      <c r="E82" s="48">
        <v>14699</v>
      </c>
      <c r="F82" s="48">
        <v>640</v>
      </c>
      <c r="G82" s="141">
        <v>52</v>
      </c>
      <c r="H82" s="48">
        <v>33094</v>
      </c>
      <c r="P82" s="12"/>
      <c r="Q82" s="12"/>
      <c r="R82" s="12"/>
      <c r="S82" s="12"/>
      <c r="T82" s="12"/>
      <c r="U82" s="12"/>
    </row>
    <row r="83" spans="2:21" outlineLevel="2" x14ac:dyDescent="0.2">
      <c r="B83" s="353" t="s">
        <v>334</v>
      </c>
      <c r="C83" s="45">
        <v>8116</v>
      </c>
      <c r="D83" s="45">
        <v>1977</v>
      </c>
      <c r="E83" s="45">
        <v>6492</v>
      </c>
      <c r="F83" s="44">
        <v>209</v>
      </c>
      <c r="G83" s="44">
        <v>26</v>
      </c>
      <c r="H83" s="45">
        <v>16820</v>
      </c>
      <c r="P83" s="12"/>
      <c r="Q83" s="12"/>
      <c r="R83" s="12"/>
      <c r="S83" s="12"/>
      <c r="T83" s="12"/>
      <c r="U83" s="12"/>
    </row>
    <row r="84" spans="2:21" outlineLevel="2" x14ac:dyDescent="0.2">
      <c r="B84" s="353" t="s">
        <v>335</v>
      </c>
      <c r="C84" s="45">
        <v>2355</v>
      </c>
      <c r="D84" s="45">
        <v>867</v>
      </c>
      <c r="E84" s="45">
        <v>2874</v>
      </c>
      <c r="F84" s="44">
        <v>150</v>
      </c>
      <c r="G84" s="44">
        <v>8</v>
      </c>
      <c r="H84" s="45">
        <v>6254</v>
      </c>
      <c r="P84" s="12"/>
      <c r="Q84" s="12"/>
      <c r="R84" s="12"/>
      <c r="S84" s="12"/>
      <c r="T84" s="12"/>
      <c r="U84" s="12"/>
    </row>
    <row r="85" spans="2:21" outlineLevel="2" x14ac:dyDescent="0.2">
      <c r="B85" s="353" t="s">
        <v>336</v>
      </c>
      <c r="C85" s="45">
        <v>3482</v>
      </c>
      <c r="D85" s="45">
        <v>906</v>
      </c>
      <c r="E85" s="45">
        <v>5333</v>
      </c>
      <c r="F85" s="44">
        <v>281</v>
      </c>
      <c r="G85" s="44">
        <v>18</v>
      </c>
      <c r="H85" s="45">
        <v>10020</v>
      </c>
      <c r="P85" s="12"/>
      <c r="Q85" s="12"/>
      <c r="R85" s="12"/>
      <c r="S85" s="12"/>
      <c r="T85" s="12"/>
      <c r="U85" s="12"/>
    </row>
    <row r="86" spans="2:21" outlineLevel="1" x14ac:dyDescent="0.2">
      <c r="B86" s="431" t="s">
        <v>337</v>
      </c>
      <c r="C86" s="48">
        <v>11798</v>
      </c>
      <c r="D86" s="48">
        <v>5539</v>
      </c>
      <c r="E86" s="48">
        <v>11375</v>
      </c>
      <c r="F86" s="141">
        <v>483</v>
      </c>
      <c r="G86" s="141">
        <v>29</v>
      </c>
      <c r="H86" s="48">
        <v>29224</v>
      </c>
      <c r="P86" s="12"/>
      <c r="Q86" s="12"/>
      <c r="R86" s="12"/>
      <c r="S86" s="12"/>
      <c r="T86" s="12"/>
      <c r="U86" s="12"/>
    </row>
    <row r="87" spans="2:21" outlineLevel="2" x14ac:dyDescent="0.2">
      <c r="B87" s="353" t="s">
        <v>338</v>
      </c>
      <c r="C87" s="45">
        <v>4547</v>
      </c>
      <c r="D87" s="45">
        <v>2374</v>
      </c>
      <c r="E87" s="45">
        <v>4393</v>
      </c>
      <c r="F87" s="44">
        <v>213</v>
      </c>
      <c r="G87" s="44">
        <v>17</v>
      </c>
      <c r="H87" s="45">
        <v>11544</v>
      </c>
      <c r="P87" s="12"/>
      <c r="Q87" s="12"/>
      <c r="R87" s="12"/>
      <c r="S87" s="12"/>
      <c r="T87" s="12"/>
      <c r="U87" s="12"/>
    </row>
    <row r="88" spans="2:21" outlineLevel="2" x14ac:dyDescent="0.2">
      <c r="B88" s="353" t="s">
        <v>339</v>
      </c>
      <c r="C88" s="45">
        <v>4309</v>
      </c>
      <c r="D88" s="45">
        <v>1674</v>
      </c>
      <c r="E88" s="45">
        <v>3676</v>
      </c>
      <c r="F88" s="44">
        <v>164</v>
      </c>
      <c r="G88" s="44">
        <v>10</v>
      </c>
      <c r="H88" s="45">
        <v>9833</v>
      </c>
      <c r="P88" s="12"/>
      <c r="Q88" s="12"/>
      <c r="R88" s="12"/>
      <c r="S88" s="12"/>
      <c r="T88" s="12"/>
      <c r="U88" s="12"/>
    </row>
    <row r="89" spans="2:21" outlineLevel="2" x14ac:dyDescent="0.2">
      <c r="B89" s="353" t="s">
        <v>340</v>
      </c>
      <c r="C89" s="45">
        <v>2942</v>
      </c>
      <c r="D89" s="45">
        <v>1491</v>
      </c>
      <c r="E89" s="45">
        <v>3306</v>
      </c>
      <c r="F89" s="44">
        <v>106</v>
      </c>
      <c r="G89" s="44">
        <v>2</v>
      </c>
      <c r="H89" s="45">
        <v>7847</v>
      </c>
      <c r="P89" s="12"/>
      <c r="Q89" s="12"/>
      <c r="R89" s="12"/>
      <c r="S89" s="12"/>
      <c r="T89" s="12"/>
      <c r="U89" s="12"/>
    </row>
    <row r="90" spans="2:21" outlineLevel="1" x14ac:dyDescent="0.2">
      <c r="B90" s="431" t="s">
        <v>341</v>
      </c>
      <c r="C90" s="48">
        <v>8610</v>
      </c>
      <c r="D90" s="48">
        <v>1671</v>
      </c>
      <c r="E90" s="48">
        <v>7544</v>
      </c>
      <c r="F90" s="141">
        <v>542</v>
      </c>
      <c r="G90" s="141">
        <v>29</v>
      </c>
      <c r="H90" s="48">
        <v>18396</v>
      </c>
      <c r="P90" s="12"/>
      <c r="Q90" s="12"/>
      <c r="R90" s="12"/>
      <c r="S90" s="12"/>
      <c r="T90" s="12"/>
      <c r="U90" s="12"/>
    </row>
    <row r="91" spans="2:21" outlineLevel="2" x14ac:dyDescent="0.2">
      <c r="B91" s="353" t="s">
        <v>342</v>
      </c>
      <c r="C91" s="45">
        <v>5344</v>
      </c>
      <c r="D91" s="44">
        <v>671</v>
      </c>
      <c r="E91" s="45">
        <v>2667</v>
      </c>
      <c r="F91" s="44">
        <v>182</v>
      </c>
      <c r="G91" s="44">
        <v>5</v>
      </c>
      <c r="H91" s="45">
        <v>8869</v>
      </c>
      <c r="P91" s="12"/>
      <c r="Q91" s="12"/>
      <c r="R91" s="12"/>
      <c r="S91" s="12"/>
      <c r="T91" s="12"/>
      <c r="U91" s="12"/>
    </row>
    <row r="92" spans="2:21" outlineLevel="2" x14ac:dyDescent="0.2">
      <c r="B92" s="353" t="s">
        <v>343</v>
      </c>
      <c r="C92" s="44">
        <v>870</v>
      </c>
      <c r="D92" s="44">
        <v>271</v>
      </c>
      <c r="E92" s="44">
        <v>975</v>
      </c>
      <c r="F92" s="44">
        <v>87</v>
      </c>
      <c r="G92" s="44">
        <v>2</v>
      </c>
      <c r="H92" s="45">
        <v>2205</v>
      </c>
      <c r="P92" s="12"/>
      <c r="Q92" s="12"/>
      <c r="R92" s="12"/>
      <c r="S92" s="12"/>
      <c r="T92" s="12"/>
      <c r="U92" s="12"/>
    </row>
    <row r="93" spans="2:21" outlineLevel="2" x14ac:dyDescent="0.2">
      <c r="B93" s="353" t="s">
        <v>344</v>
      </c>
      <c r="C93" s="44">
        <v>773</v>
      </c>
      <c r="D93" s="44">
        <v>263</v>
      </c>
      <c r="E93" s="45">
        <v>1211</v>
      </c>
      <c r="F93" s="44">
        <v>67</v>
      </c>
      <c r="G93" s="44">
        <v>3</v>
      </c>
      <c r="H93" s="45">
        <v>2317</v>
      </c>
      <c r="P93" s="12"/>
      <c r="Q93" s="12"/>
      <c r="R93" s="12"/>
      <c r="S93" s="12"/>
      <c r="T93" s="12"/>
      <c r="U93" s="12"/>
    </row>
    <row r="94" spans="2:21" outlineLevel="2" x14ac:dyDescent="0.2">
      <c r="B94" s="353" t="s">
        <v>346</v>
      </c>
      <c r="C94" s="44">
        <v>1004</v>
      </c>
      <c r="D94" s="44">
        <v>219</v>
      </c>
      <c r="E94" s="45">
        <v>1520</v>
      </c>
      <c r="F94" s="44">
        <v>98</v>
      </c>
      <c r="G94" s="44">
        <v>8</v>
      </c>
      <c r="H94" s="45">
        <v>2849</v>
      </c>
      <c r="P94" s="12"/>
      <c r="Q94" s="12"/>
      <c r="R94" s="12"/>
      <c r="S94" s="12"/>
      <c r="T94" s="12"/>
      <c r="U94" s="12"/>
    </row>
    <row r="95" spans="2:21" outlineLevel="2" x14ac:dyDescent="0.2">
      <c r="B95" s="353" t="s">
        <v>345</v>
      </c>
      <c r="C95" s="44">
        <v>619</v>
      </c>
      <c r="D95" s="44">
        <v>247</v>
      </c>
      <c r="E95" s="45">
        <v>1171</v>
      </c>
      <c r="F95" s="44">
        <v>108</v>
      </c>
      <c r="G95" s="44">
        <v>11</v>
      </c>
      <c r="H95" s="45">
        <v>2156</v>
      </c>
      <c r="P95" s="12"/>
      <c r="Q95" s="12"/>
      <c r="R95" s="12"/>
      <c r="S95" s="12"/>
      <c r="T95" s="12"/>
      <c r="U95" s="12"/>
    </row>
    <row r="96" spans="2:21" outlineLevel="1" x14ac:dyDescent="0.2">
      <c r="B96" s="431" t="s">
        <v>347</v>
      </c>
      <c r="C96" s="48">
        <v>9328</v>
      </c>
      <c r="D96" s="48">
        <v>3132</v>
      </c>
      <c r="E96" s="48">
        <v>9846</v>
      </c>
      <c r="F96" s="141">
        <v>689</v>
      </c>
      <c r="G96" s="141">
        <v>60</v>
      </c>
      <c r="H96" s="48">
        <v>23055</v>
      </c>
      <c r="P96" s="12"/>
      <c r="Q96" s="12"/>
      <c r="R96" s="12"/>
      <c r="S96" s="12"/>
      <c r="T96" s="12"/>
      <c r="U96" s="12"/>
    </row>
    <row r="97" spans="2:21" outlineLevel="2" x14ac:dyDescent="0.2">
      <c r="B97" s="353" t="s">
        <v>348</v>
      </c>
      <c r="C97" s="45">
        <v>3381</v>
      </c>
      <c r="D97" s="45">
        <v>1077</v>
      </c>
      <c r="E97" s="45">
        <v>2604</v>
      </c>
      <c r="F97" s="44">
        <v>180</v>
      </c>
      <c r="G97" s="44">
        <v>9</v>
      </c>
      <c r="H97" s="45">
        <v>7251</v>
      </c>
      <c r="P97" s="12"/>
      <c r="Q97" s="12"/>
      <c r="R97" s="12"/>
      <c r="S97" s="12"/>
      <c r="T97" s="12"/>
      <c r="U97" s="12"/>
    </row>
    <row r="98" spans="2:21" outlineLevel="2" x14ac:dyDescent="0.2">
      <c r="B98" s="353" t="s">
        <v>349</v>
      </c>
      <c r="C98" s="45">
        <v>3899</v>
      </c>
      <c r="D98" s="45">
        <v>1289</v>
      </c>
      <c r="E98" s="45">
        <v>4658</v>
      </c>
      <c r="F98" s="44">
        <v>283</v>
      </c>
      <c r="G98" s="44">
        <v>6</v>
      </c>
      <c r="H98" s="45">
        <v>10135</v>
      </c>
      <c r="P98" s="12"/>
      <c r="Q98" s="12"/>
      <c r="R98" s="12"/>
      <c r="S98" s="12"/>
      <c r="T98" s="12"/>
      <c r="U98" s="12"/>
    </row>
    <row r="99" spans="2:21" outlineLevel="2" x14ac:dyDescent="0.2">
      <c r="B99" s="353" t="s">
        <v>350</v>
      </c>
      <c r="C99" s="45">
        <v>2048</v>
      </c>
      <c r="D99" s="44">
        <v>766</v>
      </c>
      <c r="E99" s="45">
        <v>2584</v>
      </c>
      <c r="F99" s="44">
        <v>226</v>
      </c>
      <c r="G99" s="44">
        <v>45</v>
      </c>
      <c r="H99" s="45">
        <v>5669</v>
      </c>
      <c r="P99" s="12"/>
      <c r="Q99" s="12"/>
      <c r="R99" s="12"/>
      <c r="S99" s="12"/>
      <c r="T99" s="12"/>
      <c r="U99" s="12"/>
    </row>
    <row r="100" spans="2:21" outlineLevel="1" x14ac:dyDescent="0.2">
      <c r="B100" s="431" t="s">
        <v>383</v>
      </c>
      <c r="C100" s="48">
        <v>11287</v>
      </c>
      <c r="D100" s="48">
        <v>5560</v>
      </c>
      <c r="E100" s="48">
        <v>11024</v>
      </c>
      <c r="F100" s="141">
        <v>393</v>
      </c>
      <c r="G100" s="141">
        <v>56</v>
      </c>
      <c r="H100" s="48">
        <v>28320</v>
      </c>
      <c r="P100" s="12"/>
      <c r="Q100" s="12"/>
      <c r="R100" s="12"/>
      <c r="S100" s="12"/>
      <c r="T100" s="12"/>
      <c r="U100" s="12"/>
    </row>
    <row r="101" spans="2:21" outlineLevel="2" x14ac:dyDescent="0.2">
      <c r="B101" s="353" t="s">
        <v>352</v>
      </c>
      <c r="C101" s="45">
        <v>8566</v>
      </c>
      <c r="D101" s="45">
        <v>3539</v>
      </c>
      <c r="E101" s="45">
        <v>7235</v>
      </c>
      <c r="F101" s="44">
        <v>284</v>
      </c>
      <c r="G101" s="44">
        <v>26</v>
      </c>
      <c r="H101" s="45">
        <v>19650</v>
      </c>
      <c r="P101" s="12"/>
      <c r="Q101" s="12"/>
      <c r="R101" s="12"/>
      <c r="S101" s="12"/>
      <c r="T101" s="12"/>
      <c r="U101" s="12"/>
    </row>
    <row r="102" spans="2:21" outlineLevel="2" x14ac:dyDescent="0.2">
      <c r="B102" s="353" t="s">
        <v>353</v>
      </c>
      <c r="C102" s="45">
        <v>2721</v>
      </c>
      <c r="D102" s="45">
        <v>2021</v>
      </c>
      <c r="E102" s="45">
        <v>3789</v>
      </c>
      <c r="F102" s="44">
        <v>109</v>
      </c>
      <c r="G102" s="44">
        <v>30</v>
      </c>
      <c r="H102" s="45">
        <v>8670</v>
      </c>
      <c r="P102" s="12"/>
      <c r="Q102" s="12"/>
      <c r="R102" s="12"/>
      <c r="S102" s="12"/>
      <c r="T102" s="12"/>
      <c r="U102" s="12"/>
    </row>
    <row r="103" spans="2:21" outlineLevel="1" x14ac:dyDescent="0.2">
      <c r="B103" s="431" t="s">
        <v>354</v>
      </c>
      <c r="C103" s="48">
        <v>6535</v>
      </c>
      <c r="D103" s="48">
        <v>2657</v>
      </c>
      <c r="E103" s="48">
        <v>6821</v>
      </c>
      <c r="F103" s="141">
        <v>312</v>
      </c>
      <c r="G103" s="141">
        <v>18</v>
      </c>
      <c r="H103" s="48">
        <v>16343</v>
      </c>
      <c r="P103" s="12"/>
      <c r="Q103" s="12"/>
      <c r="R103" s="12"/>
      <c r="S103" s="12"/>
      <c r="T103" s="12"/>
      <c r="U103" s="12"/>
    </row>
    <row r="104" spans="2:21" outlineLevel="2" x14ac:dyDescent="0.2">
      <c r="B104" s="353" t="s">
        <v>355</v>
      </c>
      <c r="C104" s="45">
        <v>5003</v>
      </c>
      <c r="D104" s="45">
        <v>1712</v>
      </c>
      <c r="E104" s="45">
        <v>4794</v>
      </c>
      <c r="F104" s="44">
        <v>233</v>
      </c>
      <c r="G104" s="44">
        <v>10</v>
      </c>
      <c r="H104" s="45">
        <v>11752</v>
      </c>
      <c r="P104" s="12"/>
      <c r="Q104" s="12"/>
      <c r="R104" s="12"/>
      <c r="S104" s="12"/>
      <c r="T104" s="12"/>
      <c r="U104" s="12"/>
    </row>
    <row r="105" spans="2:21" outlineLevel="2" x14ac:dyDescent="0.2">
      <c r="B105" s="353" t="s">
        <v>356</v>
      </c>
      <c r="C105" s="45">
        <v>1532</v>
      </c>
      <c r="D105" s="45">
        <v>945</v>
      </c>
      <c r="E105" s="45">
        <v>2027</v>
      </c>
      <c r="F105" s="44">
        <v>79</v>
      </c>
      <c r="G105" s="44">
        <v>8</v>
      </c>
      <c r="H105" s="45">
        <v>4591</v>
      </c>
      <c r="P105" s="12"/>
      <c r="Q105" s="12"/>
      <c r="R105" s="12"/>
      <c r="S105" s="12"/>
      <c r="T105" s="12"/>
      <c r="U105" s="12"/>
    </row>
    <row r="106" spans="2:21" outlineLevel="1" x14ac:dyDescent="0.2">
      <c r="B106" s="431" t="s">
        <v>357</v>
      </c>
      <c r="C106" s="48">
        <v>7663</v>
      </c>
      <c r="D106" s="48">
        <v>2523</v>
      </c>
      <c r="E106" s="48">
        <v>9165</v>
      </c>
      <c r="F106" s="141">
        <v>437</v>
      </c>
      <c r="G106" s="141">
        <v>28</v>
      </c>
      <c r="H106" s="48">
        <v>19816</v>
      </c>
      <c r="P106" s="12"/>
      <c r="Q106" s="12"/>
      <c r="R106" s="12"/>
      <c r="S106" s="12"/>
      <c r="T106" s="12"/>
      <c r="U106" s="12"/>
    </row>
    <row r="107" spans="2:21" outlineLevel="2" x14ac:dyDescent="0.2">
      <c r="B107" s="353" t="s">
        <v>358</v>
      </c>
      <c r="C107" s="45">
        <v>5163</v>
      </c>
      <c r="D107" s="45">
        <v>1449</v>
      </c>
      <c r="E107" s="45">
        <v>6406</v>
      </c>
      <c r="F107" s="44">
        <v>294</v>
      </c>
      <c r="G107" s="44">
        <v>24</v>
      </c>
      <c r="H107" s="45">
        <v>13336</v>
      </c>
      <c r="P107" s="12"/>
      <c r="Q107" s="12"/>
      <c r="R107" s="12"/>
      <c r="S107" s="12"/>
      <c r="T107" s="12"/>
      <c r="U107" s="12"/>
    </row>
    <row r="108" spans="2:21" outlineLevel="2" x14ac:dyDescent="0.2">
      <c r="B108" s="353" t="s">
        <v>359</v>
      </c>
      <c r="C108" s="45">
        <v>2500</v>
      </c>
      <c r="D108" s="45">
        <v>1074</v>
      </c>
      <c r="E108" s="45">
        <v>2759</v>
      </c>
      <c r="F108" s="44">
        <v>143</v>
      </c>
      <c r="G108" s="44">
        <v>4</v>
      </c>
      <c r="H108" s="45">
        <v>6480</v>
      </c>
      <c r="P108" s="12"/>
      <c r="Q108" s="12"/>
      <c r="R108" s="12"/>
      <c r="S108" s="12"/>
      <c r="T108" s="12"/>
      <c r="U108" s="12"/>
    </row>
    <row r="109" spans="2:21" outlineLevel="1" x14ac:dyDescent="0.2">
      <c r="B109" s="431" t="s">
        <v>360</v>
      </c>
      <c r="C109" s="48">
        <v>9641</v>
      </c>
      <c r="D109" s="48">
        <v>5003</v>
      </c>
      <c r="E109" s="48">
        <v>9920</v>
      </c>
      <c r="F109" s="141">
        <v>384</v>
      </c>
      <c r="G109" s="141">
        <v>23</v>
      </c>
      <c r="H109" s="48">
        <v>24971</v>
      </c>
      <c r="P109" s="12"/>
      <c r="Q109" s="12"/>
      <c r="R109" s="12"/>
      <c r="S109" s="12"/>
      <c r="T109" s="12"/>
      <c r="U109" s="12"/>
    </row>
    <row r="110" spans="2:21" outlineLevel="2" x14ac:dyDescent="0.2">
      <c r="B110" s="353" t="s">
        <v>362</v>
      </c>
      <c r="C110" s="45">
        <v>4789</v>
      </c>
      <c r="D110" s="45">
        <v>2608</v>
      </c>
      <c r="E110" s="45">
        <v>5779</v>
      </c>
      <c r="F110" s="44">
        <v>187</v>
      </c>
      <c r="G110" s="44">
        <v>15</v>
      </c>
      <c r="H110" s="45">
        <v>13378</v>
      </c>
      <c r="P110" s="12"/>
      <c r="Q110" s="12"/>
      <c r="R110" s="12"/>
      <c r="S110" s="12"/>
      <c r="T110" s="12"/>
      <c r="U110" s="12"/>
    </row>
    <row r="111" spans="2:21" outlineLevel="2" x14ac:dyDescent="0.2">
      <c r="B111" s="353" t="s">
        <v>361</v>
      </c>
      <c r="C111" s="45">
        <v>4852</v>
      </c>
      <c r="D111" s="45">
        <v>2395</v>
      </c>
      <c r="E111" s="45">
        <v>4141</v>
      </c>
      <c r="F111" s="44">
        <v>197</v>
      </c>
      <c r="G111" s="44">
        <v>8</v>
      </c>
      <c r="H111" s="45">
        <v>11593</v>
      </c>
      <c r="P111" s="12"/>
      <c r="Q111" s="12"/>
      <c r="R111" s="12"/>
      <c r="S111" s="12"/>
      <c r="T111" s="12"/>
      <c r="U111" s="12"/>
    </row>
    <row r="112" spans="2:21" outlineLevel="1" x14ac:dyDescent="0.2">
      <c r="B112" s="432" t="s">
        <v>302</v>
      </c>
      <c r="C112" s="75">
        <v>101261</v>
      </c>
      <c r="D112" s="75">
        <v>37795</v>
      </c>
      <c r="E112" s="75">
        <v>93929</v>
      </c>
      <c r="F112" s="75">
        <v>4458</v>
      </c>
      <c r="G112" s="76">
        <v>344</v>
      </c>
      <c r="H112" s="75">
        <v>237787</v>
      </c>
      <c r="P112" s="12"/>
      <c r="Q112" s="12"/>
      <c r="R112" s="12"/>
      <c r="S112" s="12"/>
      <c r="T112" s="12"/>
      <c r="U112" s="12"/>
    </row>
    <row r="114" spans="1:2" x14ac:dyDescent="0.2">
      <c r="A114" s="335" t="s">
        <v>455</v>
      </c>
      <c r="B114" s="305"/>
    </row>
    <row r="115" spans="1:2" x14ac:dyDescent="0.2">
      <c r="A115" s="370" t="s">
        <v>812</v>
      </c>
      <c r="B115" s="305"/>
    </row>
  </sheetData>
  <mergeCells count="5">
    <mergeCell ref="B2:H2"/>
    <mergeCell ref="B3:H3"/>
    <mergeCell ref="B5:H5"/>
    <mergeCell ref="B41:H41"/>
    <mergeCell ref="B77:H77"/>
  </mergeCells>
  <pageMargins left="0.7" right="0.7" top="0.75" bottom="0.75" header="0.3" footer="0.3"/>
  <pageSetup paperSize="8" orientation="landscape" r:id="rId1"/>
  <headerFooter>
    <oddHeader>&amp;L&amp;"Calibri"&amp;10&amp;K000000 [Limited Sharing]&amp;1#_x000D_</oddHeader>
  </headerFooter>
  <ignoredErrors>
    <ignoredError sqref="B6:H40 B42:H76 C41:H41"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sheetPr codeName="Sheet27">
    <tabColor theme="7" tint="-0.499984740745262"/>
  </sheetPr>
  <dimension ref="A1:R239"/>
  <sheetViews>
    <sheetView workbookViewId="0">
      <pane ySplit="4" topLeftCell="A84" activePane="bottomLeft" state="frozen"/>
      <selection activeCell="K13" sqref="K13"/>
      <selection pane="bottomLeft" activeCell="P96" sqref="P96"/>
    </sheetView>
  </sheetViews>
  <sheetFormatPr defaultRowHeight="12.75" outlineLevelRow="2" x14ac:dyDescent="0.2"/>
  <cols>
    <col min="1" max="1" width="4.1640625" style="7" customWidth="1"/>
    <col min="2" max="2" width="24.5" style="7" customWidth="1"/>
    <col min="3" max="10" width="10.5" style="7" customWidth="1"/>
    <col min="11" max="11" width="10.5" style="177" customWidth="1"/>
    <col min="12" max="14" width="10.5" style="7" customWidth="1"/>
    <col min="15" max="16384" width="9.33203125" style="7"/>
  </cols>
  <sheetData>
    <row r="1" spans="2:15" s="2" customFormat="1" ht="46.5" customHeight="1" x14ac:dyDescent="0.2">
      <c r="B1" s="307" t="s">
        <v>245</v>
      </c>
      <c r="C1" s="308"/>
      <c r="D1" s="308"/>
      <c r="E1" s="308"/>
      <c r="F1" s="308"/>
      <c r="G1" s="308"/>
      <c r="H1" s="308"/>
      <c r="I1" s="308"/>
      <c r="J1" s="308"/>
      <c r="K1" s="308"/>
      <c r="L1" s="308"/>
      <c r="M1" s="308"/>
      <c r="N1" s="309" t="s">
        <v>878</v>
      </c>
    </row>
    <row r="2" spans="2:15" s="3" customFormat="1" ht="15" x14ac:dyDescent="0.2">
      <c r="B2" s="561" t="s">
        <v>269</v>
      </c>
      <c r="C2" s="583"/>
      <c r="D2" s="583"/>
      <c r="E2" s="583"/>
      <c r="F2" s="583"/>
      <c r="G2" s="583"/>
      <c r="H2" s="583"/>
      <c r="I2" s="583"/>
      <c r="J2" s="583"/>
      <c r="K2" s="583"/>
      <c r="L2" s="583"/>
      <c r="M2" s="583"/>
      <c r="N2" s="583"/>
      <c r="O2" s="22"/>
    </row>
    <row r="3" spans="2:15" s="3" customFormat="1" ht="15" x14ac:dyDescent="0.2">
      <c r="B3" s="441" t="s">
        <v>821</v>
      </c>
      <c r="C3" s="587" t="s">
        <v>879</v>
      </c>
      <c r="D3" s="585"/>
      <c r="E3" s="586"/>
      <c r="F3" s="584" t="s">
        <v>880</v>
      </c>
      <c r="G3" s="585"/>
      <c r="H3" s="586"/>
      <c r="I3" s="584" t="s">
        <v>881</v>
      </c>
      <c r="J3" s="585"/>
      <c r="K3" s="586"/>
      <c r="L3" s="584" t="s">
        <v>882</v>
      </c>
      <c r="M3" s="585"/>
      <c r="N3" s="586"/>
      <c r="O3" s="22"/>
    </row>
    <row r="4" spans="2:15" x14ac:dyDescent="0.2">
      <c r="B4" s="174"/>
      <c r="C4" s="442" t="s">
        <v>725</v>
      </c>
      <c r="D4" s="442" t="s">
        <v>726</v>
      </c>
      <c r="E4" s="443" t="s">
        <v>302</v>
      </c>
      <c r="F4" s="444" t="s">
        <v>725</v>
      </c>
      <c r="G4" s="442" t="s">
        <v>726</v>
      </c>
      <c r="H4" s="443" t="s">
        <v>302</v>
      </c>
      <c r="I4" s="444" t="s">
        <v>725</v>
      </c>
      <c r="J4" s="442" t="s">
        <v>726</v>
      </c>
      <c r="K4" s="443" t="s">
        <v>302</v>
      </c>
      <c r="L4" s="444" t="s">
        <v>725</v>
      </c>
      <c r="M4" s="442" t="s">
        <v>726</v>
      </c>
      <c r="N4" s="385" t="s">
        <v>302</v>
      </c>
    </row>
    <row r="5" spans="2:15" x14ac:dyDescent="0.2">
      <c r="B5" s="581" t="s">
        <v>388</v>
      </c>
      <c r="C5" s="581"/>
      <c r="D5" s="581"/>
      <c r="E5" s="581"/>
      <c r="F5" s="581"/>
      <c r="G5" s="581"/>
      <c r="H5" s="581"/>
      <c r="I5" s="581"/>
      <c r="J5" s="581"/>
      <c r="K5" s="581"/>
      <c r="L5" s="581"/>
      <c r="M5" s="581"/>
      <c r="N5" s="581"/>
    </row>
    <row r="6" spans="2:15" hidden="1" outlineLevel="1" x14ac:dyDescent="0.2">
      <c r="B6" s="416" t="s">
        <v>828</v>
      </c>
      <c r="C6" s="418">
        <v>29253</v>
      </c>
      <c r="D6" s="418">
        <v>28526</v>
      </c>
      <c r="E6" s="418">
        <v>57779</v>
      </c>
      <c r="F6" s="418">
        <v>3145</v>
      </c>
      <c r="G6" s="418">
        <v>3325</v>
      </c>
      <c r="H6" s="418">
        <v>6470</v>
      </c>
      <c r="I6" s="417">
        <v>0</v>
      </c>
      <c r="J6" s="417">
        <v>0</v>
      </c>
      <c r="K6" s="417">
        <v>0</v>
      </c>
      <c r="L6" s="418">
        <v>32398</v>
      </c>
      <c r="M6" s="418">
        <v>31851</v>
      </c>
      <c r="N6" s="418">
        <v>64249</v>
      </c>
    </row>
    <row r="7" spans="2:15" hidden="1" outlineLevel="2" x14ac:dyDescent="0.2">
      <c r="B7" s="352" t="s">
        <v>829</v>
      </c>
      <c r="C7" s="405">
        <v>10489</v>
      </c>
      <c r="D7" s="405">
        <v>10093</v>
      </c>
      <c r="E7" s="405">
        <v>20582</v>
      </c>
      <c r="F7" s="405">
        <v>1161</v>
      </c>
      <c r="G7" s="405">
        <v>1268</v>
      </c>
      <c r="H7" s="405">
        <v>2429</v>
      </c>
      <c r="I7" s="419">
        <v>0</v>
      </c>
      <c r="J7" s="419">
        <v>0</v>
      </c>
      <c r="K7" s="419">
        <v>0</v>
      </c>
      <c r="L7" s="405">
        <v>11650</v>
      </c>
      <c r="M7" s="405">
        <v>11361</v>
      </c>
      <c r="N7" s="405">
        <v>23011</v>
      </c>
    </row>
    <row r="8" spans="2:15" hidden="1" outlineLevel="2" x14ac:dyDescent="0.2">
      <c r="B8" s="352" t="s">
        <v>830</v>
      </c>
      <c r="C8" s="405">
        <v>11535</v>
      </c>
      <c r="D8" s="405">
        <v>11563</v>
      </c>
      <c r="E8" s="405">
        <v>23098</v>
      </c>
      <c r="F8" s="419">
        <v>781</v>
      </c>
      <c r="G8" s="419">
        <v>742</v>
      </c>
      <c r="H8" s="405">
        <v>1523</v>
      </c>
      <c r="I8" s="419">
        <v>0</v>
      </c>
      <c r="J8" s="419">
        <v>0</v>
      </c>
      <c r="K8" s="419">
        <v>0</v>
      </c>
      <c r="L8" s="405">
        <v>12316</v>
      </c>
      <c r="M8" s="405">
        <v>12305</v>
      </c>
      <c r="N8" s="405">
        <v>24621</v>
      </c>
    </row>
    <row r="9" spans="2:15" hidden="1" outlineLevel="2" x14ac:dyDescent="0.2">
      <c r="B9" s="352" t="s">
        <v>831</v>
      </c>
      <c r="C9" s="405">
        <v>7229</v>
      </c>
      <c r="D9" s="405">
        <v>6870</v>
      </c>
      <c r="E9" s="405">
        <v>14099</v>
      </c>
      <c r="F9" s="405">
        <v>1203</v>
      </c>
      <c r="G9" s="405">
        <v>1315</v>
      </c>
      <c r="H9" s="405">
        <v>2518</v>
      </c>
      <c r="I9" s="419">
        <v>0</v>
      </c>
      <c r="J9" s="419">
        <v>0</v>
      </c>
      <c r="K9" s="419">
        <v>0</v>
      </c>
      <c r="L9" s="405">
        <v>8432</v>
      </c>
      <c r="M9" s="405">
        <v>8185</v>
      </c>
      <c r="N9" s="405">
        <v>16617</v>
      </c>
    </row>
    <row r="10" spans="2:15" hidden="1" outlineLevel="1" x14ac:dyDescent="0.2">
      <c r="B10" s="420" t="s">
        <v>832</v>
      </c>
      <c r="C10" s="422">
        <v>13195</v>
      </c>
      <c r="D10" s="422">
        <v>12956</v>
      </c>
      <c r="E10" s="422">
        <v>26151</v>
      </c>
      <c r="F10" s="422">
        <v>7049</v>
      </c>
      <c r="G10" s="422">
        <v>7149</v>
      </c>
      <c r="H10" s="422">
        <v>14198</v>
      </c>
      <c r="I10" s="421">
        <v>0</v>
      </c>
      <c r="J10" s="421">
        <v>0</v>
      </c>
      <c r="K10" s="421">
        <v>0</v>
      </c>
      <c r="L10" s="422">
        <v>20244</v>
      </c>
      <c r="M10" s="422">
        <v>20105</v>
      </c>
      <c r="N10" s="422">
        <v>40349</v>
      </c>
    </row>
    <row r="11" spans="2:15" hidden="1" outlineLevel="2" x14ac:dyDescent="0.2">
      <c r="B11" s="352" t="s">
        <v>833</v>
      </c>
      <c r="C11" s="405">
        <v>7674</v>
      </c>
      <c r="D11" s="405">
        <v>7402</v>
      </c>
      <c r="E11" s="405">
        <v>15076</v>
      </c>
      <c r="F11" s="405">
        <v>2735</v>
      </c>
      <c r="G11" s="405">
        <v>2754</v>
      </c>
      <c r="H11" s="405">
        <v>5489</v>
      </c>
      <c r="I11" s="419">
        <v>0</v>
      </c>
      <c r="J11" s="419">
        <v>0</v>
      </c>
      <c r="K11" s="419">
        <v>0</v>
      </c>
      <c r="L11" s="405">
        <v>10409</v>
      </c>
      <c r="M11" s="405">
        <v>10156</v>
      </c>
      <c r="N11" s="405">
        <v>20565</v>
      </c>
    </row>
    <row r="12" spans="2:15" hidden="1" outlineLevel="2" x14ac:dyDescent="0.2">
      <c r="B12" s="352" t="s">
        <v>834</v>
      </c>
      <c r="C12" s="405">
        <v>3203</v>
      </c>
      <c r="D12" s="405">
        <v>3252</v>
      </c>
      <c r="E12" s="405">
        <v>6455</v>
      </c>
      <c r="F12" s="419">
        <v>719</v>
      </c>
      <c r="G12" s="419">
        <v>769</v>
      </c>
      <c r="H12" s="405">
        <v>1488</v>
      </c>
      <c r="I12" s="419">
        <v>0</v>
      </c>
      <c r="J12" s="419">
        <v>0</v>
      </c>
      <c r="K12" s="419">
        <v>0</v>
      </c>
      <c r="L12" s="405">
        <v>3922</v>
      </c>
      <c r="M12" s="405">
        <v>4021</v>
      </c>
      <c r="N12" s="405">
        <v>7943</v>
      </c>
    </row>
    <row r="13" spans="2:15" hidden="1" outlineLevel="2" x14ac:dyDescent="0.2">
      <c r="B13" s="352" t="s">
        <v>835</v>
      </c>
      <c r="C13" s="405">
        <v>2318</v>
      </c>
      <c r="D13" s="405">
        <v>2302</v>
      </c>
      <c r="E13" s="405">
        <v>4620</v>
      </c>
      <c r="F13" s="405">
        <v>3595</v>
      </c>
      <c r="G13" s="405">
        <v>3626</v>
      </c>
      <c r="H13" s="405">
        <v>7221</v>
      </c>
      <c r="I13" s="419">
        <v>0</v>
      </c>
      <c r="J13" s="419">
        <v>0</v>
      </c>
      <c r="K13" s="419">
        <v>0</v>
      </c>
      <c r="L13" s="405">
        <v>5913</v>
      </c>
      <c r="M13" s="405">
        <v>5928</v>
      </c>
      <c r="N13" s="405">
        <v>11841</v>
      </c>
    </row>
    <row r="14" spans="2:15" hidden="1" outlineLevel="1" x14ac:dyDescent="0.2">
      <c r="B14" s="420" t="s">
        <v>836</v>
      </c>
      <c r="C14" s="422">
        <v>19440</v>
      </c>
      <c r="D14" s="422">
        <v>18780</v>
      </c>
      <c r="E14" s="422">
        <v>38220</v>
      </c>
      <c r="F14" s="421">
        <v>619</v>
      </c>
      <c r="G14" s="421">
        <v>589</v>
      </c>
      <c r="H14" s="422">
        <v>1208</v>
      </c>
      <c r="I14" s="421">
        <v>0</v>
      </c>
      <c r="J14" s="421">
        <v>0</v>
      </c>
      <c r="K14" s="421">
        <v>0</v>
      </c>
      <c r="L14" s="422">
        <v>20059</v>
      </c>
      <c r="M14" s="422">
        <v>19369</v>
      </c>
      <c r="N14" s="422">
        <v>39428</v>
      </c>
    </row>
    <row r="15" spans="2:15" hidden="1" outlineLevel="2" x14ac:dyDescent="0.2">
      <c r="B15" s="352" t="s">
        <v>837</v>
      </c>
      <c r="C15" s="405">
        <v>8004</v>
      </c>
      <c r="D15" s="405">
        <v>7794</v>
      </c>
      <c r="E15" s="405">
        <v>15798</v>
      </c>
      <c r="F15" s="419">
        <v>182</v>
      </c>
      <c r="G15" s="419">
        <v>210</v>
      </c>
      <c r="H15" s="419">
        <v>392</v>
      </c>
      <c r="I15" s="419">
        <v>0</v>
      </c>
      <c r="J15" s="419">
        <v>0</v>
      </c>
      <c r="K15" s="419">
        <v>0</v>
      </c>
      <c r="L15" s="405">
        <v>8186</v>
      </c>
      <c r="M15" s="405">
        <v>8004</v>
      </c>
      <c r="N15" s="405">
        <v>16190</v>
      </c>
    </row>
    <row r="16" spans="2:15" hidden="1" outlineLevel="2" x14ac:dyDescent="0.2">
      <c r="B16" s="352" t="s">
        <v>838</v>
      </c>
      <c r="C16" s="405">
        <v>5965</v>
      </c>
      <c r="D16" s="405">
        <v>5533</v>
      </c>
      <c r="E16" s="405">
        <v>11498</v>
      </c>
      <c r="F16" s="419">
        <v>335</v>
      </c>
      <c r="G16" s="419">
        <v>278</v>
      </c>
      <c r="H16" s="419">
        <v>613</v>
      </c>
      <c r="I16" s="419">
        <v>0</v>
      </c>
      <c r="J16" s="419">
        <v>0</v>
      </c>
      <c r="K16" s="419">
        <v>0</v>
      </c>
      <c r="L16" s="405">
        <v>6300</v>
      </c>
      <c r="M16" s="405">
        <v>5811</v>
      </c>
      <c r="N16" s="405">
        <v>12111</v>
      </c>
    </row>
    <row r="17" spans="2:14" hidden="1" outlineLevel="2" x14ac:dyDescent="0.2">
      <c r="B17" s="352" t="s">
        <v>839</v>
      </c>
      <c r="C17" s="405">
        <v>5471</v>
      </c>
      <c r="D17" s="405">
        <v>5453</v>
      </c>
      <c r="E17" s="405">
        <v>10924</v>
      </c>
      <c r="F17" s="419">
        <v>102</v>
      </c>
      <c r="G17" s="419">
        <v>101</v>
      </c>
      <c r="H17" s="419">
        <v>203</v>
      </c>
      <c r="I17" s="419">
        <v>0</v>
      </c>
      <c r="J17" s="419">
        <v>0</v>
      </c>
      <c r="K17" s="419">
        <v>0</v>
      </c>
      <c r="L17" s="405">
        <v>5573</v>
      </c>
      <c r="M17" s="405">
        <v>5554</v>
      </c>
      <c r="N17" s="405">
        <v>11127</v>
      </c>
    </row>
    <row r="18" spans="2:14" hidden="1" outlineLevel="1" x14ac:dyDescent="0.2">
      <c r="B18" s="420" t="s">
        <v>840</v>
      </c>
      <c r="C18" s="421">
        <v>316</v>
      </c>
      <c r="D18" s="421">
        <v>280</v>
      </c>
      <c r="E18" s="421">
        <v>596</v>
      </c>
      <c r="F18" s="422">
        <v>7359</v>
      </c>
      <c r="G18" s="422">
        <v>7302</v>
      </c>
      <c r="H18" s="422">
        <v>14661</v>
      </c>
      <c r="I18" s="421">
        <v>0</v>
      </c>
      <c r="J18" s="421">
        <v>0</v>
      </c>
      <c r="K18" s="421">
        <v>0</v>
      </c>
      <c r="L18" s="422">
        <v>7675</v>
      </c>
      <c r="M18" s="422">
        <v>7582</v>
      </c>
      <c r="N18" s="422">
        <v>15257</v>
      </c>
    </row>
    <row r="19" spans="2:14" hidden="1" outlineLevel="2" x14ac:dyDescent="0.2">
      <c r="B19" s="352" t="s">
        <v>841</v>
      </c>
      <c r="C19" s="419">
        <v>0</v>
      </c>
      <c r="D19" s="419">
        <v>0</v>
      </c>
      <c r="E19" s="419">
        <v>0</v>
      </c>
      <c r="F19" s="405">
        <v>3549</v>
      </c>
      <c r="G19" s="405">
        <v>3520</v>
      </c>
      <c r="H19" s="405">
        <v>7069</v>
      </c>
      <c r="I19" s="419">
        <v>0</v>
      </c>
      <c r="J19" s="419">
        <v>0</v>
      </c>
      <c r="K19" s="419">
        <v>0</v>
      </c>
      <c r="L19" s="405">
        <v>3549</v>
      </c>
      <c r="M19" s="405">
        <v>3520</v>
      </c>
      <c r="N19" s="405">
        <v>7069</v>
      </c>
    </row>
    <row r="20" spans="2:14" hidden="1" outlineLevel="2" x14ac:dyDescent="0.2">
      <c r="B20" s="352" t="s">
        <v>877</v>
      </c>
      <c r="C20" s="419">
        <v>0</v>
      </c>
      <c r="D20" s="419">
        <v>0</v>
      </c>
      <c r="E20" s="419">
        <v>0</v>
      </c>
      <c r="F20" s="419">
        <v>860</v>
      </c>
      <c r="G20" s="419">
        <v>877</v>
      </c>
      <c r="H20" s="405">
        <v>1737</v>
      </c>
      <c r="I20" s="419">
        <v>0</v>
      </c>
      <c r="J20" s="419">
        <v>0</v>
      </c>
      <c r="K20" s="419">
        <v>0</v>
      </c>
      <c r="L20" s="419">
        <v>860</v>
      </c>
      <c r="M20" s="419">
        <v>877</v>
      </c>
      <c r="N20" s="419">
        <v>1737</v>
      </c>
    </row>
    <row r="21" spans="2:14" hidden="1" outlineLevel="2" x14ac:dyDescent="0.2">
      <c r="B21" s="352" t="s">
        <v>843</v>
      </c>
      <c r="C21" s="419">
        <v>0</v>
      </c>
      <c r="D21" s="419">
        <v>0</v>
      </c>
      <c r="E21" s="419">
        <v>0</v>
      </c>
      <c r="F21" s="405">
        <v>1008</v>
      </c>
      <c r="G21" s="405">
        <v>1031</v>
      </c>
      <c r="H21" s="405">
        <v>2039</v>
      </c>
      <c r="I21" s="419">
        <v>0</v>
      </c>
      <c r="J21" s="419">
        <v>0</v>
      </c>
      <c r="K21" s="419">
        <v>0</v>
      </c>
      <c r="L21" s="405">
        <v>1008</v>
      </c>
      <c r="M21" s="405">
        <v>1031</v>
      </c>
      <c r="N21" s="405">
        <v>2039</v>
      </c>
    </row>
    <row r="22" spans="2:14" hidden="1" outlineLevel="2" x14ac:dyDescent="0.2">
      <c r="B22" s="332" t="s">
        <v>239</v>
      </c>
      <c r="C22" s="419">
        <v>210</v>
      </c>
      <c r="D22" s="419">
        <v>178</v>
      </c>
      <c r="E22" s="419">
        <v>388</v>
      </c>
      <c r="F22" s="405">
        <v>1174</v>
      </c>
      <c r="G22" s="405">
        <v>1093</v>
      </c>
      <c r="H22" s="405">
        <v>2267</v>
      </c>
      <c r="I22" s="419">
        <v>0</v>
      </c>
      <c r="J22" s="419">
        <v>0</v>
      </c>
      <c r="K22" s="419">
        <v>0</v>
      </c>
      <c r="L22" s="405">
        <v>1384</v>
      </c>
      <c r="M22" s="405">
        <v>1271</v>
      </c>
      <c r="N22" s="405">
        <v>2655</v>
      </c>
    </row>
    <row r="23" spans="2:14" hidden="1" outlineLevel="2" x14ac:dyDescent="0.2">
      <c r="B23" s="352" t="s">
        <v>845</v>
      </c>
      <c r="C23" s="419">
        <v>106</v>
      </c>
      <c r="D23" s="419">
        <v>102</v>
      </c>
      <c r="E23" s="419">
        <v>208</v>
      </c>
      <c r="F23" s="419">
        <v>768</v>
      </c>
      <c r="G23" s="419">
        <v>781</v>
      </c>
      <c r="H23" s="405">
        <v>1549</v>
      </c>
      <c r="I23" s="419">
        <v>0</v>
      </c>
      <c r="J23" s="419">
        <v>0</v>
      </c>
      <c r="K23" s="419">
        <v>0</v>
      </c>
      <c r="L23" s="419">
        <v>874</v>
      </c>
      <c r="M23" s="419">
        <v>883</v>
      </c>
      <c r="N23" s="419">
        <v>1757</v>
      </c>
    </row>
    <row r="24" spans="2:14" hidden="1" outlineLevel="2" x14ac:dyDescent="0.2">
      <c r="B24" s="420" t="s">
        <v>846</v>
      </c>
      <c r="C24" s="422">
        <v>3412</v>
      </c>
      <c r="D24" s="422">
        <v>3173</v>
      </c>
      <c r="E24" s="422">
        <v>6585</v>
      </c>
      <c r="F24" s="422">
        <v>11719</v>
      </c>
      <c r="G24" s="422">
        <v>11514</v>
      </c>
      <c r="H24" s="422">
        <v>23233</v>
      </c>
      <c r="I24" s="421">
        <v>0</v>
      </c>
      <c r="J24" s="421">
        <v>0</v>
      </c>
      <c r="K24" s="421">
        <v>0</v>
      </c>
      <c r="L24" s="422">
        <v>15131</v>
      </c>
      <c r="M24" s="422">
        <v>14687</v>
      </c>
      <c r="N24" s="422">
        <v>29818</v>
      </c>
    </row>
    <row r="25" spans="2:14" hidden="1" outlineLevel="2" x14ac:dyDescent="0.2">
      <c r="B25" s="352" t="s">
        <v>847</v>
      </c>
      <c r="C25" s="419">
        <v>24</v>
      </c>
      <c r="D25" s="419">
        <v>15</v>
      </c>
      <c r="E25" s="419">
        <v>39</v>
      </c>
      <c r="F25" s="405">
        <v>4699</v>
      </c>
      <c r="G25" s="405">
        <v>4555</v>
      </c>
      <c r="H25" s="405">
        <v>9254</v>
      </c>
      <c r="I25" s="419">
        <v>0</v>
      </c>
      <c r="J25" s="419">
        <v>0</v>
      </c>
      <c r="K25" s="419">
        <v>0</v>
      </c>
      <c r="L25" s="405">
        <v>4723</v>
      </c>
      <c r="M25" s="405">
        <v>4570</v>
      </c>
      <c r="N25" s="405">
        <v>9293</v>
      </c>
    </row>
    <row r="26" spans="2:14" hidden="1" outlineLevel="2" x14ac:dyDescent="0.2">
      <c r="B26" s="352" t="s">
        <v>848</v>
      </c>
      <c r="C26" s="405">
        <v>2342</v>
      </c>
      <c r="D26" s="405">
        <v>2246</v>
      </c>
      <c r="E26" s="405">
        <v>4588</v>
      </c>
      <c r="F26" s="405">
        <v>4121</v>
      </c>
      <c r="G26" s="405">
        <v>4078</v>
      </c>
      <c r="H26" s="405">
        <v>8199</v>
      </c>
      <c r="I26" s="419">
        <v>0</v>
      </c>
      <c r="J26" s="419">
        <v>0</v>
      </c>
      <c r="K26" s="419">
        <v>0</v>
      </c>
      <c r="L26" s="405">
        <v>6463</v>
      </c>
      <c r="M26" s="405">
        <v>6324</v>
      </c>
      <c r="N26" s="405">
        <v>12787</v>
      </c>
    </row>
    <row r="27" spans="2:14" hidden="1" outlineLevel="2" x14ac:dyDescent="0.2">
      <c r="B27" s="352" t="s">
        <v>849</v>
      </c>
      <c r="C27" s="405">
        <v>1046</v>
      </c>
      <c r="D27" s="419">
        <v>912</v>
      </c>
      <c r="E27" s="405">
        <v>1958</v>
      </c>
      <c r="F27" s="405">
        <v>2899</v>
      </c>
      <c r="G27" s="405">
        <v>2881</v>
      </c>
      <c r="H27" s="405">
        <v>5780</v>
      </c>
      <c r="I27" s="419">
        <v>0</v>
      </c>
      <c r="J27" s="419">
        <v>0</v>
      </c>
      <c r="K27" s="419">
        <v>0</v>
      </c>
      <c r="L27" s="405">
        <v>3945</v>
      </c>
      <c r="M27" s="405">
        <v>3793</v>
      </c>
      <c r="N27" s="405">
        <v>7738</v>
      </c>
    </row>
    <row r="28" spans="2:14" hidden="1" outlineLevel="1" x14ac:dyDescent="0.2">
      <c r="B28" s="420" t="s">
        <v>850</v>
      </c>
      <c r="C28" s="422">
        <v>16747</v>
      </c>
      <c r="D28" s="422">
        <v>16035</v>
      </c>
      <c r="E28" s="422">
        <v>32782</v>
      </c>
      <c r="F28" s="422">
        <v>3028</v>
      </c>
      <c r="G28" s="422">
        <v>3060</v>
      </c>
      <c r="H28" s="422">
        <v>6088</v>
      </c>
      <c r="I28" s="421">
        <v>0</v>
      </c>
      <c r="J28" s="421">
        <v>0</v>
      </c>
      <c r="K28" s="421">
        <v>0</v>
      </c>
      <c r="L28" s="422">
        <v>19775</v>
      </c>
      <c r="M28" s="422">
        <v>19095</v>
      </c>
      <c r="N28" s="422"/>
    </row>
    <row r="29" spans="2:14" hidden="1" outlineLevel="2" x14ac:dyDescent="0.2">
      <c r="B29" s="352" t="s">
        <v>851</v>
      </c>
      <c r="C29" s="405">
        <v>12169</v>
      </c>
      <c r="D29" s="405">
        <v>11462</v>
      </c>
      <c r="E29" s="405">
        <v>23631</v>
      </c>
      <c r="F29" s="405">
        <v>1161</v>
      </c>
      <c r="G29" s="405">
        <v>1213</v>
      </c>
      <c r="H29" s="405">
        <v>2374</v>
      </c>
      <c r="I29" s="419">
        <v>0</v>
      </c>
      <c r="J29" s="419">
        <v>0</v>
      </c>
      <c r="K29" s="419">
        <v>0</v>
      </c>
      <c r="L29" s="405">
        <v>13330</v>
      </c>
      <c r="M29" s="405">
        <v>12675</v>
      </c>
      <c r="N29" s="405">
        <v>26005</v>
      </c>
    </row>
    <row r="30" spans="2:14" hidden="1" outlineLevel="2" x14ac:dyDescent="0.2">
      <c r="B30" s="352" t="s">
        <v>852</v>
      </c>
      <c r="C30" s="405">
        <v>4578</v>
      </c>
      <c r="D30" s="405">
        <v>4573</v>
      </c>
      <c r="E30" s="405">
        <v>9151</v>
      </c>
      <c r="F30" s="405">
        <v>1867</v>
      </c>
      <c r="G30" s="405">
        <v>1847</v>
      </c>
      <c r="H30" s="405">
        <v>3714</v>
      </c>
      <c r="I30" s="419">
        <v>0</v>
      </c>
      <c r="J30" s="419">
        <v>0</v>
      </c>
      <c r="K30" s="419">
        <v>0</v>
      </c>
      <c r="L30" s="405">
        <v>6445</v>
      </c>
      <c r="M30" s="405">
        <v>6420</v>
      </c>
      <c r="N30" s="405">
        <v>12865</v>
      </c>
    </row>
    <row r="31" spans="2:14" hidden="1" outlineLevel="1" x14ac:dyDescent="0.2">
      <c r="B31" s="420" t="s">
        <v>853</v>
      </c>
      <c r="C31" s="422">
        <v>10853</v>
      </c>
      <c r="D31" s="422">
        <v>10608</v>
      </c>
      <c r="E31" s="422">
        <v>21461</v>
      </c>
      <c r="F31" s="422">
        <v>1287</v>
      </c>
      <c r="G31" s="422">
        <v>1211</v>
      </c>
      <c r="H31" s="422">
        <v>2498</v>
      </c>
      <c r="I31" s="421">
        <v>0</v>
      </c>
      <c r="J31" s="421">
        <v>0</v>
      </c>
      <c r="K31" s="421">
        <v>0</v>
      </c>
      <c r="L31" s="422">
        <v>12140</v>
      </c>
      <c r="M31" s="422">
        <v>11819</v>
      </c>
      <c r="N31" s="422">
        <v>23959</v>
      </c>
    </row>
    <row r="32" spans="2:14" hidden="1" outlineLevel="2" x14ac:dyDescent="0.2">
      <c r="B32" s="352" t="s">
        <v>854</v>
      </c>
      <c r="C32" s="405">
        <v>7413</v>
      </c>
      <c r="D32" s="405">
        <v>7326</v>
      </c>
      <c r="E32" s="405">
        <v>14739</v>
      </c>
      <c r="F32" s="419">
        <v>882</v>
      </c>
      <c r="G32" s="419">
        <v>806</v>
      </c>
      <c r="H32" s="405">
        <v>1688</v>
      </c>
      <c r="I32" s="419">
        <v>0</v>
      </c>
      <c r="J32" s="419">
        <v>0</v>
      </c>
      <c r="K32" s="419">
        <v>0</v>
      </c>
      <c r="L32" s="405">
        <v>8295</v>
      </c>
      <c r="M32" s="405">
        <v>8132</v>
      </c>
      <c r="N32" s="405">
        <v>16427</v>
      </c>
    </row>
    <row r="33" spans="2:18" hidden="1" outlineLevel="2" x14ac:dyDescent="0.2">
      <c r="B33" s="352" t="s">
        <v>855</v>
      </c>
      <c r="C33" s="405">
        <v>3440</v>
      </c>
      <c r="D33" s="405">
        <v>3282</v>
      </c>
      <c r="E33" s="405">
        <v>6722</v>
      </c>
      <c r="F33" s="419">
        <v>405</v>
      </c>
      <c r="G33" s="419">
        <v>405</v>
      </c>
      <c r="H33" s="419">
        <v>810</v>
      </c>
      <c r="I33" s="419">
        <v>0</v>
      </c>
      <c r="J33" s="419">
        <v>0</v>
      </c>
      <c r="K33" s="419">
        <v>0</v>
      </c>
      <c r="L33" s="405">
        <v>3845</v>
      </c>
      <c r="M33" s="405">
        <v>3687</v>
      </c>
      <c r="N33" s="405">
        <v>7532</v>
      </c>
    </row>
    <row r="34" spans="2:18" hidden="1" outlineLevel="1" x14ac:dyDescent="0.2">
      <c r="B34" s="420" t="s">
        <v>856</v>
      </c>
      <c r="C34" s="422">
        <v>9639</v>
      </c>
      <c r="D34" s="422">
        <v>9362</v>
      </c>
      <c r="E34" s="422">
        <v>19001</v>
      </c>
      <c r="F34" s="422">
        <v>2085</v>
      </c>
      <c r="G34" s="422">
        <v>2094</v>
      </c>
      <c r="H34" s="422">
        <v>4179</v>
      </c>
      <c r="I34" s="421">
        <v>0</v>
      </c>
      <c r="J34" s="421">
        <v>0</v>
      </c>
      <c r="K34" s="421">
        <v>0</v>
      </c>
      <c r="L34" s="422">
        <v>11724</v>
      </c>
      <c r="M34" s="422">
        <v>11456</v>
      </c>
      <c r="N34" s="422">
        <v>23180</v>
      </c>
    </row>
    <row r="35" spans="2:18" hidden="1" outlineLevel="2" x14ac:dyDescent="0.2">
      <c r="B35" s="352" t="s">
        <v>857</v>
      </c>
      <c r="C35" s="405">
        <v>5081</v>
      </c>
      <c r="D35" s="405">
        <v>4972</v>
      </c>
      <c r="E35" s="405">
        <v>10053</v>
      </c>
      <c r="F35" s="405">
        <v>1847</v>
      </c>
      <c r="G35" s="405">
        <v>1853</v>
      </c>
      <c r="H35" s="405">
        <v>3700</v>
      </c>
      <c r="I35" s="419">
        <v>0</v>
      </c>
      <c r="J35" s="419">
        <v>0</v>
      </c>
      <c r="K35" s="419">
        <v>0</v>
      </c>
      <c r="L35" s="405">
        <v>6928</v>
      </c>
      <c r="M35" s="405">
        <v>6825</v>
      </c>
      <c r="N35" s="405">
        <v>13753</v>
      </c>
    </row>
    <row r="36" spans="2:18" hidden="1" outlineLevel="2" x14ac:dyDescent="0.2">
      <c r="B36" s="352" t="s">
        <v>858</v>
      </c>
      <c r="C36" s="405">
        <v>4558</v>
      </c>
      <c r="D36" s="405">
        <v>4390</v>
      </c>
      <c r="E36" s="405">
        <v>8948</v>
      </c>
      <c r="F36" s="419">
        <v>238</v>
      </c>
      <c r="G36" s="419">
        <v>241</v>
      </c>
      <c r="H36" s="419">
        <v>479</v>
      </c>
      <c r="I36" s="419">
        <v>0</v>
      </c>
      <c r="J36" s="419">
        <v>0</v>
      </c>
      <c r="K36" s="419">
        <v>0</v>
      </c>
      <c r="L36" s="405">
        <v>4796</v>
      </c>
      <c r="M36" s="405">
        <v>4631</v>
      </c>
      <c r="N36" s="405">
        <v>9427</v>
      </c>
    </row>
    <row r="37" spans="2:18" hidden="1" outlineLevel="1" x14ac:dyDescent="0.2">
      <c r="B37" s="420" t="s">
        <v>859</v>
      </c>
      <c r="C37" s="422">
        <v>12682</v>
      </c>
      <c r="D37" s="422">
        <v>12475</v>
      </c>
      <c r="E37" s="422">
        <v>25157</v>
      </c>
      <c r="F37" s="422">
        <v>1917</v>
      </c>
      <c r="G37" s="422">
        <v>1921</v>
      </c>
      <c r="H37" s="422">
        <v>3838</v>
      </c>
      <c r="I37" s="421">
        <v>0</v>
      </c>
      <c r="J37" s="421">
        <v>0</v>
      </c>
      <c r="K37" s="421">
        <v>0</v>
      </c>
      <c r="L37" s="422">
        <v>14599</v>
      </c>
      <c r="M37" s="422">
        <v>14396</v>
      </c>
      <c r="N37" s="422">
        <v>28995</v>
      </c>
    </row>
    <row r="38" spans="2:18" hidden="1" outlineLevel="2" x14ac:dyDescent="0.2">
      <c r="B38" s="352" t="s">
        <v>860</v>
      </c>
      <c r="C38" s="405">
        <v>7661</v>
      </c>
      <c r="D38" s="405">
        <v>7519</v>
      </c>
      <c r="E38" s="405">
        <v>15180</v>
      </c>
      <c r="F38" s="419">
        <v>948</v>
      </c>
      <c r="G38" s="419">
        <v>938</v>
      </c>
      <c r="H38" s="405">
        <v>1886</v>
      </c>
      <c r="I38" s="419">
        <v>0</v>
      </c>
      <c r="J38" s="419">
        <v>0</v>
      </c>
      <c r="K38" s="419">
        <v>0</v>
      </c>
      <c r="L38" s="405">
        <v>8609</v>
      </c>
      <c r="M38" s="405">
        <v>8457</v>
      </c>
      <c r="N38" s="405">
        <v>17066</v>
      </c>
    </row>
    <row r="39" spans="2:18" hidden="1" outlineLevel="2" x14ac:dyDescent="0.2">
      <c r="B39" s="352" t="s">
        <v>861</v>
      </c>
      <c r="C39" s="405">
        <v>5021</v>
      </c>
      <c r="D39" s="405">
        <v>4956</v>
      </c>
      <c r="E39" s="405">
        <v>9977</v>
      </c>
      <c r="F39" s="419">
        <v>969</v>
      </c>
      <c r="G39" s="419">
        <v>983</v>
      </c>
      <c r="H39" s="405">
        <v>1952</v>
      </c>
      <c r="I39" s="419">
        <v>0</v>
      </c>
      <c r="J39" s="419">
        <v>0</v>
      </c>
      <c r="K39" s="419">
        <v>0</v>
      </c>
      <c r="L39" s="405">
        <v>5990</v>
      </c>
      <c r="M39" s="405">
        <v>5939</v>
      </c>
      <c r="N39" s="405">
        <v>11929</v>
      </c>
    </row>
    <row r="40" spans="2:18" hidden="1" outlineLevel="1" x14ac:dyDescent="0.2">
      <c r="B40" s="424" t="s">
        <v>862</v>
      </c>
      <c r="C40" s="425">
        <v>115537</v>
      </c>
      <c r="D40" s="425">
        <v>112195</v>
      </c>
      <c r="E40" s="425">
        <v>227732</v>
      </c>
      <c r="F40" s="425">
        <v>38208</v>
      </c>
      <c r="G40" s="425">
        <v>38165</v>
      </c>
      <c r="H40" s="425">
        <v>76373</v>
      </c>
      <c r="I40" s="426">
        <v>0</v>
      </c>
      <c r="J40" s="426">
        <v>0</v>
      </c>
      <c r="K40" s="426">
        <v>0</v>
      </c>
      <c r="L40" s="425">
        <v>153745</v>
      </c>
      <c r="M40" s="425">
        <v>150360</v>
      </c>
      <c r="N40" s="425">
        <v>304105</v>
      </c>
    </row>
    <row r="41" spans="2:18" collapsed="1" x14ac:dyDescent="0.2">
      <c r="B41" s="581" t="s">
        <v>327</v>
      </c>
      <c r="C41" s="581"/>
      <c r="D41" s="581"/>
      <c r="E41" s="581"/>
      <c r="F41" s="581"/>
      <c r="G41" s="581"/>
      <c r="H41" s="581"/>
      <c r="I41" s="581"/>
      <c r="J41" s="581"/>
      <c r="K41" s="581"/>
      <c r="L41" s="581"/>
      <c r="M41" s="581"/>
      <c r="N41" s="581"/>
    </row>
    <row r="42" spans="2:18" hidden="1" outlineLevel="1" x14ac:dyDescent="0.2">
      <c r="B42" s="416" t="s">
        <v>828</v>
      </c>
      <c r="C42" s="418">
        <v>27115</v>
      </c>
      <c r="D42" s="418">
        <v>26428</v>
      </c>
      <c r="E42" s="418">
        <f>C42+D42</f>
        <v>53543</v>
      </c>
      <c r="F42" s="418">
        <v>3016</v>
      </c>
      <c r="G42" s="418">
        <v>3208</v>
      </c>
      <c r="H42" s="418">
        <f>F42+G42</f>
        <v>6224</v>
      </c>
      <c r="I42" s="417">
        <v>0</v>
      </c>
      <c r="J42" s="417">
        <v>0</v>
      </c>
      <c r="K42" s="417">
        <v>0</v>
      </c>
      <c r="L42" s="418">
        <v>30131</v>
      </c>
      <c r="M42" s="418">
        <v>29636</v>
      </c>
      <c r="N42" s="418">
        <v>59767</v>
      </c>
      <c r="Q42" s="12"/>
    </row>
    <row r="43" spans="2:18" hidden="1" outlineLevel="2" x14ac:dyDescent="0.2">
      <c r="B43" s="352" t="s">
        <v>829</v>
      </c>
      <c r="C43" s="405">
        <v>9588</v>
      </c>
      <c r="D43" s="405">
        <v>9133</v>
      </c>
      <c r="E43" s="405">
        <f t="shared" ref="E43:E76" si="0">C43+D43</f>
        <v>18721</v>
      </c>
      <c r="F43" s="405">
        <v>1127</v>
      </c>
      <c r="G43" s="405">
        <v>1274</v>
      </c>
      <c r="H43" s="405">
        <f t="shared" ref="H43:H75" si="1">F43+G43</f>
        <v>2401</v>
      </c>
      <c r="I43" s="419">
        <v>0</v>
      </c>
      <c r="J43" s="419">
        <v>0</v>
      </c>
      <c r="K43" s="419">
        <v>0</v>
      </c>
      <c r="L43" s="405">
        <v>10715</v>
      </c>
      <c r="M43" s="405">
        <v>10407</v>
      </c>
      <c r="N43" s="405">
        <v>21122</v>
      </c>
      <c r="Q43" s="12"/>
      <c r="R43" s="12"/>
    </row>
    <row r="44" spans="2:18" hidden="1" outlineLevel="2" x14ac:dyDescent="0.2">
      <c r="B44" s="352" t="s">
        <v>830</v>
      </c>
      <c r="C44" s="405">
        <v>10733</v>
      </c>
      <c r="D44" s="405">
        <v>10748</v>
      </c>
      <c r="E44" s="405">
        <f t="shared" si="0"/>
        <v>21481</v>
      </c>
      <c r="F44" s="419">
        <v>737</v>
      </c>
      <c r="G44" s="419">
        <v>691</v>
      </c>
      <c r="H44" s="405">
        <f t="shared" si="1"/>
        <v>1428</v>
      </c>
      <c r="I44" s="419">
        <v>0</v>
      </c>
      <c r="J44" s="419">
        <v>0</v>
      </c>
      <c r="K44" s="419">
        <v>0</v>
      </c>
      <c r="L44" s="405">
        <v>11470</v>
      </c>
      <c r="M44" s="405">
        <v>11439</v>
      </c>
      <c r="N44" s="405">
        <v>22909</v>
      </c>
      <c r="Q44" s="12"/>
    </row>
    <row r="45" spans="2:18" hidden="1" outlineLevel="2" x14ac:dyDescent="0.2">
      <c r="B45" s="352" t="s">
        <v>831</v>
      </c>
      <c r="C45" s="405">
        <v>6794</v>
      </c>
      <c r="D45" s="405">
        <v>6547</v>
      </c>
      <c r="E45" s="405">
        <f t="shared" si="0"/>
        <v>13341</v>
      </c>
      <c r="F45" s="405">
        <v>1152</v>
      </c>
      <c r="G45" s="405">
        <v>1243</v>
      </c>
      <c r="H45" s="405">
        <f t="shared" si="1"/>
        <v>2395</v>
      </c>
      <c r="I45" s="419">
        <v>0</v>
      </c>
      <c r="J45" s="419">
        <v>0</v>
      </c>
      <c r="K45" s="419">
        <v>0</v>
      </c>
      <c r="L45" s="405">
        <v>7946</v>
      </c>
      <c r="M45" s="405">
        <v>7790</v>
      </c>
      <c r="N45" s="405">
        <v>15736</v>
      </c>
      <c r="Q45" s="12"/>
    </row>
    <row r="46" spans="2:18" hidden="1" outlineLevel="1" x14ac:dyDescent="0.2">
      <c r="B46" s="420" t="s">
        <v>832</v>
      </c>
      <c r="C46" s="422">
        <v>12778</v>
      </c>
      <c r="D46" s="422">
        <v>12204</v>
      </c>
      <c r="E46" s="422">
        <f t="shared" si="0"/>
        <v>24982</v>
      </c>
      <c r="F46" s="422">
        <v>6742</v>
      </c>
      <c r="G46" s="422">
        <v>6621</v>
      </c>
      <c r="H46" s="422">
        <f t="shared" si="1"/>
        <v>13363</v>
      </c>
      <c r="I46" s="421">
        <v>0</v>
      </c>
      <c r="J46" s="421">
        <v>0</v>
      </c>
      <c r="K46" s="421">
        <v>0</v>
      </c>
      <c r="L46" s="422">
        <v>19520</v>
      </c>
      <c r="M46" s="422">
        <v>18825</v>
      </c>
      <c r="N46" s="422">
        <v>38345</v>
      </c>
      <c r="Q46" s="12"/>
    </row>
    <row r="47" spans="2:18" hidden="1" outlineLevel="2" x14ac:dyDescent="0.2">
      <c r="B47" s="352" t="s">
        <v>833</v>
      </c>
      <c r="C47" s="405">
        <v>7334</v>
      </c>
      <c r="D47" s="405">
        <v>6934</v>
      </c>
      <c r="E47" s="405">
        <f t="shared" si="0"/>
        <v>14268</v>
      </c>
      <c r="F47" s="405">
        <v>2564</v>
      </c>
      <c r="G47" s="405">
        <v>2514</v>
      </c>
      <c r="H47" s="405">
        <f t="shared" si="1"/>
        <v>5078</v>
      </c>
      <c r="I47" s="419">
        <v>0</v>
      </c>
      <c r="J47" s="419">
        <v>0</v>
      </c>
      <c r="K47" s="419">
        <v>0</v>
      </c>
      <c r="L47" s="405">
        <v>9898</v>
      </c>
      <c r="M47" s="405">
        <v>9448</v>
      </c>
      <c r="N47" s="405">
        <v>19346</v>
      </c>
      <c r="Q47" s="12"/>
    </row>
    <row r="48" spans="2:18" hidden="1" outlineLevel="2" x14ac:dyDescent="0.2">
      <c r="B48" s="352" t="s">
        <v>834</v>
      </c>
      <c r="C48" s="405">
        <v>3230</v>
      </c>
      <c r="D48" s="405">
        <v>3185</v>
      </c>
      <c r="E48" s="405">
        <f t="shared" si="0"/>
        <v>6415</v>
      </c>
      <c r="F48" s="419">
        <v>695</v>
      </c>
      <c r="G48" s="419">
        <v>717</v>
      </c>
      <c r="H48" s="405">
        <f t="shared" si="1"/>
        <v>1412</v>
      </c>
      <c r="I48" s="419">
        <v>0</v>
      </c>
      <c r="J48" s="419">
        <v>0</v>
      </c>
      <c r="K48" s="419">
        <v>0</v>
      </c>
      <c r="L48" s="405">
        <v>3925</v>
      </c>
      <c r="M48" s="405">
        <v>3902</v>
      </c>
      <c r="N48" s="405">
        <v>7827</v>
      </c>
      <c r="Q48" s="12"/>
    </row>
    <row r="49" spans="2:17" hidden="1" outlineLevel="2" x14ac:dyDescent="0.2">
      <c r="B49" s="352" t="s">
        <v>835</v>
      </c>
      <c r="C49" s="405">
        <v>2214</v>
      </c>
      <c r="D49" s="405">
        <v>2085</v>
      </c>
      <c r="E49" s="405">
        <f t="shared" si="0"/>
        <v>4299</v>
      </c>
      <c r="F49" s="405">
        <v>3483</v>
      </c>
      <c r="G49" s="405">
        <v>3390</v>
      </c>
      <c r="H49" s="405">
        <f t="shared" si="1"/>
        <v>6873</v>
      </c>
      <c r="I49" s="419">
        <v>0</v>
      </c>
      <c r="J49" s="419">
        <v>0</v>
      </c>
      <c r="K49" s="419">
        <v>0</v>
      </c>
      <c r="L49" s="405">
        <v>5697</v>
      </c>
      <c r="M49" s="405">
        <v>5475</v>
      </c>
      <c r="N49" s="405">
        <v>11172</v>
      </c>
      <c r="Q49" s="12"/>
    </row>
    <row r="50" spans="2:17" hidden="1" outlineLevel="1" x14ac:dyDescent="0.2">
      <c r="B50" s="420" t="s">
        <v>836</v>
      </c>
      <c r="C50" s="422">
        <v>18990</v>
      </c>
      <c r="D50" s="422">
        <v>17781</v>
      </c>
      <c r="E50" s="422">
        <f>C50+D50</f>
        <v>36771</v>
      </c>
      <c r="F50" s="421">
        <v>594</v>
      </c>
      <c r="G50" s="421">
        <v>540</v>
      </c>
      <c r="H50" s="422">
        <f t="shared" si="1"/>
        <v>1134</v>
      </c>
      <c r="I50" s="421">
        <v>87</v>
      </c>
      <c r="J50" s="421">
        <v>87</v>
      </c>
      <c r="K50" s="421">
        <v>617</v>
      </c>
      <c r="L50" s="422">
        <v>19671</v>
      </c>
      <c r="M50" s="422">
        <v>18408</v>
      </c>
      <c r="N50" s="422">
        <v>38079</v>
      </c>
      <c r="Q50" s="12"/>
    </row>
    <row r="51" spans="2:17" hidden="1" outlineLevel="2" x14ac:dyDescent="0.2">
      <c r="B51" s="352" t="s">
        <v>837</v>
      </c>
      <c r="C51" s="405">
        <v>7592</v>
      </c>
      <c r="D51" s="405">
        <v>7189</v>
      </c>
      <c r="E51" s="405">
        <f t="shared" si="0"/>
        <v>14781</v>
      </c>
      <c r="F51" s="419">
        <v>172</v>
      </c>
      <c r="G51" s="419">
        <v>170</v>
      </c>
      <c r="H51" s="419">
        <f t="shared" si="1"/>
        <v>342</v>
      </c>
      <c r="I51" s="419">
        <v>87</v>
      </c>
      <c r="J51" s="419">
        <v>87</v>
      </c>
      <c r="K51" s="419">
        <v>617</v>
      </c>
      <c r="L51" s="405">
        <v>7851</v>
      </c>
      <c r="M51" s="405">
        <v>7446</v>
      </c>
      <c r="N51" s="405">
        <v>15297</v>
      </c>
      <c r="Q51" s="12"/>
    </row>
    <row r="52" spans="2:17" hidden="1" outlineLevel="2" x14ac:dyDescent="0.2">
      <c r="B52" s="352" t="s">
        <v>838</v>
      </c>
      <c r="C52" s="405">
        <v>5744</v>
      </c>
      <c r="D52" s="405">
        <v>5271</v>
      </c>
      <c r="E52" s="405">
        <f t="shared" si="0"/>
        <v>11015</v>
      </c>
      <c r="F52" s="419">
        <v>328</v>
      </c>
      <c r="G52" s="419">
        <v>257</v>
      </c>
      <c r="H52" s="419">
        <f t="shared" si="1"/>
        <v>585</v>
      </c>
      <c r="I52" s="419">
        <v>0</v>
      </c>
      <c r="J52" s="419">
        <v>0</v>
      </c>
      <c r="K52" s="419">
        <v>0</v>
      </c>
      <c r="L52" s="405">
        <v>6072</v>
      </c>
      <c r="M52" s="405">
        <v>5528</v>
      </c>
      <c r="N52" s="405">
        <v>11600</v>
      </c>
      <c r="Q52" s="12"/>
    </row>
    <row r="53" spans="2:17" hidden="1" outlineLevel="2" x14ac:dyDescent="0.2">
      <c r="B53" s="352" t="s">
        <v>839</v>
      </c>
      <c r="C53" s="405">
        <v>5654</v>
      </c>
      <c r="D53" s="405">
        <v>5321</v>
      </c>
      <c r="E53" s="405">
        <f t="shared" si="0"/>
        <v>10975</v>
      </c>
      <c r="F53" s="419">
        <v>94</v>
      </c>
      <c r="G53" s="419">
        <v>113</v>
      </c>
      <c r="H53" s="419">
        <f t="shared" si="1"/>
        <v>207</v>
      </c>
      <c r="I53" s="419">
        <v>0</v>
      </c>
      <c r="J53" s="419">
        <v>0</v>
      </c>
      <c r="K53" s="419">
        <v>0</v>
      </c>
      <c r="L53" s="405">
        <v>5748</v>
      </c>
      <c r="M53" s="405">
        <v>5434</v>
      </c>
      <c r="N53" s="405">
        <v>11182</v>
      </c>
      <c r="Q53" s="12"/>
    </row>
    <row r="54" spans="2:17" hidden="1" outlineLevel="1" x14ac:dyDescent="0.2">
      <c r="B54" s="420" t="s">
        <v>840</v>
      </c>
      <c r="C54" s="421">
        <v>264</v>
      </c>
      <c r="D54" s="421">
        <v>294</v>
      </c>
      <c r="E54" s="421">
        <f t="shared" si="0"/>
        <v>558</v>
      </c>
      <c r="F54" s="422">
        <v>7441</v>
      </c>
      <c r="G54" s="422">
        <v>7196</v>
      </c>
      <c r="H54" s="422">
        <f>F54+G54</f>
        <v>14637</v>
      </c>
      <c r="I54" s="421">
        <v>0</v>
      </c>
      <c r="J54" s="421">
        <v>0</v>
      </c>
      <c r="K54" s="421">
        <v>0</v>
      </c>
      <c r="L54" s="422">
        <v>7705</v>
      </c>
      <c r="M54" s="422">
        <v>7490</v>
      </c>
      <c r="N54" s="422">
        <v>15195</v>
      </c>
      <c r="Q54" s="12"/>
    </row>
    <row r="55" spans="2:17" hidden="1" outlineLevel="2" x14ac:dyDescent="0.2">
      <c r="B55" s="352" t="s">
        <v>841</v>
      </c>
      <c r="C55" s="419">
        <v>0</v>
      </c>
      <c r="D55" s="419">
        <v>0</v>
      </c>
      <c r="E55" s="419">
        <f t="shared" si="0"/>
        <v>0</v>
      </c>
      <c r="F55" s="405">
        <v>3503</v>
      </c>
      <c r="G55" s="405">
        <v>3443</v>
      </c>
      <c r="H55" s="405">
        <f t="shared" si="1"/>
        <v>6946</v>
      </c>
      <c r="I55" s="419">
        <v>0</v>
      </c>
      <c r="J55" s="419">
        <v>0</v>
      </c>
      <c r="K55" s="419">
        <v>0</v>
      </c>
      <c r="L55" s="405">
        <v>3503</v>
      </c>
      <c r="M55" s="405">
        <v>3443</v>
      </c>
      <c r="N55" s="405">
        <v>6946</v>
      </c>
      <c r="Q55" s="12"/>
    </row>
    <row r="56" spans="2:17" hidden="1" outlineLevel="2" x14ac:dyDescent="0.2">
      <c r="B56" s="352" t="s">
        <v>877</v>
      </c>
      <c r="C56" s="419">
        <v>0</v>
      </c>
      <c r="D56" s="419">
        <v>0</v>
      </c>
      <c r="E56" s="419">
        <f t="shared" si="0"/>
        <v>0</v>
      </c>
      <c r="F56" s="419">
        <v>919</v>
      </c>
      <c r="G56" s="419">
        <v>921</v>
      </c>
      <c r="H56" s="405">
        <f t="shared" si="1"/>
        <v>1840</v>
      </c>
      <c r="I56" s="419">
        <v>0</v>
      </c>
      <c r="J56" s="419">
        <v>0</v>
      </c>
      <c r="K56" s="419">
        <v>0</v>
      </c>
      <c r="L56" s="419">
        <v>919</v>
      </c>
      <c r="M56" s="419">
        <v>921</v>
      </c>
      <c r="N56" s="419">
        <v>1840</v>
      </c>
      <c r="Q56" s="12"/>
    </row>
    <row r="57" spans="2:17" hidden="1" outlineLevel="2" x14ac:dyDescent="0.2">
      <c r="B57" s="352" t="s">
        <v>843</v>
      </c>
      <c r="C57" s="419">
        <v>0</v>
      </c>
      <c r="D57" s="419">
        <v>1</v>
      </c>
      <c r="E57" s="419">
        <f t="shared" si="0"/>
        <v>1</v>
      </c>
      <c r="F57" s="405">
        <v>1012</v>
      </c>
      <c r="G57" s="405">
        <v>908</v>
      </c>
      <c r="H57" s="405">
        <f t="shared" si="1"/>
        <v>1920</v>
      </c>
      <c r="I57" s="419">
        <v>0</v>
      </c>
      <c r="J57" s="419">
        <v>0</v>
      </c>
      <c r="K57" s="419">
        <v>0</v>
      </c>
      <c r="L57" s="405">
        <v>1012</v>
      </c>
      <c r="M57" s="405">
        <v>909</v>
      </c>
      <c r="N57" s="405">
        <v>1921</v>
      </c>
      <c r="Q57" s="12"/>
    </row>
    <row r="58" spans="2:17" hidden="1" outlineLevel="2" x14ac:dyDescent="0.2">
      <c r="B58" s="332" t="s">
        <v>239</v>
      </c>
      <c r="C58" s="419">
        <v>169</v>
      </c>
      <c r="D58" s="419">
        <v>185</v>
      </c>
      <c r="E58" s="419">
        <f t="shared" si="0"/>
        <v>354</v>
      </c>
      <c r="F58" s="405">
        <v>1239</v>
      </c>
      <c r="G58" s="405">
        <v>1162</v>
      </c>
      <c r="H58" s="405">
        <f t="shared" si="1"/>
        <v>2401</v>
      </c>
      <c r="I58" s="419">
        <v>0</v>
      </c>
      <c r="J58" s="419">
        <v>0</v>
      </c>
      <c r="K58" s="419">
        <v>0</v>
      </c>
      <c r="L58" s="405">
        <v>1408</v>
      </c>
      <c r="M58" s="405">
        <v>1347</v>
      </c>
      <c r="N58" s="405">
        <v>2755</v>
      </c>
      <c r="Q58" s="12"/>
    </row>
    <row r="59" spans="2:17" hidden="1" outlineLevel="2" x14ac:dyDescent="0.2">
      <c r="B59" s="352" t="s">
        <v>845</v>
      </c>
      <c r="C59" s="419">
        <v>95</v>
      </c>
      <c r="D59" s="419">
        <v>108</v>
      </c>
      <c r="E59" s="419">
        <f t="shared" si="0"/>
        <v>203</v>
      </c>
      <c r="F59" s="419">
        <v>768</v>
      </c>
      <c r="G59" s="419">
        <v>762</v>
      </c>
      <c r="H59" s="405">
        <f t="shared" si="1"/>
        <v>1530</v>
      </c>
      <c r="I59" s="419">
        <v>0</v>
      </c>
      <c r="J59" s="419">
        <v>0</v>
      </c>
      <c r="K59" s="419">
        <v>0</v>
      </c>
      <c r="L59" s="419">
        <v>863</v>
      </c>
      <c r="M59" s="419">
        <v>870</v>
      </c>
      <c r="N59" s="419">
        <v>1733</v>
      </c>
      <c r="Q59" s="12"/>
    </row>
    <row r="60" spans="2:17" hidden="1" outlineLevel="2" x14ac:dyDescent="0.2">
      <c r="B60" s="420" t="s">
        <v>846</v>
      </c>
      <c r="C60" s="422">
        <v>3182</v>
      </c>
      <c r="D60" s="422">
        <v>3172</v>
      </c>
      <c r="E60" s="422">
        <f t="shared" si="0"/>
        <v>6354</v>
      </c>
      <c r="F60" s="422">
        <v>12446</v>
      </c>
      <c r="G60" s="422">
        <v>11813</v>
      </c>
      <c r="H60" s="422">
        <f t="shared" si="1"/>
        <v>24259</v>
      </c>
      <c r="I60" s="421">
        <v>0</v>
      </c>
      <c r="J60" s="421">
        <v>0</v>
      </c>
      <c r="K60" s="421">
        <v>0</v>
      </c>
      <c r="L60" s="422">
        <v>15628</v>
      </c>
      <c r="M60" s="422">
        <v>14985</v>
      </c>
      <c r="N60" s="422">
        <v>30613</v>
      </c>
      <c r="Q60" s="12"/>
    </row>
    <row r="61" spans="2:17" hidden="1" outlineLevel="2" x14ac:dyDescent="0.2">
      <c r="B61" s="352" t="s">
        <v>847</v>
      </c>
      <c r="C61" s="419">
        <v>24</v>
      </c>
      <c r="D61" s="419">
        <v>16</v>
      </c>
      <c r="E61" s="419">
        <f t="shared" si="0"/>
        <v>40</v>
      </c>
      <c r="F61" s="405">
        <v>4907</v>
      </c>
      <c r="G61" s="405">
        <v>4790</v>
      </c>
      <c r="H61" s="405">
        <f t="shared" si="1"/>
        <v>9697</v>
      </c>
      <c r="I61" s="419">
        <v>0</v>
      </c>
      <c r="J61" s="419">
        <v>0</v>
      </c>
      <c r="K61" s="419">
        <v>0</v>
      </c>
      <c r="L61" s="405">
        <v>4931</v>
      </c>
      <c r="M61" s="405">
        <v>4806</v>
      </c>
      <c r="N61" s="405">
        <v>9737</v>
      </c>
    </row>
    <row r="62" spans="2:17" hidden="1" outlineLevel="2" x14ac:dyDescent="0.2">
      <c r="B62" s="352" t="s">
        <v>848</v>
      </c>
      <c r="C62" s="405">
        <v>2274</v>
      </c>
      <c r="D62" s="405">
        <v>2235</v>
      </c>
      <c r="E62" s="405">
        <f t="shared" si="0"/>
        <v>4509</v>
      </c>
      <c r="F62" s="405">
        <v>4425</v>
      </c>
      <c r="G62" s="405">
        <v>4084</v>
      </c>
      <c r="H62" s="405">
        <f t="shared" si="1"/>
        <v>8509</v>
      </c>
      <c r="I62" s="419">
        <v>0</v>
      </c>
      <c r="J62" s="419">
        <v>0</v>
      </c>
      <c r="K62" s="419">
        <v>0</v>
      </c>
      <c r="L62" s="405">
        <v>6699</v>
      </c>
      <c r="M62" s="405">
        <v>6319</v>
      </c>
      <c r="N62" s="405">
        <v>13018</v>
      </c>
    </row>
    <row r="63" spans="2:17" hidden="1" outlineLevel="2" x14ac:dyDescent="0.2">
      <c r="B63" s="352" t="s">
        <v>849</v>
      </c>
      <c r="C63" s="405">
        <v>884</v>
      </c>
      <c r="D63" s="419">
        <v>921</v>
      </c>
      <c r="E63" s="405">
        <f t="shared" si="0"/>
        <v>1805</v>
      </c>
      <c r="F63" s="405">
        <v>3114</v>
      </c>
      <c r="G63" s="405">
        <v>2939</v>
      </c>
      <c r="H63" s="405">
        <f t="shared" si="1"/>
        <v>6053</v>
      </c>
      <c r="I63" s="419">
        <v>0</v>
      </c>
      <c r="J63" s="419">
        <v>0</v>
      </c>
      <c r="K63" s="419">
        <v>0</v>
      </c>
      <c r="L63" s="405">
        <v>3998</v>
      </c>
      <c r="M63" s="405">
        <v>3860</v>
      </c>
      <c r="N63" s="405">
        <v>7858</v>
      </c>
    </row>
    <row r="64" spans="2:17" hidden="1" outlineLevel="1" x14ac:dyDescent="0.2">
      <c r="B64" s="420" t="s">
        <v>850</v>
      </c>
      <c r="C64" s="422">
        <v>15883</v>
      </c>
      <c r="D64" s="422">
        <v>15184</v>
      </c>
      <c r="E64" s="422">
        <f t="shared" si="0"/>
        <v>31067</v>
      </c>
      <c r="F64" s="422">
        <v>3153</v>
      </c>
      <c r="G64" s="422">
        <v>3228</v>
      </c>
      <c r="H64" s="422">
        <f t="shared" si="1"/>
        <v>6381</v>
      </c>
      <c r="I64" s="421">
        <v>0</v>
      </c>
      <c r="J64" s="421">
        <v>0</v>
      </c>
      <c r="K64" s="421">
        <v>0</v>
      </c>
      <c r="L64" s="422">
        <v>19036</v>
      </c>
      <c r="M64" s="422">
        <v>18412</v>
      </c>
      <c r="N64" s="422">
        <v>37448</v>
      </c>
    </row>
    <row r="65" spans="2:14" hidden="1" outlineLevel="2" x14ac:dyDescent="0.2">
      <c r="B65" s="352" t="s">
        <v>851</v>
      </c>
      <c r="C65" s="405">
        <v>11425</v>
      </c>
      <c r="D65" s="405">
        <v>10869</v>
      </c>
      <c r="E65" s="405">
        <f t="shared" si="0"/>
        <v>22294</v>
      </c>
      <c r="F65" s="405">
        <v>1223</v>
      </c>
      <c r="G65" s="405">
        <v>1281</v>
      </c>
      <c r="H65" s="405">
        <f t="shared" si="1"/>
        <v>2504</v>
      </c>
      <c r="I65" s="419">
        <v>0</v>
      </c>
      <c r="J65" s="419">
        <v>0</v>
      </c>
      <c r="K65" s="419">
        <v>0</v>
      </c>
      <c r="L65" s="405">
        <v>12648</v>
      </c>
      <c r="M65" s="405">
        <v>12150</v>
      </c>
      <c r="N65" s="405">
        <v>24798</v>
      </c>
    </row>
    <row r="66" spans="2:14" hidden="1" outlineLevel="2" x14ac:dyDescent="0.2">
      <c r="B66" s="352" t="s">
        <v>852</v>
      </c>
      <c r="C66" s="405">
        <v>4458</v>
      </c>
      <c r="D66" s="405">
        <v>4315</v>
      </c>
      <c r="E66" s="405">
        <f t="shared" si="0"/>
        <v>8773</v>
      </c>
      <c r="F66" s="405">
        <v>1930</v>
      </c>
      <c r="G66" s="405">
        <v>1947</v>
      </c>
      <c r="H66" s="405">
        <f t="shared" si="1"/>
        <v>3877</v>
      </c>
      <c r="I66" s="419">
        <v>0</v>
      </c>
      <c r="J66" s="419">
        <v>0</v>
      </c>
      <c r="K66" s="419">
        <v>0</v>
      </c>
      <c r="L66" s="405">
        <v>6388</v>
      </c>
      <c r="M66" s="405">
        <v>6262</v>
      </c>
      <c r="N66" s="405">
        <v>12650</v>
      </c>
    </row>
    <row r="67" spans="2:14" hidden="1" outlineLevel="1" x14ac:dyDescent="0.2">
      <c r="B67" s="420" t="s">
        <v>853</v>
      </c>
      <c r="C67" s="422">
        <v>10475</v>
      </c>
      <c r="D67" s="422">
        <v>10126</v>
      </c>
      <c r="E67" s="422">
        <f t="shared" si="0"/>
        <v>20601</v>
      </c>
      <c r="F67" s="422">
        <v>1327</v>
      </c>
      <c r="G67" s="422">
        <v>1301</v>
      </c>
      <c r="H67" s="422">
        <f t="shared" si="1"/>
        <v>2628</v>
      </c>
      <c r="I67" s="421">
        <v>0</v>
      </c>
      <c r="J67" s="421">
        <v>0</v>
      </c>
      <c r="K67" s="421">
        <v>0</v>
      </c>
      <c r="L67" s="422">
        <v>11802</v>
      </c>
      <c r="M67" s="422">
        <v>11427</v>
      </c>
      <c r="N67" s="422">
        <v>23229</v>
      </c>
    </row>
    <row r="68" spans="2:14" hidden="1" outlineLevel="2" x14ac:dyDescent="0.2">
      <c r="B68" s="352" t="s">
        <v>854</v>
      </c>
      <c r="C68" s="405">
        <v>7120</v>
      </c>
      <c r="D68" s="405">
        <v>6983</v>
      </c>
      <c r="E68" s="405">
        <f t="shared" si="0"/>
        <v>14103</v>
      </c>
      <c r="F68" s="419">
        <v>883</v>
      </c>
      <c r="G68" s="419">
        <v>845</v>
      </c>
      <c r="H68" s="405">
        <f t="shared" si="1"/>
        <v>1728</v>
      </c>
      <c r="I68" s="419">
        <v>0</v>
      </c>
      <c r="J68" s="419">
        <v>0</v>
      </c>
      <c r="K68" s="419">
        <v>0</v>
      </c>
      <c r="L68" s="405">
        <v>8003</v>
      </c>
      <c r="M68" s="405">
        <v>7828</v>
      </c>
      <c r="N68" s="405">
        <v>15831</v>
      </c>
    </row>
    <row r="69" spans="2:14" hidden="1" outlineLevel="2" x14ac:dyDescent="0.2">
      <c r="B69" s="352" t="s">
        <v>855</v>
      </c>
      <c r="C69" s="405">
        <v>3355</v>
      </c>
      <c r="D69" s="405">
        <v>3143</v>
      </c>
      <c r="E69" s="405">
        <f t="shared" si="0"/>
        <v>6498</v>
      </c>
      <c r="F69" s="419">
        <v>444</v>
      </c>
      <c r="G69" s="419">
        <v>456</v>
      </c>
      <c r="H69" s="419">
        <f t="shared" si="1"/>
        <v>900</v>
      </c>
      <c r="I69" s="419">
        <v>0</v>
      </c>
      <c r="J69" s="419">
        <v>0</v>
      </c>
      <c r="K69" s="419">
        <v>0</v>
      </c>
      <c r="L69" s="405">
        <v>3799</v>
      </c>
      <c r="M69" s="405">
        <v>3599</v>
      </c>
      <c r="N69" s="405">
        <v>7398</v>
      </c>
    </row>
    <row r="70" spans="2:14" hidden="1" outlineLevel="1" x14ac:dyDescent="0.2">
      <c r="B70" s="420" t="s">
        <v>856</v>
      </c>
      <c r="C70" s="422">
        <v>9113</v>
      </c>
      <c r="D70" s="422">
        <v>9023</v>
      </c>
      <c r="E70" s="422">
        <f t="shared" si="0"/>
        <v>18136</v>
      </c>
      <c r="F70" s="422">
        <v>1974</v>
      </c>
      <c r="G70" s="422">
        <v>1980</v>
      </c>
      <c r="H70" s="422">
        <f t="shared" si="1"/>
        <v>3954</v>
      </c>
      <c r="I70" s="421">
        <v>0</v>
      </c>
      <c r="J70" s="421">
        <v>0</v>
      </c>
      <c r="K70" s="421">
        <v>0</v>
      </c>
      <c r="L70" s="422">
        <v>11087</v>
      </c>
      <c r="M70" s="422">
        <v>11003</v>
      </c>
      <c r="N70" s="422">
        <v>22090</v>
      </c>
    </row>
    <row r="71" spans="2:14" hidden="1" outlineLevel="2" x14ac:dyDescent="0.2">
      <c r="B71" s="352" t="s">
        <v>857</v>
      </c>
      <c r="C71" s="405">
        <v>4843</v>
      </c>
      <c r="D71" s="405">
        <v>4924</v>
      </c>
      <c r="E71" s="405">
        <f t="shared" si="0"/>
        <v>9767</v>
      </c>
      <c r="F71" s="405">
        <v>1728</v>
      </c>
      <c r="G71" s="405">
        <v>1745</v>
      </c>
      <c r="H71" s="405">
        <f t="shared" si="1"/>
        <v>3473</v>
      </c>
      <c r="I71" s="419">
        <v>0</v>
      </c>
      <c r="J71" s="419">
        <v>0</v>
      </c>
      <c r="K71" s="419">
        <v>0</v>
      </c>
      <c r="L71" s="405">
        <v>6571</v>
      </c>
      <c r="M71" s="405">
        <v>6669</v>
      </c>
      <c r="N71" s="405">
        <v>13240</v>
      </c>
    </row>
    <row r="72" spans="2:14" hidden="1" outlineLevel="2" x14ac:dyDescent="0.2">
      <c r="B72" s="352" t="s">
        <v>858</v>
      </c>
      <c r="C72" s="405">
        <v>4270</v>
      </c>
      <c r="D72" s="405">
        <v>4099</v>
      </c>
      <c r="E72" s="405">
        <f t="shared" si="0"/>
        <v>8369</v>
      </c>
      <c r="F72" s="419">
        <v>246</v>
      </c>
      <c r="G72" s="419">
        <v>235</v>
      </c>
      <c r="H72" s="419">
        <f t="shared" si="1"/>
        <v>481</v>
      </c>
      <c r="I72" s="419">
        <v>0</v>
      </c>
      <c r="J72" s="419">
        <v>0</v>
      </c>
      <c r="K72" s="419">
        <v>0</v>
      </c>
      <c r="L72" s="405">
        <v>4516</v>
      </c>
      <c r="M72" s="405">
        <v>4334</v>
      </c>
      <c r="N72" s="405">
        <v>8850</v>
      </c>
    </row>
    <row r="73" spans="2:14" hidden="1" outlineLevel="1" x14ac:dyDescent="0.2">
      <c r="B73" s="420" t="s">
        <v>859</v>
      </c>
      <c r="C73" s="422">
        <v>12097</v>
      </c>
      <c r="D73" s="422">
        <v>11927</v>
      </c>
      <c r="E73" s="422">
        <f t="shared" si="0"/>
        <v>24024</v>
      </c>
      <c r="F73" s="422">
        <v>1882</v>
      </c>
      <c r="G73" s="422">
        <v>1845</v>
      </c>
      <c r="H73" s="422">
        <f t="shared" si="1"/>
        <v>3727</v>
      </c>
      <c r="I73" s="421">
        <v>0</v>
      </c>
      <c r="J73" s="421">
        <v>0</v>
      </c>
      <c r="K73" s="421">
        <v>0</v>
      </c>
      <c r="L73" s="422">
        <v>13979</v>
      </c>
      <c r="M73" s="422">
        <v>13772</v>
      </c>
      <c r="N73" s="422">
        <v>27751</v>
      </c>
    </row>
    <row r="74" spans="2:14" hidden="1" outlineLevel="2" x14ac:dyDescent="0.2">
      <c r="B74" s="352" t="s">
        <v>860</v>
      </c>
      <c r="C74" s="405">
        <v>7260</v>
      </c>
      <c r="D74" s="405">
        <v>7194</v>
      </c>
      <c r="E74" s="405">
        <f t="shared" si="0"/>
        <v>14454</v>
      </c>
      <c r="F74" s="419">
        <v>934</v>
      </c>
      <c r="G74" s="419">
        <v>881</v>
      </c>
      <c r="H74" s="405">
        <f t="shared" si="1"/>
        <v>1815</v>
      </c>
      <c r="I74" s="419">
        <v>0</v>
      </c>
      <c r="J74" s="419">
        <v>0</v>
      </c>
      <c r="K74" s="419">
        <v>0</v>
      </c>
      <c r="L74" s="405">
        <v>8194</v>
      </c>
      <c r="M74" s="405">
        <v>8075</v>
      </c>
      <c r="N74" s="405">
        <v>16269</v>
      </c>
    </row>
    <row r="75" spans="2:14" hidden="1" outlineLevel="2" x14ac:dyDescent="0.2">
      <c r="B75" s="352" t="s">
        <v>861</v>
      </c>
      <c r="C75" s="405">
        <v>4837</v>
      </c>
      <c r="D75" s="405">
        <v>4733</v>
      </c>
      <c r="E75" s="405">
        <f t="shared" si="0"/>
        <v>9570</v>
      </c>
      <c r="F75" s="419">
        <v>948</v>
      </c>
      <c r="G75" s="419">
        <v>964</v>
      </c>
      <c r="H75" s="405">
        <f t="shared" si="1"/>
        <v>1912</v>
      </c>
      <c r="I75" s="419">
        <v>0</v>
      </c>
      <c r="J75" s="419">
        <v>0</v>
      </c>
      <c r="K75" s="419">
        <v>0</v>
      </c>
      <c r="L75" s="405">
        <v>5785</v>
      </c>
      <c r="M75" s="405">
        <v>5697</v>
      </c>
      <c r="N75" s="405">
        <v>11482</v>
      </c>
    </row>
    <row r="76" spans="2:14" hidden="1" outlineLevel="1" x14ac:dyDescent="0.2">
      <c r="B76" s="424" t="s">
        <v>862</v>
      </c>
      <c r="C76" s="425">
        <v>109897</v>
      </c>
      <c r="D76" s="425">
        <v>106139</v>
      </c>
      <c r="E76" s="425">
        <f t="shared" si="0"/>
        <v>216036</v>
      </c>
      <c r="F76" s="425">
        <v>38575</v>
      </c>
      <c r="G76" s="425">
        <v>37732</v>
      </c>
      <c r="H76" s="425">
        <f>F76+G76</f>
        <v>76307</v>
      </c>
      <c r="I76" s="426">
        <v>87</v>
      </c>
      <c r="J76" s="426">
        <v>87</v>
      </c>
      <c r="K76" s="426">
        <v>617</v>
      </c>
      <c r="L76" s="425">
        <v>148559</v>
      </c>
      <c r="M76" s="425">
        <v>143958</v>
      </c>
      <c r="N76" s="425">
        <v>292517</v>
      </c>
    </row>
    <row r="77" spans="2:14" collapsed="1" x14ac:dyDescent="0.2">
      <c r="B77" s="581" t="s">
        <v>875</v>
      </c>
      <c r="C77" s="581"/>
      <c r="D77" s="581"/>
      <c r="E77" s="581"/>
      <c r="F77" s="581"/>
      <c r="G77" s="581"/>
      <c r="H77" s="581"/>
      <c r="I77" s="581"/>
      <c r="J77" s="581"/>
      <c r="K77" s="581"/>
      <c r="L77" s="581"/>
      <c r="M77" s="581"/>
      <c r="N77" s="581"/>
    </row>
    <row r="78" spans="2:14" outlineLevel="1" x14ac:dyDescent="0.2">
      <c r="B78" s="430" t="s">
        <v>329</v>
      </c>
      <c r="C78" s="175">
        <v>25983</v>
      </c>
      <c r="D78" s="175">
        <v>25114</v>
      </c>
      <c r="E78" s="175">
        <v>51097</v>
      </c>
      <c r="F78" s="175">
        <v>2950</v>
      </c>
      <c r="G78" s="175">
        <v>3106</v>
      </c>
      <c r="H78" s="175">
        <v>6056</v>
      </c>
      <c r="I78" s="176">
        <v>0</v>
      </c>
      <c r="J78" s="176">
        <v>0</v>
      </c>
      <c r="K78" s="176">
        <v>0</v>
      </c>
      <c r="L78" s="175">
        <v>28933</v>
      </c>
      <c r="M78" s="175">
        <v>28220</v>
      </c>
      <c r="N78" s="175">
        <v>57153</v>
      </c>
    </row>
    <row r="79" spans="2:14" outlineLevel="2" x14ac:dyDescent="0.2">
      <c r="B79" s="353" t="s">
        <v>330</v>
      </c>
      <c r="C79" s="59">
        <v>8991</v>
      </c>
      <c r="D79" s="59">
        <v>8548</v>
      </c>
      <c r="E79" s="59">
        <v>17539</v>
      </c>
      <c r="F79" s="59">
        <v>1125</v>
      </c>
      <c r="G79" s="59">
        <v>1153</v>
      </c>
      <c r="H79" s="59">
        <v>2278</v>
      </c>
      <c r="I79" s="46">
        <v>0</v>
      </c>
      <c r="J79" s="46">
        <v>0</v>
      </c>
      <c r="K79" s="46">
        <v>0</v>
      </c>
      <c r="L79" s="59">
        <v>10116</v>
      </c>
      <c r="M79" s="59">
        <v>9701</v>
      </c>
      <c r="N79" s="59">
        <v>19817</v>
      </c>
    </row>
    <row r="80" spans="2:14" outlineLevel="2" x14ac:dyDescent="0.2">
      <c r="B80" s="353" t="s">
        <v>331</v>
      </c>
      <c r="C80" s="59">
        <v>10305</v>
      </c>
      <c r="D80" s="59">
        <v>10341</v>
      </c>
      <c r="E80" s="59">
        <v>20646</v>
      </c>
      <c r="F80" s="46">
        <v>716</v>
      </c>
      <c r="G80" s="46">
        <v>724</v>
      </c>
      <c r="H80" s="59">
        <v>1440</v>
      </c>
      <c r="I80" s="46">
        <v>0</v>
      </c>
      <c r="J80" s="46">
        <v>0</v>
      </c>
      <c r="K80" s="46">
        <v>0</v>
      </c>
      <c r="L80" s="59">
        <v>11021</v>
      </c>
      <c r="M80" s="59">
        <v>11065</v>
      </c>
      <c r="N80" s="59">
        <v>22086</v>
      </c>
    </row>
    <row r="81" spans="2:14" outlineLevel="2" x14ac:dyDescent="0.2">
      <c r="B81" s="353" t="s">
        <v>332</v>
      </c>
      <c r="C81" s="59">
        <v>6687</v>
      </c>
      <c r="D81" s="59">
        <v>6225</v>
      </c>
      <c r="E81" s="59">
        <v>12912</v>
      </c>
      <c r="F81" s="59">
        <v>1109</v>
      </c>
      <c r="G81" s="59">
        <v>1229</v>
      </c>
      <c r="H81" s="59">
        <v>2338</v>
      </c>
      <c r="I81" s="46">
        <v>0</v>
      </c>
      <c r="J81" s="46">
        <v>0</v>
      </c>
      <c r="K81" s="46">
        <v>0</v>
      </c>
      <c r="L81" s="59">
        <v>7796</v>
      </c>
      <c r="M81" s="59">
        <v>7454</v>
      </c>
      <c r="N81" s="59">
        <v>15250</v>
      </c>
    </row>
    <row r="82" spans="2:14" outlineLevel="1" x14ac:dyDescent="0.2">
      <c r="B82" s="431" t="s">
        <v>333</v>
      </c>
      <c r="C82" s="82">
        <v>12106</v>
      </c>
      <c r="D82" s="82">
        <v>11846</v>
      </c>
      <c r="E82" s="82">
        <v>23952</v>
      </c>
      <c r="F82" s="82">
        <v>6633</v>
      </c>
      <c r="G82" s="82">
        <v>6368</v>
      </c>
      <c r="H82" s="82">
        <v>13001</v>
      </c>
      <c r="I82" s="84">
        <v>0</v>
      </c>
      <c r="J82" s="84">
        <v>0</v>
      </c>
      <c r="K82" s="84">
        <v>0</v>
      </c>
      <c r="L82" s="82">
        <v>18739</v>
      </c>
      <c r="M82" s="82">
        <v>18214</v>
      </c>
      <c r="N82" s="82">
        <v>36953</v>
      </c>
    </row>
    <row r="83" spans="2:14" outlineLevel="2" x14ac:dyDescent="0.2">
      <c r="B83" s="353" t="s">
        <v>334</v>
      </c>
      <c r="C83" s="59">
        <v>6893</v>
      </c>
      <c r="D83" s="59">
        <v>6738</v>
      </c>
      <c r="E83" s="59">
        <v>13631</v>
      </c>
      <c r="F83" s="59">
        <v>2574</v>
      </c>
      <c r="G83" s="59">
        <v>2479</v>
      </c>
      <c r="H83" s="59">
        <v>5053</v>
      </c>
      <c r="I83" s="46">
        <v>0</v>
      </c>
      <c r="J83" s="46">
        <v>0</v>
      </c>
      <c r="K83" s="46">
        <v>0</v>
      </c>
      <c r="L83" s="59">
        <v>9467</v>
      </c>
      <c r="M83" s="59">
        <v>9217</v>
      </c>
      <c r="N83" s="59">
        <v>18684</v>
      </c>
    </row>
    <row r="84" spans="2:14" outlineLevel="2" x14ac:dyDescent="0.2">
      <c r="B84" s="353" t="s">
        <v>335</v>
      </c>
      <c r="C84" s="59">
        <v>3202</v>
      </c>
      <c r="D84" s="59">
        <v>3066</v>
      </c>
      <c r="E84" s="59">
        <v>6268</v>
      </c>
      <c r="F84" s="46">
        <v>758</v>
      </c>
      <c r="G84" s="46">
        <v>692</v>
      </c>
      <c r="H84" s="59">
        <v>1450</v>
      </c>
      <c r="I84" s="46">
        <v>0</v>
      </c>
      <c r="J84" s="46">
        <v>0</v>
      </c>
      <c r="K84" s="46">
        <v>0</v>
      </c>
      <c r="L84" s="59">
        <v>3960</v>
      </c>
      <c r="M84" s="59">
        <v>3758</v>
      </c>
      <c r="N84" s="59">
        <v>7718</v>
      </c>
    </row>
    <row r="85" spans="2:14" outlineLevel="2" x14ac:dyDescent="0.2">
      <c r="B85" s="353" t="s">
        <v>336</v>
      </c>
      <c r="C85" s="59">
        <v>2011</v>
      </c>
      <c r="D85" s="59">
        <v>2042</v>
      </c>
      <c r="E85" s="59">
        <v>4053</v>
      </c>
      <c r="F85" s="59">
        <v>3301</v>
      </c>
      <c r="G85" s="59">
        <v>3197</v>
      </c>
      <c r="H85" s="59">
        <v>6498</v>
      </c>
      <c r="I85" s="46">
        <v>0</v>
      </c>
      <c r="J85" s="46">
        <v>0</v>
      </c>
      <c r="K85" s="46">
        <v>0</v>
      </c>
      <c r="L85" s="59">
        <v>5312</v>
      </c>
      <c r="M85" s="59">
        <v>5239</v>
      </c>
      <c r="N85" s="59">
        <v>10551</v>
      </c>
    </row>
    <row r="86" spans="2:14" outlineLevel="1" x14ac:dyDescent="0.2">
      <c r="B86" s="431" t="s">
        <v>337</v>
      </c>
      <c r="C86" s="82">
        <v>18258</v>
      </c>
      <c r="D86" s="82">
        <v>17342</v>
      </c>
      <c r="E86" s="82">
        <v>35600</v>
      </c>
      <c r="F86" s="84">
        <v>610</v>
      </c>
      <c r="G86" s="84">
        <v>579</v>
      </c>
      <c r="H86" s="82">
        <v>1189</v>
      </c>
      <c r="I86" s="84">
        <v>74</v>
      </c>
      <c r="J86" s="84">
        <v>55</v>
      </c>
      <c r="K86" s="84">
        <v>129</v>
      </c>
      <c r="L86" s="82">
        <v>18942</v>
      </c>
      <c r="M86" s="82">
        <v>17976</v>
      </c>
      <c r="N86" s="82">
        <v>36918</v>
      </c>
    </row>
    <row r="87" spans="2:14" outlineLevel="2" x14ac:dyDescent="0.2">
      <c r="B87" s="353" t="s">
        <v>338</v>
      </c>
      <c r="C87" s="59">
        <v>7357</v>
      </c>
      <c r="D87" s="59">
        <v>7187</v>
      </c>
      <c r="E87" s="59">
        <v>14544</v>
      </c>
      <c r="F87" s="46">
        <v>165</v>
      </c>
      <c r="G87" s="46">
        <v>177</v>
      </c>
      <c r="H87" s="46">
        <v>342</v>
      </c>
      <c r="I87" s="46">
        <v>74</v>
      </c>
      <c r="J87" s="46">
        <v>55</v>
      </c>
      <c r="K87" s="46">
        <v>129</v>
      </c>
      <c r="L87" s="59">
        <v>7596</v>
      </c>
      <c r="M87" s="59">
        <v>7419</v>
      </c>
      <c r="N87" s="59">
        <v>15015</v>
      </c>
    </row>
    <row r="88" spans="2:14" outlineLevel="2" x14ac:dyDescent="0.2">
      <c r="B88" s="353" t="s">
        <v>339</v>
      </c>
      <c r="C88" s="59">
        <v>5572</v>
      </c>
      <c r="D88" s="59">
        <v>5147</v>
      </c>
      <c r="E88" s="59">
        <v>10719</v>
      </c>
      <c r="F88" s="46">
        <v>348</v>
      </c>
      <c r="G88" s="46">
        <v>271</v>
      </c>
      <c r="H88" s="46">
        <v>619</v>
      </c>
      <c r="I88" s="46">
        <v>0</v>
      </c>
      <c r="J88" s="46">
        <v>0</v>
      </c>
      <c r="K88" s="46">
        <v>0</v>
      </c>
      <c r="L88" s="59">
        <v>5920</v>
      </c>
      <c r="M88" s="59">
        <v>5418</v>
      </c>
      <c r="N88" s="59">
        <v>11338</v>
      </c>
    </row>
    <row r="89" spans="2:14" outlineLevel="2" x14ac:dyDescent="0.2">
      <c r="B89" s="353" t="s">
        <v>340</v>
      </c>
      <c r="C89" s="59">
        <v>5329</v>
      </c>
      <c r="D89" s="59">
        <v>5008</v>
      </c>
      <c r="E89" s="59">
        <v>10337</v>
      </c>
      <c r="F89" s="46">
        <v>97</v>
      </c>
      <c r="G89" s="46">
        <v>131</v>
      </c>
      <c r="H89" s="46">
        <v>228</v>
      </c>
      <c r="I89" s="46">
        <v>0</v>
      </c>
      <c r="J89" s="46">
        <v>0</v>
      </c>
      <c r="K89" s="46">
        <v>0</v>
      </c>
      <c r="L89" s="59">
        <v>5426</v>
      </c>
      <c r="M89" s="59">
        <v>5139</v>
      </c>
      <c r="N89" s="59">
        <v>10565</v>
      </c>
    </row>
    <row r="90" spans="2:14" outlineLevel="1" x14ac:dyDescent="0.2">
      <c r="B90" s="431" t="s">
        <v>341</v>
      </c>
      <c r="C90" s="84">
        <v>252</v>
      </c>
      <c r="D90" s="84">
        <v>268</v>
      </c>
      <c r="E90" s="84">
        <v>520</v>
      </c>
      <c r="F90" s="82">
        <v>7627</v>
      </c>
      <c r="G90" s="82">
        <v>7397</v>
      </c>
      <c r="H90" s="82">
        <v>15024</v>
      </c>
      <c r="I90" s="84">
        <v>0</v>
      </c>
      <c r="J90" s="84">
        <v>0</v>
      </c>
      <c r="K90" s="84">
        <v>0</v>
      </c>
      <c r="L90" s="82">
        <v>7879</v>
      </c>
      <c r="M90" s="82">
        <v>7665</v>
      </c>
      <c r="N90" s="82">
        <v>15544</v>
      </c>
    </row>
    <row r="91" spans="2:14" outlineLevel="2" x14ac:dyDescent="0.2">
      <c r="B91" s="353" t="s">
        <v>342</v>
      </c>
      <c r="C91" s="46">
        <v>0</v>
      </c>
      <c r="D91" s="46">
        <v>0</v>
      </c>
      <c r="E91" s="46">
        <v>0</v>
      </c>
      <c r="F91" s="59">
        <v>3556</v>
      </c>
      <c r="G91" s="59">
        <v>3486</v>
      </c>
      <c r="H91" s="59">
        <v>7042</v>
      </c>
      <c r="I91" s="46">
        <v>0</v>
      </c>
      <c r="J91" s="46">
        <v>0</v>
      </c>
      <c r="K91" s="46">
        <v>0</v>
      </c>
      <c r="L91" s="59">
        <v>3556</v>
      </c>
      <c r="M91" s="59">
        <v>3486</v>
      </c>
      <c r="N91" s="59">
        <v>7042</v>
      </c>
    </row>
    <row r="92" spans="2:14" outlineLevel="2" x14ac:dyDescent="0.2">
      <c r="B92" s="353" t="s">
        <v>343</v>
      </c>
      <c r="C92" s="46">
        <v>0</v>
      </c>
      <c r="D92" s="46">
        <v>0</v>
      </c>
      <c r="E92" s="46">
        <v>0</v>
      </c>
      <c r="F92" s="46">
        <v>987</v>
      </c>
      <c r="G92" s="46">
        <v>977</v>
      </c>
      <c r="H92" s="59">
        <v>1964</v>
      </c>
      <c r="I92" s="46">
        <v>0</v>
      </c>
      <c r="J92" s="46">
        <v>0</v>
      </c>
      <c r="K92" s="46">
        <v>0</v>
      </c>
      <c r="L92" s="46">
        <v>987</v>
      </c>
      <c r="M92" s="46">
        <v>977</v>
      </c>
      <c r="N92" s="46">
        <v>1964</v>
      </c>
    </row>
    <row r="93" spans="2:14" outlineLevel="2" x14ac:dyDescent="0.2">
      <c r="B93" s="353" t="s">
        <v>344</v>
      </c>
      <c r="C93" s="46">
        <v>0</v>
      </c>
      <c r="D93" s="46">
        <v>1</v>
      </c>
      <c r="E93" s="46">
        <v>1</v>
      </c>
      <c r="F93" s="59">
        <v>1022</v>
      </c>
      <c r="G93" s="59">
        <v>1046</v>
      </c>
      <c r="H93" s="59">
        <v>2068</v>
      </c>
      <c r="I93" s="46">
        <v>0</v>
      </c>
      <c r="J93" s="46">
        <v>0</v>
      </c>
      <c r="K93" s="46">
        <v>0</v>
      </c>
      <c r="L93" s="59">
        <v>1022</v>
      </c>
      <c r="M93" s="59">
        <v>1047</v>
      </c>
      <c r="N93" s="59">
        <v>2069</v>
      </c>
    </row>
    <row r="94" spans="2:14" outlineLevel="2" x14ac:dyDescent="0.2">
      <c r="B94" s="353" t="s">
        <v>346</v>
      </c>
      <c r="C94" s="46">
        <v>149</v>
      </c>
      <c r="D94" s="46">
        <v>167</v>
      </c>
      <c r="E94" s="46">
        <v>316</v>
      </c>
      <c r="F94" s="59">
        <v>1249</v>
      </c>
      <c r="G94" s="59">
        <v>1154</v>
      </c>
      <c r="H94" s="59">
        <v>2403</v>
      </c>
      <c r="I94" s="46">
        <v>0</v>
      </c>
      <c r="J94" s="46">
        <v>0</v>
      </c>
      <c r="K94" s="46">
        <v>0</v>
      </c>
      <c r="L94" s="59">
        <v>1398</v>
      </c>
      <c r="M94" s="59">
        <v>1321</v>
      </c>
      <c r="N94" s="59">
        <v>2719</v>
      </c>
    </row>
    <row r="95" spans="2:14" outlineLevel="2" x14ac:dyDescent="0.2">
      <c r="B95" s="353" t="s">
        <v>345</v>
      </c>
      <c r="C95" s="46">
        <v>103</v>
      </c>
      <c r="D95" s="46">
        <v>100</v>
      </c>
      <c r="E95" s="46">
        <v>203</v>
      </c>
      <c r="F95" s="46">
        <v>813</v>
      </c>
      <c r="G95" s="46">
        <v>734</v>
      </c>
      <c r="H95" s="59">
        <v>1547</v>
      </c>
      <c r="I95" s="46">
        <v>0</v>
      </c>
      <c r="J95" s="46">
        <v>0</v>
      </c>
      <c r="K95" s="46">
        <v>0</v>
      </c>
      <c r="L95" s="46">
        <v>916</v>
      </c>
      <c r="M95" s="46">
        <v>834</v>
      </c>
      <c r="N95" s="46">
        <v>1750</v>
      </c>
    </row>
    <row r="96" spans="2:14" outlineLevel="2" x14ac:dyDescent="0.2">
      <c r="B96" s="431" t="s">
        <v>347</v>
      </c>
      <c r="C96" s="82">
        <v>3172</v>
      </c>
      <c r="D96" s="82">
        <v>3064</v>
      </c>
      <c r="E96" s="82">
        <v>6236</v>
      </c>
      <c r="F96" s="82">
        <v>13399</v>
      </c>
      <c r="G96" s="82">
        <v>12752</v>
      </c>
      <c r="H96" s="82">
        <v>26151</v>
      </c>
      <c r="I96" s="84">
        <v>0</v>
      </c>
      <c r="J96" s="84">
        <v>0</v>
      </c>
      <c r="K96" s="84">
        <v>0</v>
      </c>
      <c r="L96" s="82">
        <v>16571</v>
      </c>
      <c r="M96" s="82">
        <v>15816</v>
      </c>
      <c r="N96" s="82">
        <v>32387</v>
      </c>
    </row>
    <row r="97" spans="2:14" outlineLevel="2" x14ac:dyDescent="0.2">
      <c r="B97" s="353" t="s">
        <v>348</v>
      </c>
      <c r="C97" s="46">
        <v>22</v>
      </c>
      <c r="D97" s="46">
        <v>17</v>
      </c>
      <c r="E97" s="46">
        <v>39</v>
      </c>
      <c r="F97" s="59">
        <v>5447</v>
      </c>
      <c r="G97" s="59">
        <v>5059</v>
      </c>
      <c r="H97" s="59">
        <v>10506</v>
      </c>
      <c r="I97" s="46">
        <v>0</v>
      </c>
      <c r="J97" s="46">
        <v>0</v>
      </c>
      <c r="K97" s="46">
        <v>0</v>
      </c>
      <c r="L97" s="59">
        <v>5469</v>
      </c>
      <c r="M97" s="59">
        <v>5076</v>
      </c>
      <c r="N97" s="59">
        <v>10545</v>
      </c>
    </row>
    <row r="98" spans="2:14" outlineLevel="2" x14ac:dyDescent="0.2">
      <c r="B98" s="353" t="s">
        <v>349</v>
      </c>
      <c r="C98" s="59">
        <v>2258</v>
      </c>
      <c r="D98" s="59">
        <v>2210</v>
      </c>
      <c r="E98" s="59">
        <v>4468</v>
      </c>
      <c r="F98" s="59">
        <v>4536</v>
      </c>
      <c r="G98" s="59">
        <v>4396</v>
      </c>
      <c r="H98" s="59">
        <v>8932</v>
      </c>
      <c r="I98" s="46">
        <v>0</v>
      </c>
      <c r="J98" s="46">
        <v>0</v>
      </c>
      <c r="K98" s="46">
        <v>0</v>
      </c>
      <c r="L98" s="59">
        <v>6794</v>
      </c>
      <c r="M98" s="59">
        <v>6606</v>
      </c>
      <c r="N98" s="59">
        <v>13400</v>
      </c>
    </row>
    <row r="99" spans="2:14" outlineLevel="2" x14ac:dyDescent="0.2">
      <c r="B99" s="353" t="s">
        <v>350</v>
      </c>
      <c r="C99" s="59">
        <v>892</v>
      </c>
      <c r="D99" s="46">
        <v>837</v>
      </c>
      <c r="E99" s="59">
        <v>1729</v>
      </c>
      <c r="F99" s="59">
        <v>3416</v>
      </c>
      <c r="G99" s="59">
        <v>3297</v>
      </c>
      <c r="H99" s="59">
        <v>6713</v>
      </c>
      <c r="I99" s="46">
        <v>0</v>
      </c>
      <c r="J99" s="46">
        <v>0</v>
      </c>
      <c r="K99" s="46">
        <v>0</v>
      </c>
      <c r="L99" s="59">
        <v>4308</v>
      </c>
      <c r="M99" s="59">
        <v>4134</v>
      </c>
      <c r="N99" s="59">
        <v>8442</v>
      </c>
    </row>
    <row r="100" spans="2:14" outlineLevel="1" x14ac:dyDescent="0.2">
      <c r="B100" s="431" t="s">
        <v>383</v>
      </c>
      <c r="C100" s="82">
        <v>15569</v>
      </c>
      <c r="D100" s="82">
        <v>14974</v>
      </c>
      <c r="E100" s="82">
        <v>30543</v>
      </c>
      <c r="F100" s="82">
        <v>3271</v>
      </c>
      <c r="G100" s="82">
        <v>3263</v>
      </c>
      <c r="H100" s="82">
        <v>6534</v>
      </c>
      <c r="I100" s="84">
        <v>0</v>
      </c>
      <c r="J100" s="84">
        <v>0</v>
      </c>
      <c r="K100" s="84">
        <v>0</v>
      </c>
      <c r="L100" s="82">
        <v>18840</v>
      </c>
      <c r="M100" s="82">
        <v>18237</v>
      </c>
      <c r="N100" s="82">
        <v>37077</v>
      </c>
    </row>
    <row r="101" spans="2:14" outlineLevel="2" x14ac:dyDescent="0.2">
      <c r="B101" s="353" t="s">
        <v>352</v>
      </c>
      <c r="C101" s="59">
        <v>11160</v>
      </c>
      <c r="D101" s="59">
        <v>10742</v>
      </c>
      <c r="E101" s="59">
        <v>21902</v>
      </c>
      <c r="F101" s="59">
        <v>1270</v>
      </c>
      <c r="G101" s="59">
        <v>1252</v>
      </c>
      <c r="H101" s="59">
        <v>2522</v>
      </c>
      <c r="I101" s="46">
        <v>0</v>
      </c>
      <c r="J101" s="46">
        <v>0</v>
      </c>
      <c r="K101" s="46">
        <v>0</v>
      </c>
      <c r="L101" s="59">
        <v>12430</v>
      </c>
      <c r="M101" s="59">
        <v>11994</v>
      </c>
      <c r="N101" s="59">
        <v>24424</v>
      </c>
    </row>
    <row r="102" spans="2:14" outlineLevel="2" x14ac:dyDescent="0.2">
      <c r="B102" s="353" t="s">
        <v>353</v>
      </c>
      <c r="C102" s="59">
        <v>4409</v>
      </c>
      <c r="D102" s="59">
        <v>4232</v>
      </c>
      <c r="E102" s="59">
        <v>8641</v>
      </c>
      <c r="F102" s="59">
        <v>2001</v>
      </c>
      <c r="G102" s="59">
        <v>2011</v>
      </c>
      <c r="H102" s="59">
        <v>4012</v>
      </c>
      <c r="I102" s="46">
        <v>0</v>
      </c>
      <c r="J102" s="46">
        <v>0</v>
      </c>
      <c r="K102" s="46">
        <v>0</v>
      </c>
      <c r="L102" s="59">
        <v>6410</v>
      </c>
      <c r="M102" s="59">
        <v>6243</v>
      </c>
      <c r="N102" s="59">
        <v>12653</v>
      </c>
    </row>
    <row r="103" spans="2:14" outlineLevel="1" x14ac:dyDescent="0.2">
      <c r="B103" s="431" t="s">
        <v>354</v>
      </c>
      <c r="C103" s="82">
        <v>10266</v>
      </c>
      <c r="D103" s="82">
        <v>9666</v>
      </c>
      <c r="E103" s="82">
        <v>19932</v>
      </c>
      <c r="F103" s="82">
        <v>1331</v>
      </c>
      <c r="G103" s="82">
        <v>1308</v>
      </c>
      <c r="H103" s="82">
        <v>2639</v>
      </c>
      <c r="I103" s="84">
        <v>0</v>
      </c>
      <c r="J103" s="84">
        <v>0</v>
      </c>
      <c r="K103" s="84">
        <v>0</v>
      </c>
      <c r="L103" s="82">
        <v>11597</v>
      </c>
      <c r="M103" s="82">
        <v>10974</v>
      </c>
      <c r="N103" s="82">
        <v>22571</v>
      </c>
    </row>
    <row r="104" spans="2:14" outlineLevel="2" x14ac:dyDescent="0.2">
      <c r="B104" s="353" t="s">
        <v>355</v>
      </c>
      <c r="C104" s="59">
        <v>6999</v>
      </c>
      <c r="D104" s="59">
        <v>6663</v>
      </c>
      <c r="E104" s="59">
        <v>13662</v>
      </c>
      <c r="F104" s="46">
        <v>860</v>
      </c>
      <c r="G104" s="46">
        <v>838</v>
      </c>
      <c r="H104" s="59">
        <v>1698</v>
      </c>
      <c r="I104" s="46">
        <v>0</v>
      </c>
      <c r="J104" s="46">
        <v>0</v>
      </c>
      <c r="K104" s="46">
        <v>0</v>
      </c>
      <c r="L104" s="59">
        <v>7859</v>
      </c>
      <c r="M104" s="59">
        <v>7501</v>
      </c>
      <c r="N104" s="59">
        <v>15360</v>
      </c>
    </row>
    <row r="105" spans="2:14" outlineLevel="2" x14ac:dyDescent="0.2">
      <c r="B105" s="353" t="s">
        <v>356</v>
      </c>
      <c r="C105" s="59">
        <v>3267</v>
      </c>
      <c r="D105" s="59">
        <v>3003</v>
      </c>
      <c r="E105" s="59">
        <v>6270</v>
      </c>
      <c r="F105" s="46">
        <v>471</v>
      </c>
      <c r="G105" s="46">
        <v>470</v>
      </c>
      <c r="H105" s="46">
        <v>941</v>
      </c>
      <c r="I105" s="46">
        <v>0</v>
      </c>
      <c r="J105" s="46">
        <v>0</v>
      </c>
      <c r="K105" s="46">
        <v>0</v>
      </c>
      <c r="L105" s="59">
        <v>3738</v>
      </c>
      <c r="M105" s="59">
        <v>3473</v>
      </c>
      <c r="N105" s="59">
        <v>7211</v>
      </c>
    </row>
    <row r="106" spans="2:14" outlineLevel="1" x14ac:dyDescent="0.2">
      <c r="B106" s="431" t="s">
        <v>357</v>
      </c>
      <c r="C106" s="82">
        <v>9084</v>
      </c>
      <c r="D106" s="82">
        <v>8931</v>
      </c>
      <c r="E106" s="82">
        <v>18015</v>
      </c>
      <c r="F106" s="82">
        <v>1983</v>
      </c>
      <c r="G106" s="82">
        <v>1989</v>
      </c>
      <c r="H106" s="82">
        <v>3972</v>
      </c>
      <c r="I106" s="84">
        <v>0</v>
      </c>
      <c r="J106" s="84">
        <v>0</v>
      </c>
      <c r="K106" s="84">
        <v>0</v>
      </c>
      <c r="L106" s="82">
        <v>11067</v>
      </c>
      <c r="M106" s="82">
        <v>10920</v>
      </c>
      <c r="N106" s="82">
        <v>21987</v>
      </c>
    </row>
    <row r="107" spans="2:14" outlineLevel="2" x14ac:dyDescent="0.2">
      <c r="B107" s="353" t="s">
        <v>358</v>
      </c>
      <c r="C107" s="59">
        <v>4779</v>
      </c>
      <c r="D107" s="59">
        <v>4742</v>
      </c>
      <c r="E107" s="59">
        <v>9521</v>
      </c>
      <c r="F107" s="59">
        <v>1742</v>
      </c>
      <c r="G107" s="59">
        <v>1745</v>
      </c>
      <c r="H107" s="59">
        <v>3487</v>
      </c>
      <c r="I107" s="46">
        <v>0</v>
      </c>
      <c r="J107" s="46">
        <v>0</v>
      </c>
      <c r="K107" s="46">
        <v>0</v>
      </c>
      <c r="L107" s="59">
        <v>6521</v>
      </c>
      <c r="M107" s="59">
        <v>6487</v>
      </c>
      <c r="N107" s="59">
        <v>13008</v>
      </c>
    </row>
    <row r="108" spans="2:14" outlineLevel="2" x14ac:dyDescent="0.2">
      <c r="B108" s="353" t="s">
        <v>359</v>
      </c>
      <c r="C108" s="59">
        <v>4305</v>
      </c>
      <c r="D108" s="59">
        <v>4189</v>
      </c>
      <c r="E108" s="59">
        <v>8494</v>
      </c>
      <c r="F108" s="46">
        <v>241</v>
      </c>
      <c r="G108" s="46">
        <v>244</v>
      </c>
      <c r="H108" s="46">
        <v>485</v>
      </c>
      <c r="I108" s="46">
        <v>0</v>
      </c>
      <c r="J108" s="46">
        <v>0</v>
      </c>
      <c r="K108" s="46">
        <v>0</v>
      </c>
      <c r="L108" s="59">
        <v>4546</v>
      </c>
      <c r="M108" s="59">
        <v>4433</v>
      </c>
      <c r="N108" s="59">
        <v>8979</v>
      </c>
    </row>
    <row r="109" spans="2:14" outlineLevel="1" x14ac:dyDescent="0.2">
      <c r="B109" s="431" t="s">
        <v>360</v>
      </c>
      <c r="C109" s="82">
        <v>11877</v>
      </c>
      <c r="D109" s="82">
        <v>11379</v>
      </c>
      <c r="E109" s="82">
        <v>23256</v>
      </c>
      <c r="F109" s="82">
        <v>1869</v>
      </c>
      <c r="G109" s="82">
        <v>1924</v>
      </c>
      <c r="H109" s="82">
        <v>3793</v>
      </c>
      <c r="I109" s="84">
        <v>0</v>
      </c>
      <c r="J109" s="84">
        <v>0</v>
      </c>
      <c r="K109" s="84">
        <v>0</v>
      </c>
      <c r="L109" s="82">
        <v>13746</v>
      </c>
      <c r="M109" s="82">
        <v>13303</v>
      </c>
      <c r="N109" s="82">
        <v>27049</v>
      </c>
    </row>
    <row r="110" spans="2:14" outlineLevel="2" x14ac:dyDescent="0.2">
      <c r="B110" s="353" t="s">
        <v>362</v>
      </c>
      <c r="C110" s="59">
        <v>7236</v>
      </c>
      <c r="D110" s="59">
        <v>7017</v>
      </c>
      <c r="E110" s="59">
        <v>14253</v>
      </c>
      <c r="F110" s="46">
        <v>893</v>
      </c>
      <c r="G110" s="46">
        <v>914</v>
      </c>
      <c r="H110" s="59">
        <v>1807</v>
      </c>
      <c r="I110" s="46">
        <v>0</v>
      </c>
      <c r="J110" s="46">
        <v>0</v>
      </c>
      <c r="K110" s="46">
        <v>0</v>
      </c>
      <c r="L110" s="59">
        <v>8129</v>
      </c>
      <c r="M110" s="59">
        <v>7931</v>
      </c>
      <c r="N110" s="59">
        <v>16060</v>
      </c>
    </row>
    <row r="111" spans="2:14" outlineLevel="2" x14ac:dyDescent="0.2">
      <c r="B111" s="353" t="s">
        <v>361</v>
      </c>
      <c r="C111" s="59">
        <v>4641</v>
      </c>
      <c r="D111" s="59">
        <v>4362</v>
      </c>
      <c r="E111" s="59">
        <v>9003</v>
      </c>
      <c r="F111" s="46">
        <v>976</v>
      </c>
      <c r="G111" s="46">
        <v>1010</v>
      </c>
      <c r="H111" s="59">
        <v>1986</v>
      </c>
      <c r="I111" s="46">
        <v>0</v>
      </c>
      <c r="J111" s="46">
        <v>0</v>
      </c>
      <c r="K111" s="46">
        <v>0</v>
      </c>
      <c r="L111" s="59">
        <v>5617</v>
      </c>
      <c r="M111" s="59">
        <v>5372</v>
      </c>
      <c r="N111" s="59">
        <v>10989</v>
      </c>
    </row>
    <row r="112" spans="2:14" outlineLevel="1" x14ac:dyDescent="0.2">
      <c r="B112" s="432" t="s">
        <v>302</v>
      </c>
      <c r="C112" s="61">
        <v>106567</v>
      </c>
      <c r="D112" s="61">
        <v>102584</v>
      </c>
      <c r="E112" s="61">
        <v>209151</v>
      </c>
      <c r="F112" s="61">
        <v>39673</v>
      </c>
      <c r="G112" s="61">
        <v>38686</v>
      </c>
      <c r="H112" s="61">
        <v>78359</v>
      </c>
      <c r="I112" s="62">
        <v>74</v>
      </c>
      <c r="J112" s="62">
        <v>55</v>
      </c>
      <c r="K112" s="62">
        <v>129</v>
      </c>
      <c r="L112" s="61">
        <v>146314</v>
      </c>
      <c r="M112" s="61">
        <v>141325</v>
      </c>
      <c r="N112" s="61">
        <v>287639</v>
      </c>
    </row>
    <row r="113" spans="2:14" ht="15" x14ac:dyDescent="0.2">
      <c r="B113" s="582" t="s">
        <v>876</v>
      </c>
      <c r="C113" s="582"/>
      <c r="D113" s="582"/>
      <c r="E113" s="582"/>
      <c r="F113" s="582"/>
      <c r="G113" s="582"/>
      <c r="H113" s="582"/>
      <c r="I113" s="582"/>
      <c r="J113" s="582"/>
      <c r="K113" s="582"/>
      <c r="L113" s="582"/>
      <c r="M113" s="582"/>
      <c r="N113" s="582"/>
    </row>
    <row r="114" spans="2:14" x14ac:dyDescent="0.2">
      <c r="B114" s="430" t="s">
        <v>329</v>
      </c>
      <c r="C114" s="175">
        <v>24589</v>
      </c>
      <c r="D114" s="175">
        <v>24008</v>
      </c>
      <c r="E114" s="175">
        <v>48597</v>
      </c>
      <c r="F114" s="175">
        <v>2986</v>
      </c>
      <c r="G114" s="175">
        <v>3121</v>
      </c>
      <c r="H114" s="175">
        <v>6107</v>
      </c>
      <c r="I114" s="176">
        <v>0</v>
      </c>
      <c r="J114" s="176">
        <v>0</v>
      </c>
      <c r="K114" s="176">
        <v>0</v>
      </c>
      <c r="L114" s="175">
        <v>27575</v>
      </c>
      <c r="M114" s="175">
        <v>27129</v>
      </c>
      <c r="N114" s="175">
        <v>54704</v>
      </c>
    </row>
    <row r="115" spans="2:14" x14ac:dyDescent="0.2">
      <c r="B115" s="353" t="s">
        <v>330</v>
      </c>
      <c r="C115" s="59">
        <v>8533</v>
      </c>
      <c r="D115" s="59">
        <v>8244</v>
      </c>
      <c r="E115" s="59">
        <v>16777</v>
      </c>
      <c r="F115" s="59">
        <v>1132</v>
      </c>
      <c r="G115" s="59">
        <v>1178</v>
      </c>
      <c r="H115" s="59">
        <v>2310</v>
      </c>
      <c r="I115" s="46">
        <v>0</v>
      </c>
      <c r="J115" s="46">
        <v>0</v>
      </c>
      <c r="K115" s="46">
        <v>0</v>
      </c>
      <c r="L115" s="59">
        <v>9665</v>
      </c>
      <c r="M115" s="59">
        <v>9422</v>
      </c>
      <c r="N115" s="59">
        <v>19087</v>
      </c>
    </row>
    <row r="116" spans="2:14" x14ac:dyDescent="0.2">
      <c r="B116" s="353" t="s">
        <v>331</v>
      </c>
      <c r="C116" s="59">
        <v>9819</v>
      </c>
      <c r="D116" s="59">
        <v>9791</v>
      </c>
      <c r="E116" s="59">
        <v>19610</v>
      </c>
      <c r="F116" s="46">
        <v>725</v>
      </c>
      <c r="G116" s="46">
        <v>730</v>
      </c>
      <c r="H116" s="59">
        <v>1455</v>
      </c>
      <c r="I116" s="46">
        <v>0</v>
      </c>
      <c r="J116" s="46">
        <v>0</v>
      </c>
      <c r="K116" s="46">
        <v>0</v>
      </c>
      <c r="L116" s="59">
        <v>10544</v>
      </c>
      <c r="M116" s="59">
        <v>10521</v>
      </c>
      <c r="N116" s="59">
        <v>21065</v>
      </c>
    </row>
    <row r="117" spans="2:14" x14ac:dyDescent="0.2">
      <c r="B117" s="353" t="s">
        <v>332</v>
      </c>
      <c r="C117" s="59">
        <v>6237</v>
      </c>
      <c r="D117" s="59">
        <v>5973</v>
      </c>
      <c r="E117" s="59">
        <v>12210</v>
      </c>
      <c r="F117" s="59">
        <v>1129</v>
      </c>
      <c r="G117" s="59">
        <v>1213</v>
      </c>
      <c r="H117" s="59">
        <v>2342</v>
      </c>
      <c r="I117" s="46">
        <v>0</v>
      </c>
      <c r="J117" s="46">
        <v>0</v>
      </c>
      <c r="K117" s="46">
        <v>0</v>
      </c>
      <c r="L117" s="59">
        <v>7366</v>
      </c>
      <c r="M117" s="59">
        <v>7186</v>
      </c>
      <c r="N117" s="59">
        <v>14552</v>
      </c>
    </row>
    <row r="118" spans="2:14" x14ac:dyDescent="0.2">
      <c r="B118" s="431" t="s">
        <v>333</v>
      </c>
      <c r="C118" s="82">
        <v>11368</v>
      </c>
      <c r="D118" s="82">
        <v>11434</v>
      </c>
      <c r="E118" s="82">
        <v>22802</v>
      </c>
      <c r="F118" s="82">
        <v>6413</v>
      </c>
      <c r="G118" s="82">
        <v>6270</v>
      </c>
      <c r="H118" s="82">
        <v>12683</v>
      </c>
      <c r="I118" s="84">
        <v>0</v>
      </c>
      <c r="J118" s="84">
        <v>0</v>
      </c>
      <c r="K118" s="84">
        <v>0</v>
      </c>
      <c r="L118" s="82">
        <v>17781</v>
      </c>
      <c r="M118" s="82">
        <v>17704</v>
      </c>
      <c r="N118" s="82">
        <v>35485</v>
      </c>
    </row>
    <row r="119" spans="2:14" x14ac:dyDescent="0.2">
      <c r="B119" s="353" t="s">
        <v>334</v>
      </c>
      <c r="C119" s="59">
        <v>6362</v>
      </c>
      <c r="D119" s="59">
        <v>6449</v>
      </c>
      <c r="E119" s="59">
        <v>12811</v>
      </c>
      <c r="F119" s="59">
        <v>2543</v>
      </c>
      <c r="G119" s="59">
        <v>2429</v>
      </c>
      <c r="H119" s="59">
        <v>4972</v>
      </c>
      <c r="I119" s="46">
        <v>0</v>
      </c>
      <c r="J119" s="46">
        <v>0</v>
      </c>
      <c r="K119" s="46">
        <v>0</v>
      </c>
      <c r="L119" s="59">
        <v>8905</v>
      </c>
      <c r="M119" s="59">
        <v>8878</v>
      </c>
      <c r="N119" s="59">
        <v>17783</v>
      </c>
    </row>
    <row r="120" spans="2:14" x14ac:dyDescent="0.2">
      <c r="B120" s="353" t="s">
        <v>335</v>
      </c>
      <c r="C120" s="59">
        <v>3006</v>
      </c>
      <c r="D120" s="59">
        <v>2990</v>
      </c>
      <c r="E120" s="59">
        <v>5996</v>
      </c>
      <c r="F120" s="46">
        <v>714</v>
      </c>
      <c r="G120" s="46">
        <v>702</v>
      </c>
      <c r="H120" s="59">
        <v>1416</v>
      </c>
      <c r="I120" s="46">
        <v>0</v>
      </c>
      <c r="J120" s="46">
        <v>0</v>
      </c>
      <c r="K120" s="46">
        <v>0</v>
      </c>
      <c r="L120" s="59">
        <v>3720</v>
      </c>
      <c r="M120" s="59">
        <v>3692</v>
      </c>
      <c r="N120" s="59">
        <v>7412</v>
      </c>
    </row>
    <row r="121" spans="2:14" x14ac:dyDescent="0.2">
      <c r="B121" s="353" t="s">
        <v>336</v>
      </c>
      <c r="C121" s="59">
        <v>2000</v>
      </c>
      <c r="D121" s="59">
        <v>1995</v>
      </c>
      <c r="E121" s="59">
        <v>3995</v>
      </c>
      <c r="F121" s="59">
        <v>3156</v>
      </c>
      <c r="G121" s="59">
        <v>3139</v>
      </c>
      <c r="H121" s="59">
        <v>6295</v>
      </c>
      <c r="I121" s="46">
        <v>0</v>
      </c>
      <c r="J121" s="46">
        <v>0</v>
      </c>
      <c r="K121" s="46">
        <v>0</v>
      </c>
      <c r="L121" s="59">
        <v>5156</v>
      </c>
      <c r="M121" s="59">
        <v>5134</v>
      </c>
      <c r="N121" s="59">
        <v>10290</v>
      </c>
    </row>
    <row r="122" spans="2:14" x14ac:dyDescent="0.2">
      <c r="B122" s="431" t="s">
        <v>337</v>
      </c>
      <c r="C122" s="82">
        <v>17886</v>
      </c>
      <c r="D122" s="82">
        <v>17063</v>
      </c>
      <c r="E122" s="82">
        <v>34949</v>
      </c>
      <c r="F122" s="84">
        <v>565</v>
      </c>
      <c r="G122" s="84">
        <v>544</v>
      </c>
      <c r="H122" s="82">
        <v>1109</v>
      </c>
      <c r="I122" s="84">
        <v>92</v>
      </c>
      <c r="J122" s="84">
        <v>68</v>
      </c>
      <c r="K122" s="84">
        <v>160</v>
      </c>
      <c r="L122" s="82">
        <v>18543</v>
      </c>
      <c r="M122" s="82">
        <v>17675</v>
      </c>
      <c r="N122" s="82">
        <v>36218</v>
      </c>
    </row>
    <row r="123" spans="2:14" x14ac:dyDescent="0.2">
      <c r="B123" s="353" t="s">
        <v>338</v>
      </c>
      <c r="C123" s="59">
        <v>7293</v>
      </c>
      <c r="D123" s="59">
        <v>6991</v>
      </c>
      <c r="E123" s="59">
        <v>14284</v>
      </c>
      <c r="F123" s="46">
        <v>169</v>
      </c>
      <c r="G123" s="46">
        <v>170</v>
      </c>
      <c r="H123" s="46">
        <v>339</v>
      </c>
      <c r="I123" s="46">
        <v>92</v>
      </c>
      <c r="J123" s="46">
        <v>68</v>
      </c>
      <c r="K123" s="46">
        <v>160</v>
      </c>
      <c r="L123" s="59">
        <v>7554</v>
      </c>
      <c r="M123" s="59">
        <v>7229</v>
      </c>
      <c r="N123" s="59">
        <v>14783</v>
      </c>
    </row>
    <row r="124" spans="2:14" x14ac:dyDescent="0.2">
      <c r="B124" s="353" t="s">
        <v>339</v>
      </c>
      <c r="C124" s="59">
        <v>5442</v>
      </c>
      <c r="D124" s="59">
        <v>5079</v>
      </c>
      <c r="E124" s="59">
        <v>10521</v>
      </c>
      <c r="F124" s="46">
        <v>303</v>
      </c>
      <c r="G124" s="46">
        <v>261</v>
      </c>
      <c r="H124" s="46">
        <v>564</v>
      </c>
      <c r="I124" s="46">
        <v>0</v>
      </c>
      <c r="J124" s="46">
        <v>0</v>
      </c>
      <c r="K124" s="46">
        <v>0</v>
      </c>
      <c r="L124" s="59">
        <v>5745</v>
      </c>
      <c r="M124" s="59">
        <v>5340</v>
      </c>
      <c r="N124" s="59">
        <v>11085</v>
      </c>
    </row>
    <row r="125" spans="2:14" x14ac:dyDescent="0.2">
      <c r="B125" s="353" t="s">
        <v>340</v>
      </c>
      <c r="C125" s="59">
        <v>5151</v>
      </c>
      <c r="D125" s="59">
        <v>4993</v>
      </c>
      <c r="E125" s="59">
        <v>10144</v>
      </c>
      <c r="F125" s="46">
        <v>93</v>
      </c>
      <c r="G125" s="46">
        <v>113</v>
      </c>
      <c r="H125" s="46">
        <v>206</v>
      </c>
      <c r="I125" s="46">
        <v>0</v>
      </c>
      <c r="J125" s="46">
        <v>0</v>
      </c>
      <c r="K125" s="46">
        <v>0</v>
      </c>
      <c r="L125" s="59">
        <v>5244</v>
      </c>
      <c r="M125" s="59">
        <v>5106</v>
      </c>
      <c r="N125" s="59">
        <v>10350</v>
      </c>
    </row>
    <row r="126" spans="2:14" x14ac:dyDescent="0.2">
      <c r="B126" s="431" t="s">
        <v>341</v>
      </c>
      <c r="C126" s="84">
        <v>262</v>
      </c>
      <c r="D126" s="84">
        <v>242</v>
      </c>
      <c r="E126" s="84">
        <v>504</v>
      </c>
      <c r="F126" s="82">
        <v>7854</v>
      </c>
      <c r="G126" s="82">
        <v>7582</v>
      </c>
      <c r="H126" s="82">
        <v>15436</v>
      </c>
      <c r="I126" s="84">
        <v>0</v>
      </c>
      <c r="J126" s="84">
        <v>0</v>
      </c>
      <c r="K126" s="84">
        <v>0</v>
      </c>
      <c r="L126" s="82">
        <v>8116</v>
      </c>
      <c r="M126" s="82">
        <v>7824</v>
      </c>
      <c r="N126" s="82">
        <v>15940</v>
      </c>
    </row>
    <row r="127" spans="2:14" x14ac:dyDescent="0.2">
      <c r="B127" s="353" t="s">
        <v>342</v>
      </c>
      <c r="C127" s="46">
        <v>0</v>
      </c>
      <c r="D127" s="46">
        <v>0</v>
      </c>
      <c r="E127" s="46">
        <v>0</v>
      </c>
      <c r="F127" s="59">
        <v>3794</v>
      </c>
      <c r="G127" s="59">
        <v>3676</v>
      </c>
      <c r="H127" s="59">
        <v>7470</v>
      </c>
      <c r="I127" s="46">
        <v>0</v>
      </c>
      <c r="J127" s="46">
        <v>0</v>
      </c>
      <c r="K127" s="46">
        <v>0</v>
      </c>
      <c r="L127" s="59">
        <v>3794</v>
      </c>
      <c r="M127" s="59">
        <v>3676</v>
      </c>
      <c r="N127" s="59">
        <v>7470</v>
      </c>
    </row>
    <row r="128" spans="2:14" x14ac:dyDescent="0.2">
      <c r="B128" s="353" t="s">
        <v>343</v>
      </c>
      <c r="C128" s="46">
        <v>0</v>
      </c>
      <c r="D128" s="46">
        <v>0</v>
      </c>
      <c r="E128" s="46">
        <v>0</v>
      </c>
      <c r="F128" s="46">
        <v>918</v>
      </c>
      <c r="G128" s="46">
        <v>965</v>
      </c>
      <c r="H128" s="59">
        <v>1883</v>
      </c>
      <c r="I128" s="46">
        <v>0</v>
      </c>
      <c r="J128" s="46">
        <v>0</v>
      </c>
      <c r="K128" s="46">
        <v>0</v>
      </c>
      <c r="L128" s="46">
        <v>918</v>
      </c>
      <c r="M128" s="46">
        <v>965</v>
      </c>
      <c r="N128" s="46">
        <v>1883</v>
      </c>
    </row>
    <row r="129" spans="2:14" x14ac:dyDescent="0.2">
      <c r="B129" s="353" t="s">
        <v>344</v>
      </c>
      <c r="C129" s="46">
        <v>4</v>
      </c>
      <c r="D129" s="46">
        <v>2</v>
      </c>
      <c r="E129" s="46">
        <v>6</v>
      </c>
      <c r="F129" s="59">
        <v>1064</v>
      </c>
      <c r="G129" s="59">
        <v>986</v>
      </c>
      <c r="H129" s="59">
        <v>2050</v>
      </c>
      <c r="I129" s="46">
        <v>0</v>
      </c>
      <c r="J129" s="46">
        <v>0</v>
      </c>
      <c r="K129" s="46">
        <v>0</v>
      </c>
      <c r="L129" s="59">
        <v>1068</v>
      </c>
      <c r="M129" s="59">
        <v>988</v>
      </c>
      <c r="N129" s="59">
        <v>2056</v>
      </c>
    </row>
    <row r="130" spans="2:14" x14ac:dyDescent="0.2">
      <c r="B130" s="353" t="s">
        <v>346</v>
      </c>
      <c r="C130" s="46">
        <v>160</v>
      </c>
      <c r="D130" s="46">
        <v>135</v>
      </c>
      <c r="E130" s="46">
        <v>295</v>
      </c>
      <c r="F130" s="59">
        <v>1215</v>
      </c>
      <c r="G130" s="59">
        <v>1156</v>
      </c>
      <c r="H130" s="59">
        <v>2371</v>
      </c>
      <c r="I130" s="46">
        <v>0</v>
      </c>
      <c r="J130" s="46">
        <v>0</v>
      </c>
      <c r="K130" s="46">
        <v>0</v>
      </c>
      <c r="L130" s="59">
        <v>1375</v>
      </c>
      <c r="M130" s="59">
        <v>1291</v>
      </c>
      <c r="N130" s="59">
        <v>2666</v>
      </c>
    </row>
    <row r="131" spans="2:14" x14ac:dyDescent="0.2">
      <c r="B131" s="353" t="s">
        <v>345</v>
      </c>
      <c r="C131" s="46">
        <v>98</v>
      </c>
      <c r="D131" s="46">
        <v>105</v>
      </c>
      <c r="E131" s="46">
        <v>203</v>
      </c>
      <c r="F131" s="46">
        <v>863</v>
      </c>
      <c r="G131" s="46">
        <v>799</v>
      </c>
      <c r="H131" s="59">
        <v>1662</v>
      </c>
      <c r="I131" s="46">
        <v>0</v>
      </c>
      <c r="J131" s="46">
        <v>0</v>
      </c>
      <c r="K131" s="46">
        <v>0</v>
      </c>
      <c r="L131" s="46">
        <v>961</v>
      </c>
      <c r="M131" s="46">
        <v>904</v>
      </c>
      <c r="N131" s="46">
        <v>1865</v>
      </c>
    </row>
    <row r="132" spans="2:14" x14ac:dyDescent="0.2">
      <c r="B132" s="431" t="s">
        <v>347</v>
      </c>
      <c r="C132" s="82">
        <v>3347</v>
      </c>
      <c r="D132" s="82">
        <v>3116</v>
      </c>
      <c r="E132" s="82">
        <v>6463</v>
      </c>
      <c r="F132" s="82">
        <v>13700</v>
      </c>
      <c r="G132" s="82">
        <v>13253</v>
      </c>
      <c r="H132" s="82">
        <v>26953</v>
      </c>
      <c r="I132" s="84">
        <v>0</v>
      </c>
      <c r="J132" s="84">
        <v>0</v>
      </c>
      <c r="K132" s="84">
        <v>0</v>
      </c>
      <c r="L132" s="82">
        <v>17047</v>
      </c>
      <c r="M132" s="82">
        <v>16369</v>
      </c>
      <c r="N132" s="82">
        <v>33416</v>
      </c>
    </row>
    <row r="133" spans="2:14" x14ac:dyDescent="0.2">
      <c r="B133" s="353" t="s">
        <v>348</v>
      </c>
      <c r="C133" s="46">
        <v>1</v>
      </c>
      <c r="D133" s="46">
        <v>2</v>
      </c>
      <c r="E133" s="46">
        <v>3</v>
      </c>
      <c r="F133" s="59">
        <v>5336</v>
      </c>
      <c r="G133" s="59">
        <v>5326</v>
      </c>
      <c r="H133" s="59">
        <v>10662</v>
      </c>
      <c r="I133" s="46">
        <v>0</v>
      </c>
      <c r="J133" s="46">
        <v>0</v>
      </c>
      <c r="K133" s="46">
        <v>0</v>
      </c>
      <c r="L133" s="59">
        <v>5337</v>
      </c>
      <c r="M133" s="59">
        <v>5328</v>
      </c>
      <c r="N133" s="59">
        <v>10665</v>
      </c>
    </row>
    <row r="134" spans="2:14" x14ac:dyDescent="0.2">
      <c r="B134" s="353" t="s">
        <v>349</v>
      </c>
      <c r="C134" s="59">
        <v>2405</v>
      </c>
      <c r="D134" s="59">
        <v>2218</v>
      </c>
      <c r="E134" s="59">
        <v>4623</v>
      </c>
      <c r="F134" s="59">
        <v>4859</v>
      </c>
      <c r="G134" s="59">
        <v>4636</v>
      </c>
      <c r="H134" s="59">
        <v>9495</v>
      </c>
      <c r="I134" s="46">
        <v>0</v>
      </c>
      <c r="J134" s="46">
        <v>0</v>
      </c>
      <c r="K134" s="46">
        <v>0</v>
      </c>
      <c r="L134" s="59">
        <v>7264</v>
      </c>
      <c r="M134" s="59">
        <v>6854</v>
      </c>
      <c r="N134" s="59">
        <v>14118</v>
      </c>
    </row>
    <row r="135" spans="2:14" x14ac:dyDescent="0.2">
      <c r="B135" s="353" t="s">
        <v>350</v>
      </c>
      <c r="C135" s="59">
        <v>941</v>
      </c>
      <c r="D135" s="46">
        <v>896</v>
      </c>
      <c r="E135" s="59">
        <v>1837</v>
      </c>
      <c r="F135" s="59">
        <v>3505</v>
      </c>
      <c r="G135" s="59">
        <v>3291</v>
      </c>
      <c r="H135" s="59">
        <v>6796</v>
      </c>
      <c r="I135" s="46">
        <v>0</v>
      </c>
      <c r="J135" s="46">
        <v>0</v>
      </c>
      <c r="K135" s="46">
        <v>0</v>
      </c>
      <c r="L135" s="59">
        <v>4446</v>
      </c>
      <c r="M135" s="59">
        <v>4187</v>
      </c>
      <c r="N135" s="59">
        <v>8633</v>
      </c>
    </row>
    <row r="136" spans="2:14" x14ac:dyDescent="0.2">
      <c r="B136" s="431" t="s">
        <v>383</v>
      </c>
      <c r="C136" s="82">
        <v>15204</v>
      </c>
      <c r="D136" s="82">
        <v>14535</v>
      </c>
      <c r="E136" s="82">
        <v>29739</v>
      </c>
      <c r="F136" s="82">
        <v>3081</v>
      </c>
      <c r="G136" s="82">
        <v>3091</v>
      </c>
      <c r="H136" s="82">
        <v>6172</v>
      </c>
      <c r="I136" s="84">
        <v>0</v>
      </c>
      <c r="J136" s="84">
        <v>0</v>
      </c>
      <c r="K136" s="84">
        <v>0</v>
      </c>
      <c r="L136" s="82">
        <v>18285</v>
      </c>
      <c r="M136" s="82">
        <v>17626</v>
      </c>
      <c r="N136" s="82">
        <v>35911</v>
      </c>
    </row>
    <row r="137" spans="2:14" x14ac:dyDescent="0.2">
      <c r="B137" s="353" t="s">
        <v>352</v>
      </c>
      <c r="C137" s="59">
        <v>10985</v>
      </c>
      <c r="D137" s="59">
        <v>10424</v>
      </c>
      <c r="E137" s="59">
        <v>21409</v>
      </c>
      <c r="F137" s="59">
        <v>1157</v>
      </c>
      <c r="G137" s="59">
        <v>1180</v>
      </c>
      <c r="H137" s="59">
        <v>2337</v>
      </c>
      <c r="I137" s="46">
        <v>0</v>
      </c>
      <c r="J137" s="46">
        <v>0</v>
      </c>
      <c r="K137" s="46">
        <v>0</v>
      </c>
      <c r="L137" s="59">
        <v>12142</v>
      </c>
      <c r="M137" s="59">
        <v>11604</v>
      </c>
      <c r="N137" s="59">
        <v>23746</v>
      </c>
    </row>
    <row r="138" spans="2:14" x14ac:dyDescent="0.2">
      <c r="B138" s="353" t="s">
        <v>353</v>
      </c>
      <c r="C138" s="59">
        <v>4219</v>
      </c>
      <c r="D138" s="59">
        <v>4111</v>
      </c>
      <c r="E138" s="59">
        <v>8330</v>
      </c>
      <c r="F138" s="59">
        <v>1924</v>
      </c>
      <c r="G138" s="59">
        <v>1911</v>
      </c>
      <c r="H138" s="59">
        <v>3835</v>
      </c>
      <c r="I138" s="46">
        <v>0</v>
      </c>
      <c r="J138" s="46">
        <v>0</v>
      </c>
      <c r="K138" s="46">
        <v>0</v>
      </c>
      <c r="L138" s="59">
        <v>6143</v>
      </c>
      <c r="M138" s="59">
        <v>6022</v>
      </c>
      <c r="N138" s="59">
        <v>12165</v>
      </c>
    </row>
    <row r="139" spans="2:14" x14ac:dyDescent="0.2">
      <c r="B139" s="431" t="s">
        <v>354</v>
      </c>
      <c r="C139" s="82">
        <v>9907</v>
      </c>
      <c r="D139" s="82">
        <v>9499</v>
      </c>
      <c r="E139" s="82">
        <v>19406</v>
      </c>
      <c r="F139" s="82">
        <v>1320</v>
      </c>
      <c r="G139" s="82">
        <v>1334</v>
      </c>
      <c r="H139" s="82">
        <v>2654</v>
      </c>
      <c r="I139" s="84">
        <v>0</v>
      </c>
      <c r="J139" s="84">
        <v>0</v>
      </c>
      <c r="K139" s="84">
        <v>0</v>
      </c>
      <c r="L139" s="82">
        <v>11227</v>
      </c>
      <c r="M139" s="82">
        <v>10833</v>
      </c>
      <c r="N139" s="82">
        <v>22060</v>
      </c>
    </row>
    <row r="140" spans="2:14" x14ac:dyDescent="0.2">
      <c r="B140" s="353" t="s">
        <v>355</v>
      </c>
      <c r="C140" s="59">
        <v>6634</v>
      </c>
      <c r="D140" s="59">
        <v>6434</v>
      </c>
      <c r="E140" s="59">
        <v>13068</v>
      </c>
      <c r="F140" s="46">
        <v>820</v>
      </c>
      <c r="G140" s="46">
        <v>843</v>
      </c>
      <c r="H140" s="59">
        <v>1663</v>
      </c>
      <c r="I140" s="46">
        <v>0</v>
      </c>
      <c r="J140" s="46">
        <v>0</v>
      </c>
      <c r="K140" s="46">
        <v>0</v>
      </c>
      <c r="L140" s="59">
        <v>7454</v>
      </c>
      <c r="M140" s="59">
        <v>7277</v>
      </c>
      <c r="N140" s="59">
        <v>14731</v>
      </c>
    </row>
    <row r="141" spans="2:14" x14ac:dyDescent="0.2">
      <c r="B141" s="353" t="s">
        <v>356</v>
      </c>
      <c r="C141" s="59">
        <v>3273</v>
      </c>
      <c r="D141" s="59">
        <v>3065</v>
      </c>
      <c r="E141" s="59">
        <v>6338</v>
      </c>
      <c r="F141" s="46">
        <v>500</v>
      </c>
      <c r="G141" s="46">
        <v>491</v>
      </c>
      <c r="H141" s="46">
        <v>991</v>
      </c>
      <c r="I141" s="46">
        <v>0</v>
      </c>
      <c r="J141" s="46">
        <v>0</v>
      </c>
      <c r="K141" s="46">
        <v>0</v>
      </c>
      <c r="L141" s="59">
        <v>3773</v>
      </c>
      <c r="M141" s="59">
        <v>3556</v>
      </c>
      <c r="N141" s="59">
        <v>7329</v>
      </c>
    </row>
    <row r="142" spans="2:14" x14ac:dyDescent="0.2">
      <c r="B142" s="431" t="s">
        <v>357</v>
      </c>
      <c r="C142" s="82">
        <v>9073</v>
      </c>
      <c r="D142" s="82">
        <v>8771</v>
      </c>
      <c r="E142" s="82">
        <v>17844</v>
      </c>
      <c r="F142" s="82">
        <v>1907</v>
      </c>
      <c r="G142" s="82">
        <v>1811</v>
      </c>
      <c r="H142" s="82">
        <v>3718</v>
      </c>
      <c r="I142" s="84">
        <v>0</v>
      </c>
      <c r="J142" s="84">
        <v>0</v>
      </c>
      <c r="K142" s="84">
        <v>0</v>
      </c>
      <c r="L142" s="82">
        <v>10980</v>
      </c>
      <c r="M142" s="82">
        <v>10582</v>
      </c>
      <c r="N142" s="82">
        <v>21562</v>
      </c>
    </row>
    <row r="143" spans="2:14" x14ac:dyDescent="0.2">
      <c r="B143" s="353" t="s">
        <v>358</v>
      </c>
      <c r="C143" s="59">
        <v>4708</v>
      </c>
      <c r="D143" s="59">
        <v>4625</v>
      </c>
      <c r="E143" s="59">
        <v>9333</v>
      </c>
      <c r="F143" s="59">
        <v>1682</v>
      </c>
      <c r="G143" s="59">
        <v>1586</v>
      </c>
      <c r="H143" s="59">
        <v>3268</v>
      </c>
      <c r="I143" s="46">
        <v>0</v>
      </c>
      <c r="J143" s="46">
        <v>0</v>
      </c>
      <c r="K143" s="46">
        <v>0</v>
      </c>
      <c r="L143" s="59">
        <v>6390</v>
      </c>
      <c r="M143" s="59">
        <v>6211</v>
      </c>
      <c r="N143" s="59">
        <v>12601</v>
      </c>
    </row>
    <row r="144" spans="2:14" x14ac:dyDescent="0.2">
      <c r="B144" s="353" t="s">
        <v>359</v>
      </c>
      <c r="C144" s="59">
        <v>4365</v>
      </c>
      <c r="D144" s="59">
        <v>4146</v>
      </c>
      <c r="E144" s="59">
        <v>8511</v>
      </c>
      <c r="F144" s="46">
        <v>225</v>
      </c>
      <c r="G144" s="46">
        <v>225</v>
      </c>
      <c r="H144" s="46">
        <v>450</v>
      </c>
      <c r="I144" s="46">
        <v>0</v>
      </c>
      <c r="J144" s="46">
        <v>0</v>
      </c>
      <c r="K144" s="46">
        <v>0</v>
      </c>
      <c r="L144" s="59">
        <v>4590</v>
      </c>
      <c r="M144" s="59">
        <v>4371</v>
      </c>
      <c r="N144" s="59">
        <v>8961</v>
      </c>
    </row>
    <row r="145" spans="1:14" x14ac:dyDescent="0.2">
      <c r="B145" s="431" t="s">
        <v>824</v>
      </c>
      <c r="C145" s="82">
        <v>11619</v>
      </c>
      <c r="D145" s="82">
        <v>11444</v>
      </c>
      <c r="E145" s="82">
        <v>23063</v>
      </c>
      <c r="F145" s="82">
        <v>1829</v>
      </c>
      <c r="G145" s="82">
        <v>1760</v>
      </c>
      <c r="H145" s="82">
        <v>3589</v>
      </c>
      <c r="I145" s="84">
        <v>0</v>
      </c>
      <c r="J145" s="84">
        <v>0</v>
      </c>
      <c r="K145" s="84">
        <v>0</v>
      </c>
      <c r="L145" s="82">
        <v>13448</v>
      </c>
      <c r="M145" s="82">
        <v>13204</v>
      </c>
      <c r="N145" s="82">
        <v>26652</v>
      </c>
    </row>
    <row r="146" spans="1:14" x14ac:dyDescent="0.2">
      <c r="B146" s="353" t="s">
        <v>362</v>
      </c>
      <c r="C146" s="59">
        <v>7215</v>
      </c>
      <c r="D146" s="59">
        <v>7022</v>
      </c>
      <c r="E146" s="59">
        <v>14237</v>
      </c>
      <c r="F146" s="46">
        <v>904</v>
      </c>
      <c r="G146" s="46">
        <v>858</v>
      </c>
      <c r="H146" s="59">
        <v>1762</v>
      </c>
      <c r="I146" s="46">
        <v>0</v>
      </c>
      <c r="J146" s="46">
        <v>0</v>
      </c>
      <c r="K146" s="46">
        <v>0</v>
      </c>
      <c r="L146" s="59">
        <v>8119</v>
      </c>
      <c r="M146" s="59">
        <v>7880</v>
      </c>
      <c r="N146" s="59">
        <v>15999</v>
      </c>
    </row>
    <row r="147" spans="1:14" x14ac:dyDescent="0.2">
      <c r="B147" s="353" t="s">
        <v>361</v>
      </c>
      <c r="C147" s="59">
        <v>4404</v>
      </c>
      <c r="D147" s="59">
        <v>4422</v>
      </c>
      <c r="E147" s="59">
        <v>8826</v>
      </c>
      <c r="F147" s="46">
        <v>925</v>
      </c>
      <c r="G147" s="46">
        <v>902</v>
      </c>
      <c r="H147" s="59">
        <v>1827</v>
      </c>
      <c r="I147" s="46">
        <v>0</v>
      </c>
      <c r="J147" s="46">
        <v>0</v>
      </c>
      <c r="K147" s="46">
        <v>0</v>
      </c>
      <c r="L147" s="59">
        <v>5329</v>
      </c>
      <c r="M147" s="59">
        <v>5324</v>
      </c>
      <c r="N147" s="59">
        <v>10653</v>
      </c>
    </row>
    <row r="148" spans="1:14" x14ac:dyDescent="0.2">
      <c r="B148" s="432" t="s">
        <v>302</v>
      </c>
      <c r="C148" s="61">
        <v>103255</v>
      </c>
      <c r="D148" s="61">
        <v>100112</v>
      </c>
      <c r="E148" s="61">
        <v>203367</v>
      </c>
      <c r="F148" s="61">
        <v>39655</v>
      </c>
      <c r="G148" s="61">
        <v>38766</v>
      </c>
      <c r="H148" s="61">
        <v>78421</v>
      </c>
      <c r="I148" s="62">
        <v>92</v>
      </c>
      <c r="J148" s="62">
        <v>68</v>
      </c>
      <c r="K148" s="62">
        <v>160</v>
      </c>
      <c r="L148" s="61">
        <v>143002</v>
      </c>
      <c r="M148" s="61">
        <v>138946</v>
      </c>
      <c r="N148" s="61">
        <v>281948</v>
      </c>
    </row>
    <row r="150" spans="1:14" x14ac:dyDescent="0.2">
      <c r="A150" s="334" t="s">
        <v>314</v>
      </c>
      <c r="B150" s="305" t="s">
        <v>319</v>
      </c>
    </row>
    <row r="151" spans="1:14" x14ac:dyDescent="0.2">
      <c r="A151" s="15"/>
      <c r="B151" s="15"/>
    </row>
    <row r="152" spans="1:14" x14ac:dyDescent="0.2">
      <c r="A152" s="335" t="s">
        <v>455</v>
      </c>
      <c r="B152" s="305"/>
    </row>
    <row r="153" spans="1:14" x14ac:dyDescent="0.2">
      <c r="A153" s="370" t="s">
        <v>812</v>
      </c>
      <c r="B153" s="305"/>
    </row>
    <row r="236" spans="1:2" x14ac:dyDescent="0.2">
      <c r="A236" s="15" t="s">
        <v>48</v>
      </c>
      <c r="B236" s="15" t="s">
        <v>55</v>
      </c>
    </row>
    <row r="237" spans="1:2" x14ac:dyDescent="0.2">
      <c r="A237" s="15"/>
      <c r="B237" s="15"/>
    </row>
    <row r="238" spans="1:2" x14ac:dyDescent="0.2">
      <c r="A238" s="173" t="s">
        <v>219</v>
      </c>
    </row>
    <row r="239" spans="1:2" x14ac:dyDescent="0.2">
      <c r="A239" s="7" t="s">
        <v>223</v>
      </c>
    </row>
  </sheetData>
  <mergeCells count="9">
    <mergeCell ref="B113:N113"/>
    <mergeCell ref="B5:N5"/>
    <mergeCell ref="B41:N41"/>
    <mergeCell ref="B77:N77"/>
    <mergeCell ref="B2:N2"/>
    <mergeCell ref="L3:N3"/>
    <mergeCell ref="I3:K3"/>
    <mergeCell ref="F3:H3"/>
    <mergeCell ref="C3:E3"/>
  </mergeCells>
  <pageMargins left="0.7" right="0.7" top="0.75" bottom="0.75" header="0.3" footer="0.3"/>
  <pageSetup paperSize="8" orientation="landscape" r:id="rId1"/>
  <headerFooter>
    <oddHeader>&amp;L&amp;"Calibri"&amp;10&amp;K000000 [Limited Sharing]&amp;1#_x000D_</oddHeader>
  </headerFooter>
  <ignoredErrors>
    <ignoredError sqref="E42:H76" unlocked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sheetPr codeName="Sheet29">
    <tabColor theme="7" tint="-0.499984740745262"/>
  </sheetPr>
  <dimension ref="A1:N36"/>
  <sheetViews>
    <sheetView workbookViewId="0">
      <pane ySplit="5" topLeftCell="A6" activePane="bottomLeft" state="frozen"/>
      <selection activeCell="K13" sqref="K13"/>
      <selection pane="bottomLeft" activeCell="N27" sqref="N27"/>
    </sheetView>
  </sheetViews>
  <sheetFormatPr defaultRowHeight="12.75" x14ac:dyDescent="0.2"/>
  <cols>
    <col min="1" max="1" width="3.6640625" style="7" customWidth="1"/>
    <col min="2" max="2" width="57.5" style="7" bestFit="1" customWidth="1"/>
    <col min="3" max="8" width="15.33203125" style="7" customWidth="1"/>
    <col min="9" max="9" width="20.5" style="7" bestFit="1" customWidth="1"/>
    <col min="10" max="16384" width="9.33203125" style="7"/>
  </cols>
  <sheetData>
    <row r="1" spans="2:10" s="2" customFormat="1" ht="46.5" customHeight="1" x14ac:dyDescent="0.2">
      <c r="B1" s="307" t="s">
        <v>245</v>
      </c>
      <c r="C1" s="308"/>
      <c r="D1" s="308"/>
      <c r="E1" s="308"/>
      <c r="F1" s="308"/>
      <c r="G1" s="308"/>
      <c r="H1" s="308"/>
      <c r="I1" s="309" t="s">
        <v>883</v>
      </c>
    </row>
    <row r="2" spans="2:10" s="3" customFormat="1" ht="15" x14ac:dyDescent="0.2">
      <c r="B2" s="561" t="s">
        <v>884</v>
      </c>
      <c r="C2" s="583"/>
      <c r="D2" s="583"/>
      <c r="E2" s="583"/>
      <c r="F2" s="583"/>
      <c r="G2" s="583"/>
      <c r="H2" s="583"/>
      <c r="I2" s="583"/>
      <c r="J2" s="22"/>
    </row>
    <row r="3" spans="2:10" s="169" customFormat="1" ht="15" x14ac:dyDescent="0.25">
      <c r="B3" s="87"/>
      <c r="C3" s="87"/>
      <c r="D3" s="87"/>
      <c r="E3" s="87"/>
      <c r="F3" s="87"/>
      <c r="G3" s="87"/>
      <c r="H3" s="87"/>
      <c r="I3" s="445" t="s">
        <v>392</v>
      </c>
      <c r="J3" s="22"/>
    </row>
    <row r="4" spans="2:10" s="22" customFormat="1" ht="15" x14ac:dyDescent="0.2">
      <c r="B4" s="589" t="s">
        <v>885</v>
      </c>
      <c r="C4" s="595" t="s">
        <v>886</v>
      </c>
      <c r="D4" s="596"/>
      <c r="E4" s="593" t="s">
        <v>887</v>
      </c>
      <c r="F4" s="594"/>
      <c r="G4" s="593" t="s">
        <v>888</v>
      </c>
      <c r="H4" s="594"/>
      <c r="I4" s="591" t="s">
        <v>889</v>
      </c>
    </row>
    <row r="5" spans="2:10" s="22" customFormat="1" ht="19.5" customHeight="1" x14ac:dyDescent="0.2">
      <c r="B5" s="590"/>
      <c r="C5" s="446" t="s">
        <v>890</v>
      </c>
      <c r="D5" s="447" t="s">
        <v>651</v>
      </c>
      <c r="E5" s="446" t="s">
        <v>890</v>
      </c>
      <c r="F5" s="447" t="s">
        <v>651</v>
      </c>
      <c r="G5" s="446" t="s">
        <v>890</v>
      </c>
      <c r="H5" s="447" t="s">
        <v>651</v>
      </c>
      <c r="I5" s="592"/>
    </row>
    <row r="6" spans="2:10" x14ac:dyDescent="0.2">
      <c r="B6" s="15"/>
      <c r="C6" s="597" t="s">
        <v>1436</v>
      </c>
      <c r="D6" s="598"/>
      <c r="E6" s="598"/>
      <c r="F6" s="598"/>
      <c r="G6" s="598"/>
      <c r="H6" s="598"/>
      <c r="I6" s="598"/>
    </row>
    <row r="7" spans="2:10" x14ac:dyDescent="0.2">
      <c r="B7" s="352" t="s">
        <v>893</v>
      </c>
      <c r="C7" s="59">
        <v>1011</v>
      </c>
      <c r="D7" s="94">
        <v>10</v>
      </c>
      <c r="E7" s="59">
        <v>1582995</v>
      </c>
      <c r="F7" s="94">
        <v>39.1</v>
      </c>
      <c r="G7" s="59">
        <v>80825</v>
      </c>
      <c r="H7" s="94">
        <v>33.5</v>
      </c>
      <c r="I7" s="94">
        <v>19.600000000000001</v>
      </c>
    </row>
    <row r="8" spans="2:10" ht="22.5" x14ac:dyDescent="0.2">
      <c r="B8" s="449" t="s">
        <v>894</v>
      </c>
      <c r="C8" s="59">
        <v>1941</v>
      </c>
      <c r="D8" s="94">
        <v>19.100000000000001</v>
      </c>
      <c r="E8" s="59">
        <v>1073326</v>
      </c>
      <c r="F8" s="94">
        <v>26.5</v>
      </c>
      <c r="G8" s="59">
        <v>64964</v>
      </c>
      <c r="H8" s="94">
        <v>26.9</v>
      </c>
      <c r="I8" s="94">
        <v>16.5</v>
      </c>
    </row>
    <row r="9" spans="2:10" x14ac:dyDescent="0.2">
      <c r="B9" s="352" t="s">
        <v>895</v>
      </c>
      <c r="C9" s="59">
        <v>3226</v>
      </c>
      <c r="D9" s="94">
        <v>31.8</v>
      </c>
      <c r="E9" s="59">
        <v>739113</v>
      </c>
      <c r="F9" s="94">
        <v>18.3</v>
      </c>
      <c r="G9" s="59">
        <v>58938</v>
      </c>
      <c r="H9" s="94">
        <v>24.5</v>
      </c>
      <c r="I9" s="94">
        <v>12.5</v>
      </c>
    </row>
    <row r="10" spans="2:10" x14ac:dyDescent="0.2">
      <c r="B10" s="352" t="s">
        <v>896</v>
      </c>
      <c r="C10" s="59">
        <v>3968</v>
      </c>
      <c r="D10" s="94">
        <v>39.1</v>
      </c>
      <c r="E10" s="59">
        <v>653503</v>
      </c>
      <c r="F10" s="94">
        <v>16.100000000000001</v>
      </c>
      <c r="G10" s="59">
        <v>36327</v>
      </c>
      <c r="H10" s="94">
        <v>15.1</v>
      </c>
      <c r="I10" s="94">
        <v>18</v>
      </c>
    </row>
    <row r="11" spans="2:10" x14ac:dyDescent="0.2">
      <c r="B11" s="431" t="s">
        <v>897</v>
      </c>
      <c r="C11" s="82">
        <v>10146</v>
      </c>
      <c r="D11" s="170">
        <v>100</v>
      </c>
      <c r="E11" s="82">
        <v>4048937</v>
      </c>
      <c r="F11" s="170">
        <v>100</v>
      </c>
      <c r="G11" s="82">
        <v>241054</v>
      </c>
      <c r="H11" s="170">
        <v>100</v>
      </c>
      <c r="I11" s="170">
        <v>16.8</v>
      </c>
    </row>
    <row r="12" spans="2:10" x14ac:dyDescent="0.2">
      <c r="B12" s="334"/>
      <c r="C12" s="530" t="s">
        <v>327</v>
      </c>
      <c r="D12" s="588"/>
      <c r="E12" s="588"/>
      <c r="F12" s="588"/>
      <c r="G12" s="588"/>
      <c r="H12" s="588"/>
      <c r="I12" s="588"/>
    </row>
    <row r="13" spans="2:10" x14ac:dyDescent="0.2">
      <c r="B13" s="352" t="s">
        <v>893</v>
      </c>
      <c r="C13" s="59">
        <v>1008</v>
      </c>
      <c r="D13" s="94">
        <v>9.9545723879123056</v>
      </c>
      <c r="E13" s="59">
        <v>1575538</v>
      </c>
      <c r="F13" s="94">
        <v>39.690124715430812</v>
      </c>
      <c r="G13" s="59">
        <v>80186</v>
      </c>
      <c r="H13" s="94">
        <v>33.871199384974105</v>
      </c>
      <c r="I13" s="94">
        <v>19.648542139525603</v>
      </c>
    </row>
    <row r="14" spans="2:10" ht="22.5" x14ac:dyDescent="0.2">
      <c r="B14" s="318" t="s">
        <v>898</v>
      </c>
      <c r="C14" s="59">
        <v>1951</v>
      </c>
      <c r="D14" s="94">
        <v>19.267232865889788</v>
      </c>
      <c r="E14" s="59">
        <v>1043744</v>
      </c>
      <c r="F14" s="94">
        <v>26.293449939628633</v>
      </c>
      <c r="G14" s="59">
        <v>63921</v>
      </c>
      <c r="H14" s="94">
        <v>27.000734989735488</v>
      </c>
      <c r="I14" s="94">
        <v>16.328655684360381</v>
      </c>
    </row>
    <row r="15" spans="2:10" x14ac:dyDescent="0.2">
      <c r="B15" s="352" t="s">
        <v>895</v>
      </c>
      <c r="C15" s="59">
        <v>3221</v>
      </c>
      <c r="D15" s="94">
        <v>31.80920402923168</v>
      </c>
      <c r="E15" s="59">
        <v>716221</v>
      </c>
      <c r="F15" s="94">
        <v>18.042662769041794</v>
      </c>
      <c r="G15" s="59">
        <v>57509</v>
      </c>
      <c r="H15" s="94">
        <v>24.292255573672161</v>
      </c>
      <c r="I15" s="94">
        <v>12.454068058912519</v>
      </c>
    </row>
    <row r="16" spans="2:10" x14ac:dyDescent="0.2">
      <c r="B16" s="352" t="s">
        <v>896</v>
      </c>
      <c r="C16" s="59">
        <v>3946</v>
      </c>
      <c r="D16" s="94">
        <v>38.968990716966225</v>
      </c>
      <c r="E16" s="59">
        <v>634094</v>
      </c>
      <c r="F16" s="94">
        <v>15.973762575898762</v>
      </c>
      <c r="G16" s="59">
        <v>35122</v>
      </c>
      <c r="H16" s="94">
        <v>14.835810051618244</v>
      </c>
      <c r="I16" s="94">
        <v>18.054040202721939</v>
      </c>
    </row>
    <row r="17" spans="1:14" x14ac:dyDescent="0.2">
      <c r="B17" s="431" t="s">
        <v>897</v>
      </c>
      <c r="C17" s="82">
        <v>10126</v>
      </c>
      <c r="D17" s="170">
        <v>100</v>
      </c>
      <c r="E17" s="82">
        <v>3969597</v>
      </c>
      <c r="F17" s="170">
        <v>100</v>
      </c>
      <c r="G17" s="82">
        <v>236738</v>
      </c>
      <c r="H17" s="170">
        <v>100</v>
      </c>
      <c r="I17" s="170">
        <v>16.767891086348623</v>
      </c>
    </row>
    <row r="18" spans="1:14" x14ac:dyDescent="0.2">
      <c r="B18" s="334"/>
      <c r="C18" s="530" t="s">
        <v>891</v>
      </c>
      <c r="D18" s="588"/>
      <c r="E18" s="588"/>
      <c r="F18" s="588"/>
      <c r="G18" s="588"/>
      <c r="H18" s="588"/>
      <c r="I18" s="588"/>
    </row>
    <row r="19" spans="1:14" x14ac:dyDescent="0.2">
      <c r="B19" s="352" t="s">
        <v>893</v>
      </c>
      <c r="C19" s="59">
        <v>988</v>
      </c>
      <c r="D19" s="94">
        <v>9.786053882725831</v>
      </c>
      <c r="E19" s="59">
        <v>1544233</v>
      </c>
      <c r="F19" s="94">
        <v>39.772266017769134</v>
      </c>
      <c r="G19" s="59">
        <v>80457</v>
      </c>
      <c r="H19" s="94">
        <v>33.835743753863753</v>
      </c>
      <c r="I19" s="94">
        <v>19.193270939756641</v>
      </c>
    </row>
    <row r="20" spans="1:14" ht="22.5" x14ac:dyDescent="0.2">
      <c r="B20" s="318" t="s">
        <v>898</v>
      </c>
      <c r="C20" s="59">
        <v>1975</v>
      </c>
      <c r="D20" s="94">
        <v>19.562202852614895</v>
      </c>
      <c r="E20" s="59">
        <v>1033882</v>
      </c>
      <c r="F20" s="94">
        <v>26.627995862660097</v>
      </c>
      <c r="G20" s="59">
        <v>65064</v>
      </c>
      <c r="H20" s="94">
        <v>27.362303237771616</v>
      </c>
      <c r="I20" s="94">
        <v>15.890231157014632</v>
      </c>
    </row>
    <row r="21" spans="1:14" x14ac:dyDescent="0.2">
      <c r="B21" s="352" t="s">
        <v>895</v>
      </c>
      <c r="C21" s="59">
        <v>3273</v>
      </c>
      <c r="D21" s="94">
        <v>32.418779714738513</v>
      </c>
      <c r="E21" s="59">
        <v>693146</v>
      </c>
      <c r="F21" s="94">
        <v>17.852219905385137</v>
      </c>
      <c r="G21" s="59">
        <v>57899</v>
      </c>
      <c r="H21" s="94">
        <v>24.349102347899588</v>
      </c>
      <c r="I21" s="94">
        <v>11.971640270125564</v>
      </c>
    </row>
    <row r="22" spans="1:14" x14ac:dyDescent="0.2">
      <c r="B22" s="352" t="s">
        <v>896</v>
      </c>
      <c r="C22" s="59">
        <v>3860</v>
      </c>
      <c r="D22" s="94">
        <v>38.232963549920761</v>
      </c>
      <c r="E22" s="59">
        <v>611427</v>
      </c>
      <c r="F22" s="94">
        <v>15.747518214185636</v>
      </c>
      <c r="G22" s="59">
        <v>34367</v>
      </c>
      <c r="H22" s="94">
        <v>14.452850660465039</v>
      </c>
      <c r="I22" s="94">
        <v>17.791107748712427</v>
      </c>
    </row>
    <row r="23" spans="1:14" x14ac:dyDescent="0.2">
      <c r="B23" s="431" t="s">
        <v>897</v>
      </c>
      <c r="C23" s="82">
        <v>10096</v>
      </c>
      <c r="D23" s="170">
        <v>100</v>
      </c>
      <c r="E23" s="82">
        <v>3882688</v>
      </c>
      <c r="F23" s="170">
        <v>100</v>
      </c>
      <c r="G23" s="82">
        <v>237787</v>
      </c>
      <c r="H23" s="170">
        <v>100</v>
      </c>
      <c r="I23" s="170">
        <v>16.32842838338513</v>
      </c>
    </row>
    <row r="24" spans="1:14" x14ac:dyDescent="0.2">
      <c r="B24" s="334"/>
      <c r="C24" s="530" t="s">
        <v>892</v>
      </c>
      <c r="D24" s="588"/>
      <c r="E24" s="588"/>
      <c r="F24" s="588"/>
      <c r="G24" s="588"/>
      <c r="H24" s="588"/>
      <c r="I24" s="588"/>
    </row>
    <row r="25" spans="1:14" x14ac:dyDescent="0.2">
      <c r="B25" s="352" t="s">
        <v>893</v>
      </c>
      <c r="C25" s="59">
        <v>1009</v>
      </c>
      <c r="D25" s="94">
        <v>10.013894402540691</v>
      </c>
      <c r="E25" s="59">
        <v>1572219</v>
      </c>
      <c r="F25" s="94">
        <v>41.211550418401487</v>
      </c>
      <c r="G25" s="419" t="s">
        <v>814</v>
      </c>
      <c r="H25" s="419" t="s">
        <v>814</v>
      </c>
      <c r="I25" s="419" t="s">
        <v>814</v>
      </c>
      <c r="J25" s="15"/>
      <c r="K25" s="56"/>
      <c r="L25" s="15"/>
      <c r="M25" s="15"/>
      <c r="N25" s="15"/>
    </row>
    <row r="26" spans="1:14" ht="22.5" x14ac:dyDescent="0.2">
      <c r="B26" s="318" t="s">
        <v>898</v>
      </c>
      <c r="C26" s="59">
        <v>1959</v>
      </c>
      <c r="D26" s="94">
        <v>19.442238983723701</v>
      </c>
      <c r="E26" s="59">
        <v>982269</v>
      </c>
      <c r="F26" s="94">
        <v>25.747576144247596</v>
      </c>
      <c r="G26" s="419" t="s">
        <v>814</v>
      </c>
      <c r="H26" s="419" t="s">
        <v>814</v>
      </c>
      <c r="I26" s="419" t="s">
        <v>814</v>
      </c>
    </row>
    <row r="27" spans="1:14" x14ac:dyDescent="0.2">
      <c r="B27" s="352" t="s">
        <v>895</v>
      </c>
      <c r="C27" s="59">
        <v>3252</v>
      </c>
      <c r="D27" s="94">
        <v>32.27471218737594</v>
      </c>
      <c r="E27" s="59">
        <v>665252</v>
      </c>
      <c r="F27" s="94">
        <v>17.437816448562462</v>
      </c>
      <c r="G27" s="419" t="s">
        <v>814</v>
      </c>
      <c r="H27" s="419" t="s">
        <v>814</v>
      </c>
      <c r="I27" s="419" t="s">
        <v>814</v>
      </c>
    </row>
    <row r="28" spans="1:14" x14ac:dyDescent="0.2">
      <c r="B28" s="352" t="s">
        <v>896</v>
      </c>
      <c r="C28" s="59">
        <v>3856</v>
      </c>
      <c r="D28" s="94">
        <v>38.269154426359663</v>
      </c>
      <c r="E28" s="59">
        <v>595256</v>
      </c>
      <c r="F28" s="94">
        <v>15.603056988788456</v>
      </c>
      <c r="G28" s="419" t="s">
        <v>814</v>
      </c>
      <c r="H28" s="419" t="s">
        <v>814</v>
      </c>
      <c r="I28" s="419" t="s">
        <v>814</v>
      </c>
    </row>
    <row r="29" spans="1:14" x14ac:dyDescent="0.2">
      <c r="B29" s="448" t="s">
        <v>897</v>
      </c>
      <c r="C29" s="171">
        <v>10076</v>
      </c>
      <c r="D29" s="172">
        <v>100</v>
      </c>
      <c r="E29" s="171">
        <v>3814996</v>
      </c>
      <c r="F29" s="172">
        <v>100</v>
      </c>
      <c r="G29" s="451" t="s">
        <v>814</v>
      </c>
      <c r="H29" s="451" t="s">
        <v>814</v>
      </c>
      <c r="I29" s="451" t="s">
        <v>814</v>
      </c>
    </row>
    <row r="30" spans="1:14" x14ac:dyDescent="0.2">
      <c r="B30" s="11"/>
    </row>
    <row r="31" spans="1:14" x14ac:dyDescent="0.2">
      <c r="A31" s="334" t="s">
        <v>314</v>
      </c>
      <c r="B31" s="334" t="s">
        <v>317</v>
      </c>
    </row>
    <row r="32" spans="1:14" ht="15" x14ac:dyDescent="0.25">
      <c r="A32" s="305" t="s">
        <v>813</v>
      </c>
      <c r="B32" s="305"/>
      <c r="C32" s="284"/>
      <c r="D32" s="285"/>
      <c r="E32" s="284"/>
      <c r="F32" s="285"/>
      <c r="G32" s="284"/>
      <c r="H32" s="285"/>
      <c r="I32" s="285"/>
    </row>
    <row r="33" spans="1:9" ht="15" x14ac:dyDescent="0.25">
      <c r="A33" s="60"/>
      <c r="B33" s="60"/>
      <c r="C33" s="284"/>
      <c r="D33" s="285"/>
      <c r="E33" s="284"/>
      <c r="F33" s="285"/>
      <c r="G33" s="284"/>
      <c r="H33" s="285"/>
      <c r="I33" s="285"/>
    </row>
    <row r="34" spans="1:9" ht="15" x14ac:dyDescent="0.25">
      <c r="A34" s="450" t="s">
        <v>455</v>
      </c>
      <c r="B34" s="420"/>
      <c r="C34" s="284"/>
      <c r="D34" s="285"/>
      <c r="E34" s="284"/>
      <c r="F34" s="285"/>
      <c r="G34" s="284"/>
      <c r="H34" s="285"/>
      <c r="I34" s="285"/>
    </row>
    <row r="35" spans="1:9" ht="15" x14ac:dyDescent="0.25">
      <c r="A35" s="305" t="s">
        <v>812</v>
      </c>
      <c r="B35" s="320"/>
      <c r="C35" s="284"/>
      <c r="D35" s="285"/>
      <c r="E35" s="284"/>
      <c r="F35" s="285"/>
      <c r="G35" s="284"/>
      <c r="H35" s="285"/>
      <c r="I35" s="285"/>
    </row>
    <row r="36" spans="1:9" ht="15" x14ac:dyDescent="0.25">
      <c r="C36" s="284"/>
      <c r="D36" s="286"/>
      <c r="E36" s="284"/>
      <c r="F36" s="286"/>
      <c r="G36" s="284"/>
      <c r="H36" s="286"/>
      <c r="I36" s="286"/>
    </row>
  </sheetData>
  <mergeCells count="10">
    <mergeCell ref="C24:I24"/>
    <mergeCell ref="C18:I18"/>
    <mergeCell ref="B4:B5"/>
    <mergeCell ref="I4:I5"/>
    <mergeCell ref="B2:I2"/>
    <mergeCell ref="E4:F4"/>
    <mergeCell ref="C4:D4"/>
    <mergeCell ref="G4:H4"/>
    <mergeCell ref="C6:I6"/>
    <mergeCell ref="C12:I12"/>
  </mergeCells>
  <pageMargins left="0.7" right="0.7" top="0.75" bottom="0.75" header="0.3" footer="0.3"/>
  <pageSetup paperSize="8" orientation="landscape" r:id="rId1"/>
  <headerFooter>
    <oddHeader>&amp;L&amp;"Calibri"&amp;10&amp;K000000 [Limited Sharing]&amp;1#_x000D_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sheetPr codeName="Sheet30">
    <tabColor theme="7" tint="-0.499984740745262"/>
  </sheetPr>
  <dimension ref="A1:L23"/>
  <sheetViews>
    <sheetView workbookViewId="0">
      <pane ySplit="4" topLeftCell="A5" activePane="bottomLeft" state="frozen"/>
      <selection activeCell="K13" sqref="K13"/>
      <selection pane="bottomLeft" activeCell="F22" sqref="F22"/>
    </sheetView>
  </sheetViews>
  <sheetFormatPr defaultRowHeight="12.75" x14ac:dyDescent="0.2"/>
  <cols>
    <col min="1" max="1" width="4.1640625" style="7" customWidth="1"/>
    <col min="2" max="2" width="59.33203125" style="7" bestFit="1" customWidth="1"/>
    <col min="3" max="11" width="14.6640625" style="7" customWidth="1"/>
    <col min="12" max="16384" width="9.33203125" style="7"/>
  </cols>
  <sheetData>
    <row r="1" spans="1:12" s="2" customFormat="1" ht="46.5" customHeight="1" x14ac:dyDescent="0.2">
      <c r="A1" s="452"/>
      <c r="B1" s="307" t="s">
        <v>427</v>
      </c>
      <c r="C1" s="308"/>
      <c r="D1" s="308"/>
      <c r="E1" s="308"/>
      <c r="F1" s="308"/>
      <c r="G1" s="308"/>
      <c r="H1" s="308"/>
      <c r="I1" s="308"/>
      <c r="J1" s="309"/>
      <c r="K1" s="309" t="s">
        <v>899</v>
      </c>
    </row>
    <row r="2" spans="1:12" s="3" customFormat="1" ht="25.5" customHeight="1" x14ac:dyDescent="0.2">
      <c r="B2" s="599" t="s">
        <v>901</v>
      </c>
      <c r="C2" s="599"/>
      <c r="D2" s="599"/>
      <c r="E2" s="599"/>
      <c r="F2" s="599"/>
      <c r="G2" s="599"/>
      <c r="H2" s="599"/>
      <c r="I2" s="599"/>
      <c r="J2" s="599"/>
      <c r="K2" s="455"/>
      <c r="L2" s="163"/>
    </row>
    <row r="3" spans="1:12" s="22" customFormat="1" ht="15" x14ac:dyDescent="0.25">
      <c r="B3" s="554" t="s">
        <v>869</v>
      </c>
      <c r="C3" s="554"/>
      <c r="D3" s="554"/>
      <c r="E3" s="554"/>
      <c r="F3" s="554"/>
      <c r="G3" s="554"/>
      <c r="H3" s="554"/>
      <c r="I3" s="554"/>
      <c r="J3" s="554"/>
      <c r="K3" s="554"/>
      <c r="L3" s="164"/>
    </row>
    <row r="4" spans="1:12" s="22" customFormat="1" ht="15" x14ac:dyDescent="0.25">
      <c r="B4" s="411" t="s">
        <v>902</v>
      </c>
      <c r="C4" s="165">
        <v>2016</v>
      </c>
      <c r="D4" s="165">
        <v>2017</v>
      </c>
      <c r="E4" s="165">
        <v>2018</v>
      </c>
      <c r="F4" s="165">
        <v>2019</v>
      </c>
      <c r="G4" s="165">
        <v>2020</v>
      </c>
      <c r="H4" s="165">
        <v>2021</v>
      </c>
      <c r="I4" s="165">
        <v>2022</v>
      </c>
      <c r="J4" s="165">
        <v>2023</v>
      </c>
      <c r="K4" s="165">
        <v>2024</v>
      </c>
      <c r="L4" s="166"/>
    </row>
    <row r="5" spans="1:12" ht="22.5" x14ac:dyDescent="0.2">
      <c r="B5" s="457" t="s">
        <v>903</v>
      </c>
      <c r="C5" s="122">
        <v>286251</v>
      </c>
      <c r="D5" s="122">
        <v>312464</v>
      </c>
      <c r="E5" s="122">
        <v>308843</v>
      </c>
      <c r="F5" s="122">
        <v>315278</v>
      </c>
      <c r="G5" s="122">
        <v>320615</v>
      </c>
      <c r="H5" s="122">
        <v>318680</v>
      </c>
      <c r="I5" s="122">
        <v>325008</v>
      </c>
      <c r="J5" s="122">
        <v>329006</v>
      </c>
      <c r="K5" s="462" t="s">
        <v>814</v>
      </c>
      <c r="L5" s="56"/>
    </row>
    <row r="6" spans="1:12" ht="22.5" x14ac:dyDescent="0.2">
      <c r="B6" s="449" t="s">
        <v>904</v>
      </c>
      <c r="C6" s="167">
        <v>69.94</v>
      </c>
      <c r="D6" s="167">
        <v>71.03</v>
      </c>
      <c r="E6" s="167">
        <v>73.31</v>
      </c>
      <c r="F6" s="167">
        <v>72.28</v>
      </c>
      <c r="G6" s="167">
        <v>75.150000000000006</v>
      </c>
      <c r="H6" s="167">
        <v>73.510000000000005</v>
      </c>
      <c r="I6" s="167">
        <v>73.239999999999995</v>
      </c>
      <c r="J6" s="167">
        <v>74.73</v>
      </c>
      <c r="K6" s="462" t="s">
        <v>814</v>
      </c>
      <c r="L6" s="56"/>
    </row>
    <row r="7" spans="1:12" ht="22.5" x14ac:dyDescent="0.2">
      <c r="B7" s="458" t="s">
        <v>905</v>
      </c>
      <c r="C7" s="59">
        <v>293218</v>
      </c>
      <c r="D7" s="59">
        <v>326424</v>
      </c>
      <c r="E7" s="59">
        <v>328464</v>
      </c>
      <c r="F7" s="59">
        <v>334474</v>
      </c>
      <c r="G7" s="59">
        <v>339450</v>
      </c>
      <c r="H7" s="59">
        <v>333915</v>
      </c>
      <c r="I7" s="59">
        <v>340323</v>
      </c>
      <c r="J7" s="59">
        <v>344219</v>
      </c>
      <c r="K7" s="462" t="s">
        <v>814</v>
      </c>
      <c r="L7" s="56"/>
    </row>
    <row r="8" spans="1:12" ht="22.5" x14ac:dyDescent="0.2">
      <c r="B8" s="449" t="s">
        <v>904</v>
      </c>
      <c r="C8" s="167">
        <v>69.680000000000007</v>
      </c>
      <c r="D8" s="167">
        <v>70.11</v>
      </c>
      <c r="E8" s="167">
        <v>71.66</v>
      </c>
      <c r="F8" s="167">
        <v>70.59</v>
      </c>
      <c r="G8" s="167">
        <v>73.61</v>
      </c>
      <c r="H8" s="167">
        <v>72.55</v>
      </c>
      <c r="I8" s="167">
        <v>72.12</v>
      </c>
      <c r="J8" s="167">
        <v>73.55</v>
      </c>
      <c r="K8" s="462" t="s">
        <v>814</v>
      </c>
      <c r="L8" s="56"/>
    </row>
    <row r="9" spans="1:12" ht="22.5" x14ac:dyDescent="0.2">
      <c r="B9" s="458" t="s">
        <v>906</v>
      </c>
      <c r="C9" s="59">
        <v>211865</v>
      </c>
      <c r="D9" s="59">
        <v>206630</v>
      </c>
      <c r="E9" s="59">
        <v>218252</v>
      </c>
      <c r="F9" s="89" t="s">
        <v>914</v>
      </c>
      <c r="G9" s="59">
        <v>251168</v>
      </c>
      <c r="H9" s="59">
        <v>236035</v>
      </c>
      <c r="I9" s="59">
        <v>232797</v>
      </c>
      <c r="J9" s="59">
        <v>229057</v>
      </c>
      <c r="K9" s="59">
        <v>222774</v>
      </c>
      <c r="L9" s="56"/>
    </row>
    <row r="10" spans="1:12" ht="22.5" x14ac:dyDescent="0.2">
      <c r="B10" s="449" t="s">
        <v>907</v>
      </c>
      <c r="C10" s="59">
        <v>134238</v>
      </c>
      <c r="D10" s="59">
        <v>136421</v>
      </c>
      <c r="E10" s="59">
        <v>141244</v>
      </c>
      <c r="F10" s="89" t="s">
        <v>915</v>
      </c>
      <c r="G10" s="59">
        <v>165711</v>
      </c>
      <c r="H10" s="59">
        <v>149946</v>
      </c>
      <c r="I10" s="59">
        <v>149487</v>
      </c>
      <c r="J10" s="59">
        <v>151343</v>
      </c>
      <c r="K10" s="59">
        <v>149964</v>
      </c>
      <c r="L10" s="56"/>
    </row>
    <row r="11" spans="1:12" ht="22.5" x14ac:dyDescent="0.2">
      <c r="B11" s="449" t="s">
        <v>908</v>
      </c>
      <c r="C11" s="167">
        <v>63.36</v>
      </c>
      <c r="D11" s="167">
        <v>66.02</v>
      </c>
      <c r="E11" s="167">
        <v>64.72</v>
      </c>
      <c r="F11" s="89" t="s">
        <v>916</v>
      </c>
      <c r="G11" s="167">
        <v>65.98</v>
      </c>
      <c r="H11" s="167">
        <v>63.53</v>
      </c>
      <c r="I11" s="167">
        <v>64.209999999999994</v>
      </c>
      <c r="J11" s="167">
        <v>66.069999999999993</v>
      </c>
      <c r="K11" s="167">
        <v>67.319999999999993</v>
      </c>
      <c r="L11" s="56"/>
    </row>
    <row r="12" spans="1:12" ht="22.5" x14ac:dyDescent="0.2">
      <c r="B12" s="458" t="s">
        <v>909</v>
      </c>
      <c r="C12" s="59">
        <v>258193</v>
      </c>
      <c r="D12" s="59">
        <v>253330</v>
      </c>
      <c r="E12" s="59">
        <v>267111</v>
      </c>
      <c r="F12" s="89" t="s">
        <v>917</v>
      </c>
      <c r="G12" s="89" t="s">
        <v>920</v>
      </c>
      <c r="H12" s="59">
        <v>272682</v>
      </c>
      <c r="I12" s="59">
        <v>263933</v>
      </c>
      <c r="J12" s="59">
        <v>269613</v>
      </c>
      <c r="K12" s="59">
        <v>274361</v>
      </c>
      <c r="L12" s="56"/>
    </row>
    <row r="13" spans="1:12" ht="22.5" x14ac:dyDescent="0.2">
      <c r="B13" s="449" t="s">
        <v>910</v>
      </c>
      <c r="C13" s="59">
        <v>160520</v>
      </c>
      <c r="D13" s="59">
        <v>163104</v>
      </c>
      <c r="E13" s="59">
        <v>167907</v>
      </c>
      <c r="F13" s="89" t="s">
        <v>918</v>
      </c>
      <c r="G13" s="89" t="s">
        <v>921</v>
      </c>
      <c r="H13" s="59">
        <v>171497</v>
      </c>
      <c r="I13" s="59">
        <v>166938</v>
      </c>
      <c r="J13" s="59">
        <v>173444</v>
      </c>
      <c r="K13" s="59">
        <v>177588</v>
      </c>
      <c r="L13" s="56"/>
    </row>
    <row r="14" spans="1:12" ht="22.5" x14ac:dyDescent="0.2">
      <c r="B14" s="459" t="s">
        <v>908</v>
      </c>
      <c r="C14" s="168">
        <v>62.17</v>
      </c>
      <c r="D14" s="168">
        <v>64.38</v>
      </c>
      <c r="E14" s="168">
        <v>62.86</v>
      </c>
      <c r="F14" s="461" t="s">
        <v>919</v>
      </c>
      <c r="G14" s="461" t="s">
        <v>922</v>
      </c>
      <c r="H14" s="168">
        <v>62.89</v>
      </c>
      <c r="I14" s="168">
        <v>63.25</v>
      </c>
      <c r="J14" s="168">
        <v>64.33</v>
      </c>
      <c r="K14" s="168">
        <v>64.73</v>
      </c>
      <c r="L14" s="56"/>
    </row>
    <row r="15" spans="1:12" x14ac:dyDescent="0.2">
      <c r="B15" s="15"/>
      <c r="C15" s="15"/>
      <c r="D15" s="15"/>
      <c r="E15" s="15"/>
      <c r="F15" s="15"/>
      <c r="G15" s="15"/>
      <c r="H15" s="15"/>
      <c r="I15" s="15"/>
      <c r="J15" s="15"/>
      <c r="K15" s="15"/>
      <c r="L15" s="15"/>
    </row>
    <row r="16" spans="1:12" x14ac:dyDescent="0.2">
      <c r="A16" s="334" t="s">
        <v>314</v>
      </c>
      <c r="B16" s="346" t="s">
        <v>911</v>
      </c>
      <c r="C16" s="15"/>
      <c r="D16" s="15"/>
      <c r="E16" s="15"/>
      <c r="F16" s="15"/>
      <c r="G16" s="15"/>
      <c r="H16" s="15"/>
      <c r="I16" s="15"/>
      <c r="J16" s="15"/>
      <c r="K16" s="15"/>
      <c r="L16" s="15"/>
    </row>
    <row r="17" spans="1:12" ht="22.5" x14ac:dyDescent="0.2">
      <c r="A17" s="334" t="s">
        <v>316</v>
      </c>
      <c r="B17" s="346" t="s">
        <v>912</v>
      </c>
      <c r="C17" s="100"/>
      <c r="D17" s="15"/>
      <c r="E17" s="15"/>
      <c r="F17" s="15"/>
      <c r="G17" s="15"/>
      <c r="H17" s="15"/>
      <c r="I17" s="15"/>
      <c r="J17" s="15"/>
      <c r="K17" s="15"/>
      <c r="L17" s="15"/>
    </row>
    <row r="18" spans="1:12" x14ac:dyDescent="0.2">
      <c r="A18" s="334" t="s">
        <v>540</v>
      </c>
      <c r="B18" s="346"/>
      <c r="C18" s="100"/>
      <c r="D18" s="15"/>
      <c r="E18" s="15"/>
      <c r="F18" s="15"/>
      <c r="G18" s="15"/>
      <c r="H18" s="15"/>
      <c r="I18" s="15"/>
      <c r="J18" s="15"/>
      <c r="K18" s="15"/>
      <c r="L18" s="15"/>
    </row>
    <row r="19" spans="1:12" x14ac:dyDescent="0.2">
      <c r="A19" s="15"/>
      <c r="B19" s="36"/>
      <c r="C19" s="15"/>
      <c r="D19" s="15"/>
      <c r="E19" s="15"/>
      <c r="F19" s="15"/>
      <c r="G19" s="15"/>
      <c r="H19" s="15"/>
      <c r="I19" s="15"/>
      <c r="J19" s="15"/>
      <c r="K19" s="15"/>
      <c r="L19" s="15"/>
    </row>
    <row r="20" spans="1:12" x14ac:dyDescent="0.2">
      <c r="A20" s="347" t="s">
        <v>455</v>
      </c>
      <c r="B20" s="346"/>
      <c r="C20" s="15"/>
      <c r="D20" s="15"/>
      <c r="E20" s="15"/>
      <c r="F20" s="15"/>
      <c r="G20" s="15"/>
      <c r="H20" s="15"/>
      <c r="I20" s="15"/>
      <c r="J20" s="15"/>
      <c r="K20" s="15"/>
      <c r="L20" s="15"/>
    </row>
    <row r="21" spans="1:12" x14ac:dyDescent="0.2">
      <c r="A21" s="334" t="s">
        <v>913</v>
      </c>
      <c r="B21" s="460"/>
      <c r="C21" s="15"/>
      <c r="D21" s="15"/>
      <c r="E21" s="15"/>
      <c r="F21" s="15"/>
      <c r="G21" s="15"/>
      <c r="H21" s="15"/>
      <c r="I21" s="15"/>
      <c r="J21" s="15"/>
      <c r="K21" s="15"/>
      <c r="L21" s="15"/>
    </row>
    <row r="22" spans="1:12" x14ac:dyDescent="0.2">
      <c r="B22" s="36"/>
      <c r="C22" s="15"/>
      <c r="D22" s="15"/>
      <c r="E22" s="15"/>
      <c r="F22" s="15"/>
      <c r="G22" s="15"/>
      <c r="H22" s="15"/>
      <c r="I22" s="15"/>
      <c r="J22" s="15"/>
      <c r="K22" s="15"/>
      <c r="L22" s="15"/>
    </row>
    <row r="23" spans="1:12" x14ac:dyDescent="0.2">
      <c r="B23" s="36"/>
      <c r="C23" s="15"/>
      <c r="D23" s="15"/>
      <c r="E23" s="15"/>
      <c r="F23" s="15"/>
      <c r="G23" s="15"/>
      <c r="H23" s="15"/>
      <c r="I23" s="15"/>
      <c r="J23" s="15"/>
      <c r="K23" s="15"/>
      <c r="L23" s="15"/>
    </row>
  </sheetData>
  <mergeCells count="2">
    <mergeCell ref="B2:J2"/>
    <mergeCell ref="B3:K3"/>
  </mergeCells>
  <pageMargins left="0.7" right="0.7" top="0.75" bottom="0.75" header="0.3" footer="0.3"/>
  <pageSetup paperSize="8" orientation="landscape" r:id="rId1"/>
  <headerFooter>
    <oddHeader>&amp;L&amp;"Calibri"&amp;10&amp;K000000 [Limited Sharing]&amp;1#_x000D_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sheetPr codeName="Sheet31">
    <tabColor theme="7" tint="-0.499984740745262"/>
  </sheetPr>
  <dimension ref="A1:T20"/>
  <sheetViews>
    <sheetView workbookViewId="0">
      <pane xSplit="2" ySplit="5" topLeftCell="C6" activePane="bottomRight" state="frozen"/>
      <selection activeCell="K13" sqref="K13"/>
      <selection pane="topRight" activeCell="K13" sqref="K13"/>
      <selection pane="bottomLeft" activeCell="K13" sqref="K13"/>
      <selection pane="bottomRight" activeCell="O26" sqref="O26"/>
    </sheetView>
  </sheetViews>
  <sheetFormatPr defaultRowHeight="12.75" x14ac:dyDescent="0.2"/>
  <cols>
    <col min="1" max="1" width="3.1640625" style="7" customWidth="1"/>
    <col min="2" max="2" width="16.83203125" style="7" bestFit="1" customWidth="1"/>
    <col min="3" max="3" width="22.83203125" style="7" customWidth="1"/>
    <col min="4" max="5" width="12" style="7" customWidth="1"/>
    <col min="6" max="6" width="24.83203125" style="7" customWidth="1"/>
    <col min="7" max="8" width="12" style="7" customWidth="1"/>
    <col min="9" max="9" width="21" style="7" customWidth="1"/>
    <col min="10" max="11" width="12" style="7" customWidth="1"/>
    <col min="12" max="12" width="21.83203125" style="7" customWidth="1"/>
    <col min="13" max="14" width="12" style="7" customWidth="1"/>
    <col min="15" max="15" width="24.6640625" style="7" customWidth="1"/>
    <col min="16" max="17" width="12" style="7" customWidth="1"/>
    <col min="18" max="18" width="23.5" style="7" customWidth="1"/>
    <col min="19" max="20" width="12" style="7" customWidth="1"/>
    <col min="21" max="16384" width="9.33203125" style="7"/>
  </cols>
  <sheetData>
    <row r="1" spans="2:20" s="2" customFormat="1" ht="46.5" customHeight="1" x14ac:dyDescent="0.2">
      <c r="B1" s="307" t="s">
        <v>923</v>
      </c>
      <c r="C1" s="308"/>
      <c r="D1" s="308"/>
      <c r="E1" s="308"/>
      <c r="F1" s="308"/>
      <c r="G1" s="308"/>
      <c r="H1" s="308"/>
      <c r="I1" s="308"/>
      <c r="J1" s="308"/>
      <c r="K1" s="308"/>
      <c r="L1" s="308"/>
      <c r="M1" s="308"/>
      <c r="N1" s="600" t="s">
        <v>924</v>
      </c>
      <c r="O1" s="600"/>
      <c r="P1" s="600"/>
      <c r="Q1" s="600"/>
      <c r="R1" s="600"/>
      <c r="S1" s="600"/>
      <c r="T1" s="600"/>
    </row>
    <row r="2" spans="2:20" s="3" customFormat="1" ht="16.5" customHeight="1" x14ac:dyDescent="0.2">
      <c r="B2" s="561" t="s">
        <v>925</v>
      </c>
      <c r="C2" s="561"/>
      <c r="D2" s="561"/>
      <c r="E2" s="561"/>
      <c r="F2" s="561"/>
      <c r="G2" s="561"/>
      <c r="H2" s="561"/>
      <c r="I2" s="561"/>
      <c r="J2" s="561"/>
      <c r="K2" s="561"/>
      <c r="L2" s="561"/>
      <c r="M2" s="561"/>
      <c r="N2" s="561"/>
      <c r="O2" s="561"/>
      <c r="P2" s="561"/>
      <c r="Q2" s="561"/>
      <c r="R2" s="561"/>
      <c r="S2" s="561"/>
      <c r="T2" s="561"/>
    </row>
    <row r="3" spans="2:20" s="22" customFormat="1" ht="15" x14ac:dyDescent="0.25">
      <c r="B3" s="605" t="s">
        <v>630</v>
      </c>
      <c r="C3" s="568">
        <v>2018</v>
      </c>
      <c r="D3" s="568"/>
      <c r="E3" s="569"/>
      <c r="F3" s="567">
        <v>2019</v>
      </c>
      <c r="G3" s="568"/>
      <c r="H3" s="569"/>
      <c r="I3" s="567">
        <v>2020</v>
      </c>
      <c r="J3" s="568"/>
      <c r="K3" s="569"/>
      <c r="L3" s="567">
        <v>2021</v>
      </c>
      <c r="M3" s="568"/>
      <c r="N3" s="569"/>
      <c r="O3" s="567">
        <v>2022</v>
      </c>
      <c r="P3" s="568"/>
      <c r="Q3" s="569"/>
      <c r="R3" s="567">
        <v>2023</v>
      </c>
      <c r="S3" s="568"/>
      <c r="T3" s="569"/>
    </row>
    <row r="4" spans="2:20" s="22" customFormat="1" ht="23.25" customHeight="1" x14ac:dyDescent="0.2">
      <c r="B4" s="606"/>
      <c r="C4" s="603" t="s">
        <v>926</v>
      </c>
      <c r="D4" s="601" t="s">
        <v>927</v>
      </c>
      <c r="E4" s="602"/>
      <c r="F4" s="603" t="s">
        <v>926</v>
      </c>
      <c r="G4" s="601" t="s">
        <v>927</v>
      </c>
      <c r="H4" s="602"/>
      <c r="I4" s="603" t="s">
        <v>926</v>
      </c>
      <c r="J4" s="601" t="s">
        <v>927</v>
      </c>
      <c r="K4" s="602"/>
      <c r="L4" s="603" t="s">
        <v>926</v>
      </c>
      <c r="M4" s="601" t="s">
        <v>927</v>
      </c>
      <c r="N4" s="602"/>
      <c r="O4" s="603" t="s">
        <v>926</v>
      </c>
      <c r="P4" s="601" t="s">
        <v>927</v>
      </c>
      <c r="Q4" s="602"/>
      <c r="R4" s="603" t="s">
        <v>926</v>
      </c>
      <c r="S4" s="601" t="s">
        <v>927</v>
      </c>
      <c r="T4" s="602"/>
    </row>
    <row r="5" spans="2:20" s="4" customFormat="1" ht="57.75" customHeight="1" x14ac:dyDescent="0.25">
      <c r="B5" s="607"/>
      <c r="C5" s="604"/>
      <c r="D5" s="463" t="s">
        <v>890</v>
      </c>
      <c r="E5" s="142" t="s">
        <v>233</v>
      </c>
      <c r="F5" s="604"/>
      <c r="G5" s="463" t="s">
        <v>890</v>
      </c>
      <c r="H5" s="142" t="s">
        <v>233</v>
      </c>
      <c r="I5" s="604"/>
      <c r="J5" s="463" t="s">
        <v>890</v>
      </c>
      <c r="K5" s="142" t="s">
        <v>233</v>
      </c>
      <c r="L5" s="604"/>
      <c r="M5" s="463" t="s">
        <v>890</v>
      </c>
      <c r="N5" s="142" t="s">
        <v>233</v>
      </c>
      <c r="O5" s="604"/>
      <c r="P5" s="463" t="s">
        <v>890</v>
      </c>
      <c r="Q5" s="142" t="s">
        <v>233</v>
      </c>
      <c r="R5" s="604"/>
      <c r="S5" s="463" t="s">
        <v>890</v>
      </c>
      <c r="T5" s="142" t="s">
        <v>233</v>
      </c>
    </row>
    <row r="6" spans="2:20" x14ac:dyDescent="0.2">
      <c r="B6" s="456" t="s">
        <v>329</v>
      </c>
      <c r="C6" s="68">
        <v>80525</v>
      </c>
      <c r="D6" s="68">
        <v>60564</v>
      </c>
      <c r="E6" s="156">
        <v>75.209999999999994</v>
      </c>
      <c r="F6" s="68">
        <v>81514</v>
      </c>
      <c r="G6" s="68">
        <v>61017</v>
      </c>
      <c r="H6" s="156">
        <v>74.849999999999994</v>
      </c>
      <c r="I6" s="68">
        <v>83000</v>
      </c>
      <c r="J6" s="68">
        <v>62634</v>
      </c>
      <c r="K6" s="156">
        <v>75.459999999999994</v>
      </c>
      <c r="L6" s="68">
        <v>82683</v>
      </c>
      <c r="M6" s="68">
        <v>62246</v>
      </c>
      <c r="N6" s="156">
        <v>75.28</v>
      </c>
      <c r="O6" s="68">
        <v>82350</v>
      </c>
      <c r="P6" s="68">
        <v>61120</v>
      </c>
      <c r="Q6" s="156">
        <v>74.219793564055863</v>
      </c>
      <c r="R6" s="68">
        <v>81476</v>
      </c>
      <c r="S6" s="68">
        <v>62264</v>
      </c>
      <c r="T6" s="156">
        <v>76.420050076096018</v>
      </c>
    </row>
    <row r="7" spans="2:20" x14ac:dyDescent="0.2">
      <c r="B7" s="352" t="s">
        <v>333</v>
      </c>
      <c r="C7" s="45">
        <v>41621</v>
      </c>
      <c r="D7" s="45">
        <v>29244</v>
      </c>
      <c r="E7" s="158">
        <v>70.260000000000005</v>
      </c>
      <c r="F7" s="45">
        <v>42286</v>
      </c>
      <c r="G7" s="45">
        <v>29242</v>
      </c>
      <c r="H7" s="158">
        <v>69.150000000000006</v>
      </c>
      <c r="I7" s="45">
        <v>43250</v>
      </c>
      <c r="J7" s="45">
        <v>32158</v>
      </c>
      <c r="K7" s="158">
        <v>74.349999999999994</v>
      </c>
      <c r="L7" s="45">
        <v>41356</v>
      </c>
      <c r="M7" s="45">
        <v>29936</v>
      </c>
      <c r="N7" s="158">
        <v>72.39</v>
      </c>
      <c r="O7" s="45">
        <v>41964</v>
      </c>
      <c r="P7" s="45">
        <v>29933</v>
      </c>
      <c r="Q7" s="158">
        <v>71.330187780001907</v>
      </c>
      <c r="R7" s="45">
        <v>42769</v>
      </c>
      <c r="S7" s="45">
        <v>31634</v>
      </c>
      <c r="T7" s="158">
        <v>73.964787579789103</v>
      </c>
    </row>
    <row r="8" spans="2:20" x14ac:dyDescent="0.2">
      <c r="B8" s="352" t="s">
        <v>337</v>
      </c>
      <c r="C8" s="45">
        <v>37718</v>
      </c>
      <c r="D8" s="45">
        <v>29846</v>
      </c>
      <c r="E8" s="158">
        <v>79.13</v>
      </c>
      <c r="F8" s="45">
        <v>38982</v>
      </c>
      <c r="G8" s="45">
        <v>30083</v>
      </c>
      <c r="H8" s="158">
        <v>77.17</v>
      </c>
      <c r="I8" s="45">
        <v>39835</v>
      </c>
      <c r="J8" s="45">
        <v>32113</v>
      </c>
      <c r="K8" s="158">
        <v>80.62</v>
      </c>
      <c r="L8" s="45">
        <v>40076</v>
      </c>
      <c r="M8" s="45">
        <v>31027</v>
      </c>
      <c r="N8" s="158">
        <v>77.42</v>
      </c>
      <c r="O8" s="45">
        <v>42057</v>
      </c>
      <c r="P8" s="45">
        <v>32317</v>
      </c>
      <c r="Q8" s="158">
        <v>76.840953943457691</v>
      </c>
      <c r="R8" s="45">
        <v>41830</v>
      </c>
      <c r="S8" s="45">
        <v>32439</v>
      </c>
      <c r="T8" s="158">
        <v>77.549605546258675</v>
      </c>
    </row>
    <row r="9" spans="2:20" x14ac:dyDescent="0.2">
      <c r="B9" s="352" t="s">
        <v>341</v>
      </c>
      <c r="C9" s="45">
        <v>17959</v>
      </c>
      <c r="D9" s="45">
        <v>11988</v>
      </c>
      <c r="E9" s="158">
        <v>66.75</v>
      </c>
      <c r="F9" s="45">
        <v>17551</v>
      </c>
      <c r="G9" s="45">
        <v>11414</v>
      </c>
      <c r="H9" s="158">
        <v>65.03</v>
      </c>
      <c r="I9" s="45">
        <v>17761</v>
      </c>
      <c r="J9" s="45">
        <v>12419</v>
      </c>
      <c r="K9" s="158">
        <v>69.92</v>
      </c>
      <c r="L9" s="45">
        <v>17168</v>
      </c>
      <c r="M9" s="45">
        <v>12175</v>
      </c>
      <c r="N9" s="158">
        <v>70.92</v>
      </c>
      <c r="O9" s="45">
        <v>17529</v>
      </c>
      <c r="P9" s="45">
        <v>12451</v>
      </c>
      <c r="Q9" s="158">
        <v>71.030863141080488</v>
      </c>
      <c r="R9" s="45">
        <v>18471</v>
      </c>
      <c r="S9" s="45">
        <v>12990</v>
      </c>
      <c r="T9" s="158">
        <v>70.326457690433656</v>
      </c>
    </row>
    <row r="10" spans="2:20" x14ac:dyDescent="0.2">
      <c r="B10" s="352" t="s">
        <v>347</v>
      </c>
      <c r="C10" s="45">
        <v>25017</v>
      </c>
      <c r="D10" s="45">
        <v>17186</v>
      </c>
      <c r="E10" s="158">
        <v>68.7</v>
      </c>
      <c r="F10" s="45">
        <v>25247</v>
      </c>
      <c r="G10" s="45">
        <v>17313</v>
      </c>
      <c r="H10" s="158">
        <v>68.569999999999993</v>
      </c>
      <c r="I10" s="45">
        <v>24986</v>
      </c>
      <c r="J10" s="45">
        <v>18100</v>
      </c>
      <c r="K10" s="158">
        <v>72.44</v>
      </c>
      <c r="L10" s="45">
        <v>26688</v>
      </c>
      <c r="M10" s="45">
        <v>19529</v>
      </c>
      <c r="N10" s="158">
        <v>73.180000000000007</v>
      </c>
      <c r="O10" s="45">
        <v>27612</v>
      </c>
      <c r="P10" s="45">
        <v>20047</v>
      </c>
      <c r="Q10" s="158">
        <v>72.602491670288288</v>
      </c>
      <c r="R10" s="45">
        <v>27394</v>
      </c>
      <c r="S10" s="45">
        <v>20892</v>
      </c>
      <c r="T10" s="158">
        <v>76.264875520186905</v>
      </c>
    </row>
    <row r="11" spans="2:20" x14ac:dyDescent="0.2">
      <c r="B11" s="352" t="s">
        <v>383</v>
      </c>
      <c r="C11" s="45">
        <v>35804</v>
      </c>
      <c r="D11" s="45">
        <v>27057</v>
      </c>
      <c r="E11" s="158">
        <v>75.569999999999993</v>
      </c>
      <c r="F11" s="45">
        <v>36449</v>
      </c>
      <c r="G11" s="45">
        <v>27054</v>
      </c>
      <c r="H11" s="158">
        <v>74.22</v>
      </c>
      <c r="I11" s="45">
        <v>37337</v>
      </c>
      <c r="J11" s="45">
        <v>28176</v>
      </c>
      <c r="K11" s="158">
        <v>75.459999999999994</v>
      </c>
      <c r="L11" s="45">
        <v>37532</v>
      </c>
      <c r="M11" s="45">
        <v>26815</v>
      </c>
      <c r="N11" s="158">
        <v>71.45</v>
      </c>
      <c r="O11" s="45">
        <v>38143</v>
      </c>
      <c r="P11" s="45">
        <v>28024</v>
      </c>
      <c r="Q11" s="158">
        <v>73.470885876831929</v>
      </c>
      <c r="R11" s="45">
        <v>38944</v>
      </c>
      <c r="S11" s="45">
        <v>28573</v>
      </c>
      <c r="T11" s="158">
        <v>73.369453574363192</v>
      </c>
    </row>
    <row r="12" spans="2:20" x14ac:dyDescent="0.2">
      <c r="B12" s="352" t="s">
        <v>928</v>
      </c>
      <c r="C12" s="45">
        <v>20469</v>
      </c>
      <c r="D12" s="45">
        <v>14516</v>
      </c>
      <c r="E12" s="158">
        <v>70.92</v>
      </c>
      <c r="F12" s="45">
        <v>21353</v>
      </c>
      <c r="G12" s="45">
        <v>14919</v>
      </c>
      <c r="H12" s="158">
        <v>69.87</v>
      </c>
      <c r="I12" s="45">
        <v>21850</v>
      </c>
      <c r="J12" s="45">
        <v>16134</v>
      </c>
      <c r="K12" s="158">
        <v>73.84</v>
      </c>
      <c r="L12" s="45">
        <v>21847</v>
      </c>
      <c r="M12" s="45">
        <v>15293</v>
      </c>
      <c r="N12" s="158">
        <v>70</v>
      </c>
      <c r="O12" s="45">
        <v>22712</v>
      </c>
      <c r="P12" s="45">
        <v>15547</v>
      </c>
      <c r="Q12" s="158">
        <v>68.452800281789365</v>
      </c>
      <c r="R12" s="45">
        <v>23837</v>
      </c>
      <c r="S12" s="45">
        <v>16787</v>
      </c>
      <c r="T12" s="158">
        <v>70.424130553341442</v>
      </c>
    </row>
    <row r="13" spans="2:20" x14ac:dyDescent="0.2">
      <c r="B13" s="352" t="s">
        <v>357</v>
      </c>
      <c r="C13" s="45">
        <v>20946</v>
      </c>
      <c r="D13" s="45">
        <v>14671</v>
      </c>
      <c r="E13" s="158">
        <v>70.040000000000006</v>
      </c>
      <c r="F13" s="45">
        <v>22058</v>
      </c>
      <c r="G13" s="45">
        <v>15016</v>
      </c>
      <c r="H13" s="158">
        <v>68.08</v>
      </c>
      <c r="I13" s="45">
        <v>22487</v>
      </c>
      <c r="J13" s="45">
        <v>16714</v>
      </c>
      <c r="K13" s="158">
        <v>74.33</v>
      </c>
      <c r="L13" s="45">
        <v>21585</v>
      </c>
      <c r="M13" s="45">
        <v>15466</v>
      </c>
      <c r="N13" s="158">
        <v>71.650000000000006</v>
      </c>
      <c r="O13" s="45">
        <v>22178</v>
      </c>
      <c r="P13" s="45">
        <v>16083</v>
      </c>
      <c r="Q13" s="158">
        <v>72.517810442781141</v>
      </c>
      <c r="R13" s="45">
        <v>22953</v>
      </c>
      <c r="S13" s="45">
        <v>16657</v>
      </c>
      <c r="T13" s="158">
        <v>72.570034418158841</v>
      </c>
    </row>
    <row r="14" spans="2:20" x14ac:dyDescent="0.2">
      <c r="B14" s="352" t="s">
        <v>360</v>
      </c>
      <c r="C14" s="45">
        <v>28784</v>
      </c>
      <c r="D14" s="45">
        <v>21345</v>
      </c>
      <c r="E14" s="158">
        <v>74.16</v>
      </c>
      <c r="F14" s="45">
        <v>29838</v>
      </c>
      <c r="G14" s="45">
        <v>21814</v>
      </c>
      <c r="H14" s="158">
        <v>73.11</v>
      </c>
      <c r="I14" s="45">
        <v>30109</v>
      </c>
      <c r="J14" s="45">
        <v>22485</v>
      </c>
      <c r="K14" s="158">
        <v>74.680000000000007</v>
      </c>
      <c r="L14" s="45">
        <v>29745</v>
      </c>
      <c r="M14" s="45">
        <v>21764</v>
      </c>
      <c r="N14" s="158">
        <v>73.17</v>
      </c>
      <c r="O14" s="45">
        <v>30463</v>
      </c>
      <c r="P14" s="45">
        <v>22521</v>
      </c>
      <c r="Q14" s="158">
        <v>73.929028657715918</v>
      </c>
      <c r="R14" s="45">
        <v>31332</v>
      </c>
      <c r="S14" s="45">
        <v>23642</v>
      </c>
      <c r="T14" s="158">
        <v>75.456402400102135</v>
      </c>
    </row>
    <row r="15" spans="2:20" x14ac:dyDescent="0.2">
      <c r="B15" s="464" t="s">
        <v>625</v>
      </c>
      <c r="C15" s="159">
        <v>308843</v>
      </c>
      <c r="D15" s="159">
        <v>226417</v>
      </c>
      <c r="E15" s="160">
        <v>73.31</v>
      </c>
      <c r="F15" s="159">
        <v>315278</v>
      </c>
      <c r="G15" s="159">
        <v>227872</v>
      </c>
      <c r="H15" s="160">
        <v>72.28</v>
      </c>
      <c r="I15" s="159">
        <v>320615</v>
      </c>
      <c r="J15" s="159">
        <v>240933</v>
      </c>
      <c r="K15" s="160">
        <v>75.150000000000006</v>
      </c>
      <c r="L15" s="159">
        <v>318680</v>
      </c>
      <c r="M15" s="159">
        <v>234251</v>
      </c>
      <c r="N15" s="160">
        <v>73.510000000000005</v>
      </c>
      <c r="O15" s="159">
        <v>325008</v>
      </c>
      <c r="P15" s="159">
        <v>238043</v>
      </c>
      <c r="Q15" s="160">
        <v>73.242197115147931</v>
      </c>
      <c r="R15" s="159">
        <v>329006</v>
      </c>
      <c r="S15" s="159">
        <v>245878</v>
      </c>
      <c r="T15" s="160">
        <v>74.733591484653772</v>
      </c>
    </row>
    <row r="16" spans="2:20" x14ac:dyDescent="0.2">
      <c r="B16" s="15"/>
      <c r="C16" s="71"/>
      <c r="D16" s="71"/>
      <c r="E16" s="71"/>
      <c r="F16" s="71"/>
      <c r="G16" s="71"/>
      <c r="H16" s="71"/>
      <c r="I16" s="71"/>
      <c r="J16" s="71"/>
      <c r="K16" s="71"/>
      <c r="L16" s="71"/>
      <c r="M16" s="71"/>
      <c r="N16" s="71"/>
    </row>
    <row r="17" spans="1:14" x14ac:dyDescent="0.2">
      <c r="A17" s="320" t="s">
        <v>455</v>
      </c>
      <c r="B17" s="334"/>
      <c r="C17" s="333"/>
      <c r="D17" s="71"/>
      <c r="E17" s="71"/>
      <c r="F17" s="71"/>
      <c r="G17" s="71"/>
      <c r="H17" s="71"/>
      <c r="I17" s="71"/>
      <c r="J17" s="71"/>
      <c r="K17" s="71"/>
      <c r="L17" s="71"/>
      <c r="M17" s="71"/>
      <c r="N17" s="71"/>
    </row>
    <row r="18" spans="1:14" x14ac:dyDescent="0.2">
      <c r="A18" s="334" t="s">
        <v>913</v>
      </c>
      <c r="B18" s="305"/>
      <c r="C18" s="303"/>
    </row>
    <row r="19" spans="1:14" x14ac:dyDescent="0.2">
      <c r="B19" s="11"/>
    </row>
    <row r="20" spans="1:14" x14ac:dyDescent="0.2">
      <c r="B20" s="11"/>
    </row>
  </sheetData>
  <mergeCells count="21">
    <mergeCell ref="I3:K3"/>
    <mergeCell ref="L3:N3"/>
    <mergeCell ref="B3:B5"/>
    <mergeCell ref="O3:Q3"/>
    <mergeCell ref="O4:O5"/>
    <mergeCell ref="N1:T1"/>
    <mergeCell ref="P4:Q4"/>
    <mergeCell ref="R3:T3"/>
    <mergeCell ref="R4:R5"/>
    <mergeCell ref="S4:T4"/>
    <mergeCell ref="B2:T2"/>
    <mergeCell ref="C4:C5"/>
    <mergeCell ref="F4:F5"/>
    <mergeCell ref="I4:I5"/>
    <mergeCell ref="L4:L5"/>
    <mergeCell ref="M4:N4"/>
    <mergeCell ref="J4:K4"/>
    <mergeCell ref="G4:H4"/>
    <mergeCell ref="D4:E4"/>
    <mergeCell ref="C3:E3"/>
    <mergeCell ref="F3:H3"/>
  </mergeCells>
  <pageMargins left="0.7" right="0.7" top="0.75" bottom="0.75" header="0.3" footer="0.3"/>
  <pageSetup paperSize="8" orientation="landscape" r:id="rId1"/>
  <headerFooter>
    <oddHeader>&amp;L&amp;"Calibri"&amp;10&amp;K000000 [Limited Sharing]&amp;1#_x000D_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sheetPr codeName="Sheet32">
    <tabColor theme="7" tint="-0.499984740745262"/>
  </sheetPr>
  <dimension ref="A1:W26"/>
  <sheetViews>
    <sheetView zoomScaleNormal="100" workbookViewId="0">
      <pane xSplit="2" ySplit="5" topLeftCell="C6" activePane="bottomRight" state="frozen"/>
      <selection activeCell="K13" sqref="K13"/>
      <selection pane="topRight" activeCell="K13" sqref="K13"/>
      <selection pane="bottomLeft" activeCell="K13" sqref="K13"/>
      <selection pane="bottomRight" activeCell="O20" sqref="O20"/>
    </sheetView>
  </sheetViews>
  <sheetFormatPr defaultRowHeight="12.75" x14ac:dyDescent="0.2"/>
  <cols>
    <col min="1" max="1" width="3.6640625" style="7" customWidth="1"/>
    <col min="2" max="2" width="29" style="7" customWidth="1"/>
    <col min="3" max="23" width="12.83203125" style="7" customWidth="1"/>
    <col min="24" max="16384" width="9.33203125" style="7"/>
  </cols>
  <sheetData>
    <row r="1" spans="2:23" s="2" customFormat="1" ht="46.5" customHeight="1" x14ac:dyDescent="0.2">
      <c r="B1" s="614" t="s">
        <v>427</v>
      </c>
      <c r="C1" s="614"/>
      <c r="D1" s="614"/>
      <c r="E1" s="308"/>
      <c r="F1" s="308"/>
      <c r="G1" s="308"/>
      <c r="H1" s="308"/>
      <c r="I1" s="308"/>
      <c r="J1" s="308"/>
      <c r="K1" s="308"/>
      <c r="L1" s="308"/>
      <c r="M1" s="600" t="s">
        <v>931</v>
      </c>
      <c r="N1" s="600"/>
      <c r="O1" s="600"/>
      <c r="P1" s="600"/>
      <c r="Q1" s="600"/>
      <c r="R1" s="600"/>
      <c r="S1" s="600"/>
      <c r="T1" s="600"/>
      <c r="U1" s="600"/>
      <c r="V1" s="600"/>
      <c r="W1" s="600"/>
    </row>
    <row r="2" spans="2:23" s="104" customFormat="1" x14ac:dyDescent="0.2">
      <c r="B2" s="561" t="s">
        <v>934</v>
      </c>
      <c r="C2" s="561"/>
      <c r="D2" s="561"/>
      <c r="E2" s="561"/>
      <c r="F2" s="561"/>
      <c r="G2" s="561"/>
      <c r="H2" s="561"/>
      <c r="I2" s="561"/>
      <c r="J2" s="561"/>
      <c r="K2" s="561"/>
      <c r="L2" s="561"/>
      <c r="M2" s="561"/>
      <c r="N2" s="561"/>
      <c r="O2" s="561"/>
      <c r="P2" s="561"/>
      <c r="Q2" s="561"/>
      <c r="R2" s="561"/>
      <c r="S2" s="561"/>
      <c r="T2" s="561"/>
      <c r="U2" s="561"/>
      <c r="V2" s="561"/>
      <c r="W2" s="561"/>
    </row>
    <row r="3" spans="2:23" s="4" customFormat="1" ht="17.25" x14ac:dyDescent="0.25">
      <c r="B3" s="605" t="s">
        <v>630</v>
      </c>
      <c r="C3" s="568">
        <v>2018</v>
      </c>
      <c r="D3" s="568"/>
      <c r="E3" s="569"/>
      <c r="F3" s="564" t="s">
        <v>930</v>
      </c>
      <c r="G3" s="611"/>
      <c r="H3" s="612"/>
      <c r="I3" s="567">
        <v>2020</v>
      </c>
      <c r="J3" s="568"/>
      <c r="K3" s="569"/>
      <c r="L3" s="567">
        <v>2021</v>
      </c>
      <c r="M3" s="568"/>
      <c r="N3" s="569"/>
      <c r="O3" s="568">
        <v>2022</v>
      </c>
      <c r="P3" s="568"/>
      <c r="Q3" s="569"/>
      <c r="R3" s="568">
        <v>2023</v>
      </c>
      <c r="S3" s="568"/>
      <c r="T3" s="569"/>
      <c r="U3" s="568">
        <v>2024</v>
      </c>
      <c r="V3" s="568"/>
      <c r="W3" s="569"/>
    </row>
    <row r="4" spans="2:23" s="4" customFormat="1" ht="40.5" customHeight="1" x14ac:dyDescent="0.2">
      <c r="B4" s="606"/>
      <c r="C4" s="591" t="s">
        <v>932</v>
      </c>
      <c r="D4" s="608" t="s">
        <v>933</v>
      </c>
      <c r="E4" s="609"/>
      <c r="F4" s="591" t="s">
        <v>932</v>
      </c>
      <c r="G4" s="608" t="s">
        <v>933</v>
      </c>
      <c r="H4" s="609"/>
      <c r="I4" s="591" t="s">
        <v>932</v>
      </c>
      <c r="J4" s="608" t="s">
        <v>933</v>
      </c>
      <c r="K4" s="609"/>
      <c r="L4" s="591" t="s">
        <v>932</v>
      </c>
      <c r="M4" s="608" t="s">
        <v>933</v>
      </c>
      <c r="N4" s="609"/>
      <c r="O4" s="591" t="s">
        <v>932</v>
      </c>
      <c r="P4" s="608" t="s">
        <v>933</v>
      </c>
      <c r="Q4" s="609"/>
      <c r="R4" s="591" t="s">
        <v>932</v>
      </c>
      <c r="S4" s="608" t="s">
        <v>933</v>
      </c>
      <c r="T4" s="609"/>
      <c r="U4" s="603" t="s">
        <v>932</v>
      </c>
      <c r="V4" s="608" t="s">
        <v>933</v>
      </c>
      <c r="W4" s="609"/>
    </row>
    <row r="5" spans="2:23" s="4" customFormat="1" ht="15" x14ac:dyDescent="0.25">
      <c r="B5" s="607"/>
      <c r="C5" s="610"/>
      <c r="D5" s="463" t="s">
        <v>890</v>
      </c>
      <c r="E5" s="79" t="s">
        <v>233</v>
      </c>
      <c r="F5" s="610"/>
      <c r="G5" s="463" t="s">
        <v>890</v>
      </c>
      <c r="H5" s="79" t="s">
        <v>233</v>
      </c>
      <c r="I5" s="610"/>
      <c r="J5" s="463" t="s">
        <v>890</v>
      </c>
      <c r="K5" s="79" t="s">
        <v>233</v>
      </c>
      <c r="L5" s="610"/>
      <c r="M5" s="463" t="s">
        <v>890</v>
      </c>
      <c r="N5" s="142" t="s">
        <v>233</v>
      </c>
      <c r="O5" s="610"/>
      <c r="P5" s="463" t="s">
        <v>890</v>
      </c>
      <c r="Q5" s="142" t="s">
        <v>233</v>
      </c>
      <c r="R5" s="610"/>
      <c r="S5" s="463" t="s">
        <v>890</v>
      </c>
      <c r="T5" s="142" t="s">
        <v>233</v>
      </c>
      <c r="U5" s="613"/>
      <c r="V5" s="463" t="s">
        <v>890</v>
      </c>
      <c r="W5" s="142" t="s">
        <v>233</v>
      </c>
    </row>
    <row r="6" spans="2:23" x14ac:dyDescent="0.2">
      <c r="B6" s="456" t="s">
        <v>329</v>
      </c>
      <c r="C6" s="68">
        <v>58944</v>
      </c>
      <c r="D6" s="68">
        <v>38767</v>
      </c>
      <c r="E6" s="156">
        <v>65.77</v>
      </c>
      <c r="F6" s="144">
        <v>62784</v>
      </c>
      <c r="G6" s="68">
        <v>41810</v>
      </c>
      <c r="H6" s="156">
        <v>66.59</v>
      </c>
      <c r="I6" s="144">
        <v>66367</v>
      </c>
      <c r="J6" s="68">
        <v>44747</v>
      </c>
      <c r="K6" s="156">
        <v>67.42</v>
      </c>
      <c r="L6" s="144">
        <v>62850</v>
      </c>
      <c r="M6" s="68">
        <v>39788</v>
      </c>
      <c r="N6" s="157">
        <v>63.31</v>
      </c>
      <c r="O6" s="144">
        <v>61841</v>
      </c>
      <c r="P6" s="68">
        <v>39619</v>
      </c>
      <c r="Q6" s="157">
        <v>64.069999999999993</v>
      </c>
      <c r="R6" s="144">
        <v>58625</v>
      </c>
      <c r="S6" s="68">
        <v>39693</v>
      </c>
      <c r="T6" s="157">
        <v>67.709999999999994</v>
      </c>
      <c r="U6" s="144">
        <v>55157</v>
      </c>
      <c r="V6" s="68">
        <v>38711</v>
      </c>
      <c r="W6" s="157">
        <v>70.180000000000007</v>
      </c>
    </row>
    <row r="7" spans="2:23" x14ac:dyDescent="0.2">
      <c r="B7" s="352" t="s">
        <v>333</v>
      </c>
      <c r="C7" s="45">
        <v>27721</v>
      </c>
      <c r="D7" s="45">
        <v>17218</v>
      </c>
      <c r="E7" s="158">
        <v>62.11</v>
      </c>
      <c r="F7" s="146">
        <v>30770</v>
      </c>
      <c r="G7" s="45">
        <v>19350</v>
      </c>
      <c r="H7" s="158">
        <v>62.89</v>
      </c>
      <c r="I7" s="146">
        <v>32763</v>
      </c>
      <c r="J7" s="45">
        <v>20900</v>
      </c>
      <c r="K7" s="158">
        <v>63.79</v>
      </c>
      <c r="L7" s="146">
        <v>31069</v>
      </c>
      <c r="M7" s="45">
        <v>19833</v>
      </c>
      <c r="N7" s="157">
        <v>63.84</v>
      </c>
      <c r="O7" s="146">
        <v>30119</v>
      </c>
      <c r="P7" s="45">
        <v>18914</v>
      </c>
      <c r="Q7" s="157">
        <v>62.8</v>
      </c>
      <c r="R7" s="146">
        <v>30366</v>
      </c>
      <c r="S7" s="45">
        <v>19255</v>
      </c>
      <c r="T7" s="157">
        <v>63.41</v>
      </c>
      <c r="U7" s="146">
        <v>28900</v>
      </c>
      <c r="V7" s="45">
        <v>18569</v>
      </c>
      <c r="W7" s="157">
        <v>64.25</v>
      </c>
    </row>
    <row r="8" spans="2:23" x14ac:dyDescent="0.2">
      <c r="B8" s="352" t="s">
        <v>337</v>
      </c>
      <c r="C8" s="45">
        <v>31682</v>
      </c>
      <c r="D8" s="45">
        <v>20514</v>
      </c>
      <c r="E8" s="158">
        <v>64.75</v>
      </c>
      <c r="F8" s="146">
        <v>33070</v>
      </c>
      <c r="G8" s="45">
        <v>21823</v>
      </c>
      <c r="H8" s="158">
        <v>65.989999999999995</v>
      </c>
      <c r="I8" s="146">
        <v>34715</v>
      </c>
      <c r="J8" s="45">
        <v>22922</v>
      </c>
      <c r="K8" s="158">
        <v>66.03</v>
      </c>
      <c r="L8" s="146">
        <v>32436</v>
      </c>
      <c r="M8" s="45">
        <v>20145</v>
      </c>
      <c r="N8" s="157">
        <v>62.11</v>
      </c>
      <c r="O8" s="146">
        <v>31837</v>
      </c>
      <c r="P8" s="45">
        <v>19941</v>
      </c>
      <c r="Q8" s="157">
        <v>62.63</v>
      </c>
      <c r="R8" s="146">
        <v>31725</v>
      </c>
      <c r="S8" s="45">
        <v>20799</v>
      </c>
      <c r="T8" s="157">
        <v>65.56</v>
      </c>
      <c r="U8" s="146">
        <v>30742</v>
      </c>
      <c r="V8" s="45">
        <v>20665</v>
      </c>
      <c r="W8" s="157">
        <v>67.22</v>
      </c>
    </row>
    <row r="9" spans="2:23" x14ac:dyDescent="0.2">
      <c r="B9" s="352" t="s">
        <v>341</v>
      </c>
      <c r="C9" s="45">
        <v>12265</v>
      </c>
      <c r="D9" s="45">
        <v>8009</v>
      </c>
      <c r="E9" s="158">
        <v>65.3</v>
      </c>
      <c r="F9" s="146">
        <v>13103</v>
      </c>
      <c r="G9" s="45">
        <v>8796</v>
      </c>
      <c r="H9" s="158">
        <v>67.13</v>
      </c>
      <c r="I9" s="146">
        <v>13702</v>
      </c>
      <c r="J9" s="45">
        <v>8851</v>
      </c>
      <c r="K9" s="158">
        <v>64.599999999999994</v>
      </c>
      <c r="L9" s="146">
        <v>12388</v>
      </c>
      <c r="M9" s="45">
        <v>8085</v>
      </c>
      <c r="N9" s="157">
        <v>65.260000000000005</v>
      </c>
      <c r="O9" s="146">
        <v>11917</v>
      </c>
      <c r="P9" s="45">
        <v>8114</v>
      </c>
      <c r="Q9" s="157">
        <v>68.09</v>
      </c>
      <c r="R9" s="146">
        <v>11868</v>
      </c>
      <c r="S9" s="45">
        <v>8162</v>
      </c>
      <c r="T9" s="157">
        <v>68.77</v>
      </c>
      <c r="U9" s="146">
        <v>12048</v>
      </c>
      <c r="V9" s="45">
        <v>8133</v>
      </c>
      <c r="W9" s="157">
        <v>67.67</v>
      </c>
    </row>
    <row r="10" spans="2:23" x14ac:dyDescent="0.2">
      <c r="B10" s="352" t="s">
        <v>347</v>
      </c>
      <c r="C10" s="45">
        <v>15204</v>
      </c>
      <c r="D10" s="45">
        <v>9216</v>
      </c>
      <c r="E10" s="158">
        <v>60.62</v>
      </c>
      <c r="F10" s="146">
        <v>16229</v>
      </c>
      <c r="G10" s="45">
        <v>10295</v>
      </c>
      <c r="H10" s="158">
        <v>63.44</v>
      </c>
      <c r="I10" s="146">
        <v>17962</v>
      </c>
      <c r="J10" s="45">
        <v>11237</v>
      </c>
      <c r="K10" s="158">
        <v>62.56</v>
      </c>
      <c r="L10" s="146">
        <v>17025</v>
      </c>
      <c r="M10" s="45">
        <v>11237</v>
      </c>
      <c r="N10" s="157">
        <v>66</v>
      </c>
      <c r="O10" s="146">
        <v>16829</v>
      </c>
      <c r="P10" s="45">
        <v>11553</v>
      </c>
      <c r="Q10" s="157">
        <v>68.650000000000006</v>
      </c>
      <c r="R10" s="146">
        <v>16858</v>
      </c>
      <c r="S10" s="45">
        <v>11409</v>
      </c>
      <c r="T10" s="157">
        <v>67.680000000000007</v>
      </c>
      <c r="U10" s="146">
        <v>17953</v>
      </c>
      <c r="V10" s="45">
        <v>11982</v>
      </c>
      <c r="W10" s="157">
        <v>66.739999999999995</v>
      </c>
    </row>
    <row r="11" spans="2:23" x14ac:dyDescent="0.2">
      <c r="B11" s="352" t="s">
        <v>383</v>
      </c>
      <c r="C11" s="45">
        <v>24346</v>
      </c>
      <c r="D11" s="45">
        <v>16258</v>
      </c>
      <c r="E11" s="158">
        <v>66.78</v>
      </c>
      <c r="F11" s="146">
        <v>26560</v>
      </c>
      <c r="G11" s="45">
        <v>18226</v>
      </c>
      <c r="H11" s="158">
        <v>68.62</v>
      </c>
      <c r="I11" s="146">
        <v>28280</v>
      </c>
      <c r="J11" s="45">
        <v>19503</v>
      </c>
      <c r="K11" s="158">
        <v>68.959999999999994</v>
      </c>
      <c r="L11" s="146">
        <v>26807</v>
      </c>
      <c r="M11" s="45">
        <v>17174</v>
      </c>
      <c r="N11" s="157">
        <v>64.069999999999993</v>
      </c>
      <c r="O11" s="146">
        <v>26387</v>
      </c>
      <c r="P11" s="45">
        <v>17122</v>
      </c>
      <c r="Q11" s="157">
        <v>64.89</v>
      </c>
      <c r="R11" s="146">
        <v>25702</v>
      </c>
      <c r="S11" s="45">
        <v>16976</v>
      </c>
      <c r="T11" s="157">
        <v>66.05</v>
      </c>
      <c r="U11" s="146">
        <v>24816</v>
      </c>
      <c r="V11" s="45">
        <v>17211</v>
      </c>
      <c r="W11" s="157">
        <v>69.349999999999994</v>
      </c>
    </row>
    <row r="12" spans="2:23" x14ac:dyDescent="0.2">
      <c r="B12" s="352" t="s">
        <v>928</v>
      </c>
      <c r="C12" s="45">
        <v>12585</v>
      </c>
      <c r="D12" s="45">
        <v>7831</v>
      </c>
      <c r="E12" s="158">
        <v>62.22</v>
      </c>
      <c r="F12" s="146">
        <v>14223</v>
      </c>
      <c r="G12" s="45">
        <v>9077</v>
      </c>
      <c r="H12" s="158">
        <v>63.82</v>
      </c>
      <c r="I12" s="146">
        <v>15785</v>
      </c>
      <c r="J12" s="45">
        <v>9992</v>
      </c>
      <c r="K12" s="158">
        <v>63.3</v>
      </c>
      <c r="L12" s="146">
        <v>14212</v>
      </c>
      <c r="M12" s="45">
        <v>8542</v>
      </c>
      <c r="N12" s="157">
        <v>60.1</v>
      </c>
      <c r="O12" s="146">
        <v>14311</v>
      </c>
      <c r="P12" s="45">
        <v>8582</v>
      </c>
      <c r="Q12" s="157">
        <v>59.97</v>
      </c>
      <c r="R12" s="146">
        <v>14377</v>
      </c>
      <c r="S12" s="45">
        <v>8846</v>
      </c>
      <c r="T12" s="157">
        <v>61.53</v>
      </c>
      <c r="U12" s="146">
        <v>14351</v>
      </c>
      <c r="V12" s="45">
        <v>8902</v>
      </c>
      <c r="W12" s="157">
        <v>62.03</v>
      </c>
    </row>
    <row r="13" spans="2:23" x14ac:dyDescent="0.2">
      <c r="B13" s="352" t="s">
        <v>357</v>
      </c>
      <c r="C13" s="45">
        <v>14531</v>
      </c>
      <c r="D13" s="45">
        <v>9404</v>
      </c>
      <c r="E13" s="158">
        <v>64.72</v>
      </c>
      <c r="F13" s="146">
        <v>15822</v>
      </c>
      <c r="G13" s="45">
        <v>10435</v>
      </c>
      <c r="H13" s="158">
        <v>65.95</v>
      </c>
      <c r="I13" s="146">
        <v>16933</v>
      </c>
      <c r="J13" s="45">
        <v>11278</v>
      </c>
      <c r="K13" s="158">
        <v>66.599999999999994</v>
      </c>
      <c r="L13" s="146">
        <v>15852</v>
      </c>
      <c r="M13" s="45">
        <v>10440</v>
      </c>
      <c r="N13" s="157">
        <v>65.86</v>
      </c>
      <c r="O13" s="146">
        <v>16164</v>
      </c>
      <c r="P13" s="45">
        <v>10705</v>
      </c>
      <c r="Q13" s="157">
        <v>66.23</v>
      </c>
      <c r="R13" s="146">
        <v>16498</v>
      </c>
      <c r="S13" s="45">
        <v>10957</v>
      </c>
      <c r="T13" s="157">
        <v>66.41</v>
      </c>
      <c r="U13" s="146">
        <v>16289</v>
      </c>
      <c r="V13" s="45">
        <v>10639</v>
      </c>
      <c r="W13" s="157">
        <v>65.31</v>
      </c>
    </row>
    <row r="14" spans="2:23" x14ac:dyDescent="0.2">
      <c r="B14" s="352" t="s">
        <v>360</v>
      </c>
      <c r="C14" s="45">
        <v>20974</v>
      </c>
      <c r="D14" s="45">
        <v>14027</v>
      </c>
      <c r="E14" s="158">
        <v>66.88</v>
      </c>
      <c r="F14" s="146">
        <v>22989</v>
      </c>
      <c r="G14" s="45">
        <v>15112</v>
      </c>
      <c r="H14" s="158">
        <v>65.739999999999995</v>
      </c>
      <c r="I14" s="146">
        <v>24661</v>
      </c>
      <c r="J14" s="45">
        <v>16281</v>
      </c>
      <c r="K14" s="158">
        <v>66.02</v>
      </c>
      <c r="L14" s="146">
        <v>23396</v>
      </c>
      <c r="M14" s="45">
        <v>14702</v>
      </c>
      <c r="N14" s="157">
        <v>62.84</v>
      </c>
      <c r="O14" s="146">
        <v>23392</v>
      </c>
      <c r="P14" s="45">
        <v>14937</v>
      </c>
      <c r="Q14" s="157">
        <v>63.86</v>
      </c>
      <c r="R14" s="146">
        <v>23038</v>
      </c>
      <c r="S14" s="45">
        <v>15246</v>
      </c>
      <c r="T14" s="157">
        <v>66.180000000000007</v>
      </c>
      <c r="U14" s="146">
        <v>22548</v>
      </c>
      <c r="V14" s="45">
        <v>15152</v>
      </c>
      <c r="W14" s="157">
        <v>67.2</v>
      </c>
    </row>
    <row r="15" spans="2:23" x14ac:dyDescent="0.2">
      <c r="B15" s="464" t="s">
        <v>625</v>
      </c>
      <c r="C15" s="161">
        <v>218252</v>
      </c>
      <c r="D15" s="159">
        <v>141244</v>
      </c>
      <c r="E15" s="162">
        <v>64.72</v>
      </c>
      <c r="F15" s="161">
        <v>235550</v>
      </c>
      <c r="G15" s="159">
        <v>154924</v>
      </c>
      <c r="H15" s="162">
        <v>65.77</v>
      </c>
      <c r="I15" s="161">
        <v>251168</v>
      </c>
      <c r="J15" s="159">
        <v>165711</v>
      </c>
      <c r="K15" s="162">
        <v>65.98</v>
      </c>
      <c r="L15" s="161">
        <v>236035</v>
      </c>
      <c r="M15" s="159">
        <v>149946</v>
      </c>
      <c r="N15" s="162">
        <v>63.53</v>
      </c>
      <c r="O15" s="161">
        <v>232797</v>
      </c>
      <c r="P15" s="159">
        <v>149487</v>
      </c>
      <c r="Q15" s="162">
        <v>64.209999999999994</v>
      </c>
      <c r="R15" s="161">
        <v>229057</v>
      </c>
      <c r="S15" s="159">
        <v>151343</v>
      </c>
      <c r="T15" s="162">
        <v>66.069999999999993</v>
      </c>
      <c r="U15" s="161">
        <v>222774</v>
      </c>
      <c r="V15" s="159">
        <v>149964</v>
      </c>
      <c r="W15" s="162">
        <v>67.319999999999993</v>
      </c>
    </row>
    <row r="16" spans="2:23" x14ac:dyDescent="0.2">
      <c r="B16" s="71"/>
      <c r="C16" s="71"/>
      <c r="D16" s="71"/>
      <c r="E16" s="71"/>
      <c r="F16" s="71"/>
      <c r="G16" s="71"/>
      <c r="H16" s="71"/>
      <c r="I16" s="71"/>
      <c r="J16" s="71"/>
      <c r="K16" s="71"/>
      <c r="L16" s="71"/>
      <c r="M16" s="71"/>
      <c r="N16" s="71"/>
      <c r="O16" s="71"/>
      <c r="P16" s="71"/>
      <c r="Q16" s="71"/>
      <c r="R16" s="71"/>
    </row>
    <row r="17" spans="1:18" x14ac:dyDescent="0.2">
      <c r="A17" s="333" t="s">
        <v>929</v>
      </c>
      <c r="B17" s="333"/>
      <c r="C17" s="370"/>
      <c r="D17" s="465"/>
      <c r="E17" s="78"/>
      <c r="F17" s="71"/>
      <c r="G17" s="71"/>
      <c r="H17" s="71"/>
      <c r="I17" s="71"/>
      <c r="J17" s="71"/>
      <c r="K17" s="71"/>
      <c r="L17" s="71"/>
      <c r="M17" s="71"/>
      <c r="N17" s="71"/>
      <c r="O17" s="71"/>
      <c r="P17" s="71"/>
      <c r="Q17" s="71"/>
      <c r="R17" s="71"/>
    </row>
    <row r="18" spans="1:18" x14ac:dyDescent="0.2">
      <c r="A18" s="71"/>
      <c r="B18" s="78"/>
      <c r="C18" s="78"/>
      <c r="D18" s="78"/>
      <c r="E18" s="78"/>
      <c r="F18" s="71"/>
      <c r="G18" s="71"/>
      <c r="H18" s="71"/>
      <c r="I18" s="71"/>
      <c r="J18" s="71"/>
      <c r="K18" s="71"/>
      <c r="L18" s="71"/>
      <c r="M18" s="71"/>
      <c r="N18" s="71"/>
      <c r="O18" s="71"/>
      <c r="P18" s="71"/>
      <c r="Q18" s="71"/>
      <c r="R18" s="71"/>
    </row>
    <row r="19" spans="1:18" x14ac:dyDescent="0.2">
      <c r="A19" s="320" t="s">
        <v>455</v>
      </c>
      <c r="B19" s="334"/>
      <c r="C19" s="333"/>
      <c r="D19" s="78"/>
      <c r="E19" s="78"/>
      <c r="F19" s="71"/>
      <c r="G19" s="71"/>
      <c r="H19" s="71"/>
      <c r="I19" s="71"/>
      <c r="J19" s="71"/>
      <c r="K19" s="71"/>
      <c r="L19" s="71"/>
      <c r="M19" s="71"/>
      <c r="N19" s="71"/>
      <c r="O19" s="71"/>
      <c r="P19" s="71"/>
      <c r="Q19" s="71"/>
      <c r="R19" s="71"/>
    </row>
    <row r="20" spans="1:18" ht="15" customHeight="1" x14ac:dyDescent="0.2">
      <c r="A20" s="334" t="s">
        <v>913</v>
      </c>
      <c r="B20" s="305"/>
      <c r="C20" s="303"/>
      <c r="D20" s="71"/>
      <c r="E20" s="71"/>
      <c r="F20" s="71"/>
      <c r="G20" s="71"/>
      <c r="H20" s="71"/>
      <c r="I20" s="71"/>
      <c r="J20" s="71"/>
      <c r="K20" s="71"/>
      <c r="L20" s="71"/>
      <c r="M20" s="71"/>
      <c r="N20" s="71"/>
      <c r="O20" s="71"/>
      <c r="P20" s="71"/>
      <c r="Q20" s="71"/>
      <c r="R20" s="71"/>
    </row>
    <row r="21" spans="1:18" x14ac:dyDescent="0.2">
      <c r="B21" s="78"/>
      <c r="C21" s="78"/>
      <c r="D21" s="78"/>
      <c r="E21" s="78"/>
      <c r="F21" s="71"/>
      <c r="G21" s="71"/>
      <c r="H21" s="71"/>
      <c r="I21" s="71"/>
      <c r="J21" s="71"/>
      <c r="K21" s="71"/>
      <c r="L21" s="71"/>
      <c r="M21" s="71"/>
      <c r="N21" s="71"/>
      <c r="O21" s="71"/>
      <c r="P21" s="71"/>
      <c r="Q21" s="71"/>
      <c r="R21" s="71"/>
    </row>
    <row r="22" spans="1:18" x14ac:dyDescent="0.2">
      <c r="B22" s="78"/>
      <c r="C22" s="78"/>
      <c r="D22" s="78"/>
      <c r="E22" s="78"/>
      <c r="F22" s="71"/>
      <c r="G22" s="71"/>
      <c r="H22" s="71"/>
      <c r="I22" s="71"/>
      <c r="J22" s="71"/>
      <c r="K22" s="71"/>
      <c r="L22" s="71"/>
      <c r="M22" s="71"/>
      <c r="N22" s="71"/>
      <c r="O22" s="71"/>
      <c r="P22" s="71"/>
      <c r="Q22" s="71"/>
      <c r="R22" s="71"/>
    </row>
    <row r="23" spans="1:18" x14ac:dyDescent="0.2">
      <c r="B23" s="71"/>
      <c r="C23" s="71"/>
      <c r="D23" s="71"/>
      <c r="E23" s="71"/>
      <c r="F23" s="71"/>
      <c r="G23" s="71"/>
      <c r="H23" s="71"/>
      <c r="I23" s="71"/>
      <c r="J23" s="71"/>
      <c r="K23" s="71"/>
      <c r="L23" s="71"/>
      <c r="M23" s="71"/>
      <c r="N23" s="71"/>
      <c r="O23" s="71"/>
      <c r="P23" s="71"/>
      <c r="Q23" s="71"/>
      <c r="R23" s="71"/>
    </row>
    <row r="24" spans="1:18" x14ac:dyDescent="0.2">
      <c r="B24" s="71"/>
      <c r="C24" s="71"/>
      <c r="D24" s="71"/>
      <c r="E24" s="71"/>
      <c r="F24" s="71"/>
      <c r="G24" s="71"/>
      <c r="H24" s="71"/>
      <c r="I24" s="71"/>
      <c r="J24" s="71"/>
      <c r="K24" s="71"/>
      <c r="L24" s="71"/>
      <c r="M24" s="71"/>
      <c r="N24" s="71"/>
      <c r="O24" s="71"/>
      <c r="P24" s="71"/>
      <c r="Q24" s="71"/>
      <c r="R24" s="71"/>
    </row>
    <row r="25" spans="1:18" x14ac:dyDescent="0.2">
      <c r="B25" s="71"/>
      <c r="C25" s="71"/>
      <c r="D25" s="71"/>
      <c r="E25" s="71"/>
      <c r="F25" s="71"/>
      <c r="G25" s="71"/>
      <c r="H25" s="71"/>
      <c r="I25" s="71"/>
      <c r="J25" s="71"/>
      <c r="K25" s="71"/>
      <c r="L25" s="71"/>
      <c r="M25" s="71"/>
      <c r="N25" s="71"/>
      <c r="O25" s="71"/>
      <c r="P25" s="71"/>
      <c r="Q25" s="71"/>
      <c r="R25" s="71"/>
    </row>
    <row r="26" spans="1:18" x14ac:dyDescent="0.2">
      <c r="B26" s="71"/>
      <c r="C26" s="71"/>
      <c r="D26" s="71"/>
      <c r="E26" s="71"/>
      <c r="F26" s="71"/>
      <c r="G26" s="71"/>
      <c r="H26" s="71"/>
      <c r="I26" s="71"/>
      <c r="J26" s="71"/>
      <c r="K26" s="71"/>
      <c r="L26" s="71"/>
      <c r="M26" s="71"/>
      <c r="N26" s="71"/>
      <c r="O26" s="71"/>
      <c r="P26" s="71"/>
      <c r="Q26" s="71"/>
      <c r="R26" s="71"/>
    </row>
  </sheetData>
  <mergeCells count="25">
    <mergeCell ref="M1:W1"/>
    <mergeCell ref="B2:W2"/>
    <mergeCell ref="D4:E4"/>
    <mergeCell ref="C3:E3"/>
    <mergeCell ref="F3:H3"/>
    <mergeCell ref="I3:K3"/>
    <mergeCell ref="U3:W3"/>
    <mergeCell ref="U4:U5"/>
    <mergeCell ref="V4:W4"/>
    <mergeCell ref="L3:N3"/>
    <mergeCell ref="R3:T3"/>
    <mergeCell ref="R4:R5"/>
    <mergeCell ref="B1:D1"/>
    <mergeCell ref="L4:L5"/>
    <mergeCell ref="I4:I5"/>
    <mergeCell ref="C4:C5"/>
    <mergeCell ref="S4:T4"/>
    <mergeCell ref="O3:Q3"/>
    <mergeCell ref="B3:B5"/>
    <mergeCell ref="O4:O5"/>
    <mergeCell ref="P4:Q4"/>
    <mergeCell ref="M4:N4"/>
    <mergeCell ref="J4:K4"/>
    <mergeCell ref="G4:H4"/>
    <mergeCell ref="F4:F5"/>
  </mergeCells>
  <phoneticPr fontId="13" type="noConversion"/>
  <pageMargins left="0.7" right="0.7" top="0.75" bottom="0.75" header="0.3" footer="0.3"/>
  <pageSetup paperSize="8" orientation="landscape" r:id="rId1"/>
  <headerFooter>
    <oddHeader>&amp;L&amp;"Calibri"&amp;10&amp;K000000 [Limited Sharing]&amp;1#_x000D_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sheetPr codeName="Sheet33">
    <tabColor theme="7" tint="-0.499984740745262"/>
  </sheetPr>
  <dimension ref="A1:N61"/>
  <sheetViews>
    <sheetView zoomScaleNormal="100" workbookViewId="0">
      <pane xSplit="2" ySplit="3" topLeftCell="C4" activePane="bottomRight" state="frozen"/>
      <selection activeCell="K13" sqref="K13"/>
      <selection pane="topRight" activeCell="K13" sqref="K13"/>
      <selection pane="bottomLeft" activeCell="K13" sqref="K13"/>
      <selection pane="bottomRight" activeCell="P30" sqref="P30"/>
    </sheetView>
  </sheetViews>
  <sheetFormatPr defaultRowHeight="12.75" x14ac:dyDescent="0.2"/>
  <cols>
    <col min="1" max="1" width="5" style="7" customWidth="1"/>
    <col min="2" max="2" width="56.6640625" style="7" customWidth="1"/>
    <col min="3" max="3" width="14.5" style="7" customWidth="1"/>
    <col min="4" max="4" width="10" style="7" customWidth="1"/>
    <col min="5" max="7" width="11.83203125" style="7" bestFit="1" customWidth="1"/>
    <col min="8" max="8" width="10.33203125" style="7" bestFit="1" customWidth="1"/>
    <col min="9" max="9" width="8.83203125" style="7" bestFit="1" customWidth="1"/>
    <col min="10" max="10" width="11.83203125" style="7" bestFit="1" customWidth="1"/>
    <col min="11" max="12" width="10.33203125" style="7" bestFit="1" customWidth="1"/>
    <col min="13" max="16384" width="9.33203125" style="7"/>
  </cols>
  <sheetData>
    <row r="1" spans="2:14" s="2" customFormat="1" ht="46.5" customHeight="1" x14ac:dyDescent="0.2">
      <c r="B1" s="307" t="s">
        <v>427</v>
      </c>
      <c r="C1" s="308"/>
      <c r="D1" s="308"/>
      <c r="E1" s="308"/>
      <c r="F1" s="308"/>
      <c r="G1" s="308"/>
      <c r="H1" s="308"/>
      <c r="I1" s="308"/>
      <c r="J1" s="308"/>
      <c r="K1" s="308"/>
      <c r="L1" s="309"/>
      <c r="M1" s="309"/>
      <c r="N1" s="309" t="s">
        <v>935</v>
      </c>
    </row>
    <row r="2" spans="2:14" s="3" customFormat="1" ht="17.25" customHeight="1" x14ac:dyDescent="0.2">
      <c r="B2" s="526" t="s">
        <v>937</v>
      </c>
      <c r="C2" s="526"/>
      <c r="D2" s="526"/>
      <c r="E2" s="526"/>
      <c r="F2" s="526"/>
      <c r="G2" s="526"/>
      <c r="H2" s="526"/>
      <c r="I2" s="526"/>
      <c r="J2" s="526"/>
      <c r="K2" s="526"/>
      <c r="L2" s="526"/>
      <c r="M2" s="526"/>
      <c r="N2" s="526"/>
    </row>
    <row r="3" spans="2:14" s="120" customFormat="1" ht="17.25" x14ac:dyDescent="0.25">
      <c r="B3" s="411" t="s">
        <v>417</v>
      </c>
      <c r="C3" s="53">
        <v>2012</v>
      </c>
      <c r="D3" s="53">
        <v>2013</v>
      </c>
      <c r="E3" s="53">
        <v>2014</v>
      </c>
      <c r="F3" s="53">
        <v>2015</v>
      </c>
      <c r="G3" s="53">
        <v>2016</v>
      </c>
      <c r="H3" s="53">
        <v>2017</v>
      </c>
      <c r="I3" s="53">
        <v>2018</v>
      </c>
      <c r="J3" s="53">
        <v>2019</v>
      </c>
      <c r="K3" s="54">
        <v>2020</v>
      </c>
      <c r="L3" s="54">
        <v>2021</v>
      </c>
      <c r="M3" s="54">
        <v>2022</v>
      </c>
      <c r="N3" s="54" t="s">
        <v>936</v>
      </c>
    </row>
    <row r="4" spans="2:14" x14ac:dyDescent="0.2">
      <c r="B4" s="467" t="s">
        <v>938</v>
      </c>
      <c r="C4" s="96">
        <v>15</v>
      </c>
      <c r="D4" s="96">
        <v>15</v>
      </c>
      <c r="E4" s="96">
        <v>15</v>
      </c>
      <c r="F4" s="96">
        <v>15</v>
      </c>
      <c r="G4" s="96">
        <v>15</v>
      </c>
      <c r="H4" s="96">
        <v>15</v>
      </c>
      <c r="I4" s="96">
        <v>15</v>
      </c>
      <c r="J4" s="96">
        <v>15</v>
      </c>
      <c r="K4" s="96">
        <v>15</v>
      </c>
      <c r="L4" s="96">
        <v>17</v>
      </c>
      <c r="M4" s="56">
        <v>17</v>
      </c>
      <c r="N4" s="56">
        <v>17</v>
      </c>
    </row>
    <row r="5" spans="2:14" ht="15" x14ac:dyDescent="0.2">
      <c r="B5" s="303" t="s">
        <v>939</v>
      </c>
      <c r="C5" s="46">
        <v>17</v>
      </c>
      <c r="D5" s="46">
        <v>18</v>
      </c>
      <c r="E5" s="46">
        <v>18</v>
      </c>
      <c r="F5" s="46">
        <v>18</v>
      </c>
      <c r="G5" s="46">
        <v>18</v>
      </c>
      <c r="H5" s="46">
        <v>19</v>
      </c>
      <c r="I5" s="46">
        <v>19</v>
      </c>
      <c r="J5" s="46">
        <v>20</v>
      </c>
      <c r="K5" s="46">
        <v>20</v>
      </c>
      <c r="L5" s="46" t="s">
        <v>967</v>
      </c>
      <c r="M5" s="56">
        <v>19</v>
      </c>
      <c r="N5" s="56">
        <v>18</v>
      </c>
    </row>
    <row r="6" spans="2:14" ht="15" x14ac:dyDescent="0.2">
      <c r="B6" s="303" t="s">
        <v>940</v>
      </c>
      <c r="C6" s="101" t="s">
        <v>963</v>
      </c>
      <c r="D6" s="59">
        <v>97119</v>
      </c>
      <c r="E6" s="59">
        <v>104455</v>
      </c>
      <c r="F6" s="59">
        <v>109182</v>
      </c>
      <c r="G6" s="59">
        <v>110287</v>
      </c>
      <c r="H6" s="59">
        <v>116296</v>
      </c>
      <c r="I6" s="59">
        <v>121863</v>
      </c>
      <c r="J6" s="59">
        <v>129833</v>
      </c>
      <c r="K6" s="59">
        <v>136740</v>
      </c>
      <c r="L6" s="59">
        <v>151503</v>
      </c>
      <c r="M6" s="59">
        <v>159665</v>
      </c>
      <c r="N6" s="59">
        <v>172383</v>
      </c>
    </row>
    <row r="7" spans="2:14" x14ac:dyDescent="0.2">
      <c r="B7" s="468" t="s">
        <v>941</v>
      </c>
      <c r="C7" s="59">
        <v>70222</v>
      </c>
      <c r="D7" s="59">
        <v>77126</v>
      </c>
      <c r="E7" s="59">
        <v>80222</v>
      </c>
      <c r="F7" s="59">
        <v>83778</v>
      </c>
      <c r="G7" s="59">
        <v>84451</v>
      </c>
      <c r="H7" s="59">
        <v>88527</v>
      </c>
      <c r="I7" s="59">
        <v>93730</v>
      </c>
      <c r="J7" s="59">
        <v>100944</v>
      </c>
      <c r="K7" s="59">
        <v>106641</v>
      </c>
      <c r="L7" s="59">
        <v>119068</v>
      </c>
      <c r="M7" s="59">
        <v>128236</v>
      </c>
      <c r="N7" s="59">
        <v>139180</v>
      </c>
    </row>
    <row r="8" spans="2:14" x14ac:dyDescent="0.2">
      <c r="B8" s="350" t="s">
        <v>942</v>
      </c>
      <c r="C8" s="59">
        <v>3073</v>
      </c>
      <c r="D8" s="59">
        <v>3254</v>
      </c>
      <c r="E8" s="59">
        <v>3317</v>
      </c>
      <c r="F8" s="59">
        <v>3307</v>
      </c>
      <c r="G8" s="59">
        <v>3290</v>
      </c>
      <c r="H8" s="59">
        <v>3423</v>
      </c>
      <c r="I8" s="59">
        <v>3680</v>
      </c>
      <c r="J8" s="59">
        <v>3724</v>
      </c>
      <c r="K8" s="59">
        <v>3844</v>
      </c>
      <c r="L8" s="59">
        <v>3611</v>
      </c>
      <c r="M8" s="59">
        <v>3712</v>
      </c>
      <c r="N8" s="59">
        <v>2877</v>
      </c>
    </row>
    <row r="9" spans="2:14" x14ac:dyDescent="0.2">
      <c r="B9" s="350" t="s">
        <v>943</v>
      </c>
      <c r="C9" s="59">
        <v>15418</v>
      </c>
      <c r="D9" s="59">
        <v>16739</v>
      </c>
      <c r="E9" s="59">
        <v>20916</v>
      </c>
      <c r="F9" s="59">
        <v>22097</v>
      </c>
      <c r="G9" s="59">
        <v>22546</v>
      </c>
      <c r="H9" s="59">
        <v>24346</v>
      </c>
      <c r="I9" s="59">
        <v>24453</v>
      </c>
      <c r="J9" s="59">
        <v>25165</v>
      </c>
      <c r="K9" s="59">
        <v>26255</v>
      </c>
      <c r="L9" s="59">
        <v>28824</v>
      </c>
      <c r="M9" s="59">
        <v>27717</v>
      </c>
      <c r="N9" s="59">
        <v>30326</v>
      </c>
    </row>
    <row r="10" spans="2:14" ht="15" x14ac:dyDescent="0.2">
      <c r="B10" s="315" t="s">
        <v>944</v>
      </c>
      <c r="C10" s="59">
        <v>4718</v>
      </c>
      <c r="D10" s="59">
        <v>4921</v>
      </c>
      <c r="E10" s="59">
        <v>5024</v>
      </c>
      <c r="F10" s="59">
        <v>5199</v>
      </c>
      <c r="G10" s="59">
        <v>5440</v>
      </c>
      <c r="H10" s="59">
        <v>5669</v>
      </c>
      <c r="I10" s="59">
        <v>6003</v>
      </c>
      <c r="J10" s="59">
        <v>6321</v>
      </c>
      <c r="K10" s="59">
        <v>6525</v>
      </c>
      <c r="L10" s="59">
        <v>7004</v>
      </c>
      <c r="M10" s="59" t="s">
        <v>968</v>
      </c>
      <c r="N10" s="59" t="s">
        <v>969</v>
      </c>
    </row>
    <row r="11" spans="2:14" x14ac:dyDescent="0.2">
      <c r="B11" s="468" t="s">
        <v>941</v>
      </c>
      <c r="C11" s="59">
        <v>4223</v>
      </c>
      <c r="D11" s="59">
        <v>4411</v>
      </c>
      <c r="E11" s="59">
        <v>4502</v>
      </c>
      <c r="F11" s="59">
        <v>4661</v>
      </c>
      <c r="G11" s="59">
        <v>4863</v>
      </c>
      <c r="H11" s="59">
        <v>5095</v>
      </c>
      <c r="I11" s="59">
        <v>5376</v>
      </c>
      <c r="J11" s="59">
        <v>5677</v>
      </c>
      <c r="K11" s="59">
        <v>5881</v>
      </c>
      <c r="L11" s="423" t="s">
        <v>814</v>
      </c>
      <c r="M11" s="423" t="s">
        <v>814</v>
      </c>
      <c r="N11" s="423" t="s">
        <v>814</v>
      </c>
    </row>
    <row r="12" spans="2:14" x14ac:dyDescent="0.2">
      <c r="B12" s="468" t="s">
        <v>942</v>
      </c>
      <c r="C12" s="46">
        <v>219</v>
      </c>
      <c r="D12" s="46">
        <v>221</v>
      </c>
      <c r="E12" s="46">
        <v>234</v>
      </c>
      <c r="F12" s="46">
        <v>242</v>
      </c>
      <c r="G12" s="46">
        <v>268</v>
      </c>
      <c r="H12" s="46">
        <v>270</v>
      </c>
      <c r="I12" s="46">
        <v>300</v>
      </c>
      <c r="J12" s="46">
        <v>303</v>
      </c>
      <c r="K12" s="46">
        <v>306</v>
      </c>
      <c r="L12" s="423" t="s">
        <v>814</v>
      </c>
      <c r="M12" s="423" t="s">
        <v>814</v>
      </c>
      <c r="N12" s="423" t="s">
        <v>814</v>
      </c>
    </row>
    <row r="13" spans="2:14" x14ac:dyDescent="0.2">
      <c r="B13" s="468" t="s">
        <v>943</v>
      </c>
      <c r="C13" s="46">
        <v>276</v>
      </c>
      <c r="D13" s="46">
        <v>289</v>
      </c>
      <c r="E13" s="46">
        <v>288</v>
      </c>
      <c r="F13" s="46">
        <v>296</v>
      </c>
      <c r="G13" s="46">
        <v>309</v>
      </c>
      <c r="H13" s="46">
        <v>304</v>
      </c>
      <c r="I13" s="46">
        <v>327</v>
      </c>
      <c r="J13" s="46">
        <v>341</v>
      </c>
      <c r="K13" s="46">
        <v>338</v>
      </c>
      <c r="L13" s="423" t="s">
        <v>814</v>
      </c>
      <c r="M13" s="423" t="s">
        <v>814</v>
      </c>
      <c r="N13" s="423" t="s">
        <v>814</v>
      </c>
    </row>
    <row r="14" spans="2:14" ht="27.75" x14ac:dyDescent="0.2">
      <c r="B14" s="303" t="s">
        <v>945</v>
      </c>
      <c r="C14" s="101" t="s">
        <v>964</v>
      </c>
      <c r="D14" s="101" t="s">
        <v>966</v>
      </c>
      <c r="E14" s="59">
        <v>25200</v>
      </c>
      <c r="F14" s="59">
        <v>25676</v>
      </c>
      <c r="G14" s="59">
        <v>29083</v>
      </c>
      <c r="H14" s="59">
        <v>30668</v>
      </c>
      <c r="I14" s="59">
        <v>31451</v>
      </c>
      <c r="J14" s="59">
        <v>31902</v>
      </c>
      <c r="K14" s="59">
        <v>41669</v>
      </c>
      <c r="L14" s="59">
        <v>43927</v>
      </c>
      <c r="M14" s="59">
        <v>43568</v>
      </c>
      <c r="N14" s="59">
        <v>44005</v>
      </c>
    </row>
    <row r="15" spans="2:14" ht="15" x14ac:dyDescent="0.2">
      <c r="B15" s="303" t="s">
        <v>947</v>
      </c>
      <c r="C15" s="101" t="s">
        <v>965</v>
      </c>
      <c r="D15" s="59">
        <v>20839</v>
      </c>
      <c r="E15" s="59">
        <v>29243</v>
      </c>
      <c r="F15" s="59">
        <v>29545</v>
      </c>
      <c r="G15" s="59">
        <v>28808</v>
      </c>
      <c r="H15" s="59">
        <v>26015</v>
      </c>
      <c r="I15" s="59">
        <v>29094</v>
      </c>
      <c r="J15" s="59">
        <v>25727</v>
      </c>
      <c r="K15" s="59">
        <v>28533</v>
      </c>
      <c r="L15" s="59">
        <v>25890</v>
      </c>
      <c r="M15" s="59">
        <v>33524</v>
      </c>
      <c r="N15" s="59">
        <v>30041</v>
      </c>
    </row>
    <row r="16" spans="2:14" ht="22.5" x14ac:dyDescent="0.2">
      <c r="B16" s="341" t="s">
        <v>946</v>
      </c>
      <c r="C16" s="59">
        <v>5330</v>
      </c>
      <c r="D16" s="59">
        <v>9156</v>
      </c>
      <c r="E16" s="59">
        <v>14651</v>
      </c>
      <c r="F16" s="59">
        <v>16387</v>
      </c>
      <c r="G16" s="59">
        <v>14082</v>
      </c>
      <c r="H16" s="59">
        <v>10305</v>
      </c>
      <c r="I16" s="59">
        <v>13851</v>
      </c>
      <c r="J16" s="59">
        <v>9907</v>
      </c>
      <c r="K16" s="59">
        <v>12591</v>
      </c>
      <c r="L16" s="59">
        <v>11424</v>
      </c>
      <c r="M16" s="59">
        <v>11734</v>
      </c>
      <c r="N16" s="59">
        <v>12727</v>
      </c>
    </row>
    <row r="17" spans="2:14" ht="22.5" x14ac:dyDescent="0.2">
      <c r="B17" s="341" t="s">
        <v>948</v>
      </c>
      <c r="C17" s="59">
        <v>1992</v>
      </c>
      <c r="D17" s="59">
        <v>4159</v>
      </c>
      <c r="E17" s="59">
        <v>5982</v>
      </c>
      <c r="F17" s="59">
        <v>5152</v>
      </c>
      <c r="G17" s="59">
        <v>5630</v>
      </c>
      <c r="H17" s="59">
        <v>5648</v>
      </c>
      <c r="I17" s="59">
        <v>6072</v>
      </c>
      <c r="J17" s="59">
        <v>5469</v>
      </c>
      <c r="K17" s="59">
        <v>6176</v>
      </c>
      <c r="L17" s="471" t="s">
        <v>970</v>
      </c>
      <c r="M17" s="59">
        <v>7858</v>
      </c>
      <c r="N17" s="59">
        <v>7286</v>
      </c>
    </row>
    <row r="18" spans="2:14" x14ac:dyDescent="0.2">
      <c r="B18" s="360" t="s">
        <v>949</v>
      </c>
      <c r="C18" s="46">
        <v>445</v>
      </c>
      <c r="D18" s="46">
        <v>454</v>
      </c>
      <c r="E18" s="46">
        <v>496</v>
      </c>
      <c r="F18" s="46">
        <v>337</v>
      </c>
      <c r="G18" s="46">
        <v>414</v>
      </c>
      <c r="H18" s="46">
        <v>627</v>
      </c>
      <c r="I18" s="46">
        <v>728</v>
      </c>
      <c r="J18" s="46">
        <v>771</v>
      </c>
      <c r="K18" s="46">
        <v>814</v>
      </c>
      <c r="L18" s="46">
        <v>698</v>
      </c>
      <c r="M18" s="46">
        <v>379</v>
      </c>
      <c r="N18" s="46">
        <v>309</v>
      </c>
    </row>
    <row r="19" spans="2:14" x14ac:dyDescent="0.2">
      <c r="B19" s="469" t="s">
        <v>950</v>
      </c>
      <c r="C19" s="59">
        <v>1443</v>
      </c>
      <c r="D19" s="59">
        <v>3180</v>
      </c>
      <c r="E19" s="59">
        <v>2740</v>
      </c>
      <c r="F19" s="59">
        <v>2711</v>
      </c>
      <c r="G19" s="59">
        <v>3027</v>
      </c>
      <c r="H19" s="59">
        <v>3142</v>
      </c>
      <c r="I19" s="59">
        <v>3280</v>
      </c>
      <c r="J19" s="59">
        <v>3634</v>
      </c>
      <c r="K19" s="59">
        <v>2356</v>
      </c>
      <c r="L19" s="59">
        <v>2861</v>
      </c>
      <c r="M19" s="59">
        <v>3725</v>
      </c>
      <c r="N19" s="59">
        <v>3045</v>
      </c>
    </row>
    <row r="20" spans="2:14" x14ac:dyDescent="0.2">
      <c r="B20" s="469" t="s">
        <v>951</v>
      </c>
      <c r="C20" s="46">
        <v>167</v>
      </c>
      <c r="D20" s="59">
        <v>1507</v>
      </c>
      <c r="E20" s="59">
        <v>1438</v>
      </c>
      <c r="F20" s="59">
        <v>1344</v>
      </c>
      <c r="G20" s="59">
        <v>1617</v>
      </c>
      <c r="H20" s="59">
        <v>1713</v>
      </c>
      <c r="I20" s="59">
        <v>1810</v>
      </c>
      <c r="J20" s="59">
        <v>1026</v>
      </c>
      <c r="K20" s="59">
        <v>1568</v>
      </c>
      <c r="L20" s="59">
        <v>1943</v>
      </c>
      <c r="M20" s="59">
        <v>1733</v>
      </c>
      <c r="N20" s="59">
        <v>1808</v>
      </c>
    </row>
    <row r="21" spans="2:14" x14ac:dyDescent="0.2">
      <c r="B21" s="469" t="s">
        <v>952</v>
      </c>
      <c r="C21" s="46">
        <v>800</v>
      </c>
      <c r="D21" s="46">
        <v>547</v>
      </c>
      <c r="E21" s="59">
        <v>1209</v>
      </c>
      <c r="F21" s="59">
        <v>1145</v>
      </c>
      <c r="G21" s="59">
        <v>1135</v>
      </c>
      <c r="H21" s="59">
        <v>1176</v>
      </c>
      <c r="I21" s="46">
        <v>182</v>
      </c>
      <c r="J21" s="59">
        <v>1433</v>
      </c>
      <c r="K21" s="46">
        <v>969</v>
      </c>
      <c r="L21" s="59">
        <v>1258</v>
      </c>
      <c r="M21" s="59">
        <v>1278</v>
      </c>
      <c r="N21" s="59">
        <v>1260</v>
      </c>
    </row>
    <row r="22" spans="2:14" ht="15" x14ac:dyDescent="0.2">
      <c r="B22" s="469" t="s">
        <v>953</v>
      </c>
      <c r="C22" s="46">
        <v>20</v>
      </c>
      <c r="D22" s="46">
        <v>73</v>
      </c>
      <c r="E22" s="46">
        <v>68</v>
      </c>
      <c r="F22" s="46">
        <v>79</v>
      </c>
      <c r="G22" s="46">
        <v>91</v>
      </c>
      <c r="H22" s="46">
        <v>148</v>
      </c>
      <c r="I22" s="46">
        <v>12</v>
      </c>
      <c r="J22" s="46">
        <v>87</v>
      </c>
      <c r="K22" s="46">
        <v>87</v>
      </c>
      <c r="L22" s="101" t="s">
        <v>976</v>
      </c>
      <c r="M22" s="101">
        <v>72</v>
      </c>
      <c r="N22" s="101" t="s">
        <v>976</v>
      </c>
    </row>
    <row r="23" spans="2:14" ht="15" x14ac:dyDescent="0.2">
      <c r="B23" s="469" t="s">
        <v>954</v>
      </c>
      <c r="C23" s="46">
        <v>515</v>
      </c>
      <c r="D23" s="46">
        <v>727</v>
      </c>
      <c r="E23" s="46">
        <v>867</v>
      </c>
      <c r="F23" s="46">
        <v>710</v>
      </c>
      <c r="G23" s="46">
        <v>799</v>
      </c>
      <c r="H23" s="46">
        <v>742</v>
      </c>
      <c r="I23" s="46">
        <v>662</v>
      </c>
      <c r="J23" s="46">
        <v>927</v>
      </c>
      <c r="K23" s="59">
        <v>1142</v>
      </c>
      <c r="L23" s="46">
        <v>943</v>
      </c>
      <c r="M23" s="46">
        <v>1454</v>
      </c>
      <c r="N23" s="46" t="s">
        <v>975</v>
      </c>
    </row>
    <row r="24" spans="2:14" ht="15" x14ac:dyDescent="0.2">
      <c r="B24" s="469" t="s">
        <v>955</v>
      </c>
      <c r="C24" s="46">
        <v>54</v>
      </c>
      <c r="D24" s="46">
        <v>59</v>
      </c>
      <c r="E24" s="46">
        <v>57</v>
      </c>
      <c r="F24" s="46">
        <v>69</v>
      </c>
      <c r="G24" s="46">
        <v>73</v>
      </c>
      <c r="H24" s="46">
        <v>79</v>
      </c>
      <c r="I24" s="46">
        <v>77</v>
      </c>
      <c r="J24" s="46">
        <v>54</v>
      </c>
      <c r="K24" s="46">
        <v>89</v>
      </c>
      <c r="L24" s="101" t="s">
        <v>977</v>
      </c>
      <c r="M24" s="101">
        <v>64</v>
      </c>
      <c r="N24" s="101">
        <v>80</v>
      </c>
    </row>
    <row r="25" spans="2:14" x14ac:dyDescent="0.2">
      <c r="B25" s="360" t="s">
        <v>956</v>
      </c>
      <c r="C25" s="46">
        <v>150</v>
      </c>
      <c r="D25" s="46">
        <v>201</v>
      </c>
      <c r="E25" s="46">
        <v>214</v>
      </c>
      <c r="F25" s="46">
        <v>77</v>
      </c>
      <c r="G25" s="46">
        <v>224</v>
      </c>
      <c r="H25" s="46">
        <v>355</v>
      </c>
      <c r="I25" s="46">
        <v>421</v>
      </c>
      <c r="J25" s="46">
        <v>242</v>
      </c>
      <c r="K25" s="46">
        <v>115</v>
      </c>
      <c r="L25" s="46">
        <v>310</v>
      </c>
      <c r="M25" s="46">
        <v>334</v>
      </c>
      <c r="N25" s="46">
        <v>348</v>
      </c>
    </row>
    <row r="26" spans="2:14" ht="15" x14ac:dyDescent="0.2">
      <c r="B26" s="469" t="s">
        <v>957</v>
      </c>
      <c r="C26" s="46">
        <v>561</v>
      </c>
      <c r="D26" s="46">
        <v>644</v>
      </c>
      <c r="E26" s="46">
        <v>947</v>
      </c>
      <c r="F26" s="59">
        <v>1043</v>
      </c>
      <c r="G26" s="46">
        <v>946</v>
      </c>
      <c r="H26" s="59">
        <v>1153</v>
      </c>
      <c r="I26" s="59">
        <v>1109</v>
      </c>
      <c r="J26" s="59">
        <v>1210</v>
      </c>
      <c r="K26" s="59">
        <v>1375</v>
      </c>
      <c r="L26" s="59">
        <v>1409</v>
      </c>
      <c r="M26" s="59">
        <v>1606</v>
      </c>
      <c r="N26" s="59" t="s">
        <v>971</v>
      </c>
    </row>
    <row r="27" spans="2:14" ht="15" x14ac:dyDescent="0.2">
      <c r="B27" s="469" t="s">
        <v>958</v>
      </c>
      <c r="C27" s="46">
        <v>137</v>
      </c>
      <c r="D27" s="46">
        <v>132</v>
      </c>
      <c r="E27" s="46">
        <v>175</v>
      </c>
      <c r="F27" s="46">
        <v>227</v>
      </c>
      <c r="G27" s="46">
        <v>169</v>
      </c>
      <c r="H27" s="46">
        <v>186</v>
      </c>
      <c r="I27" s="46">
        <v>171</v>
      </c>
      <c r="J27" s="46">
        <v>248</v>
      </c>
      <c r="K27" s="46">
        <v>245</v>
      </c>
      <c r="L27" s="46">
        <v>113</v>
      </c>
      <c r="M27" s="46">
        <v>318</v>
      </c>
      <c r="N27" s="46" t="s">
        <v>972</v>
      </c>
    </row>
    <row r="28" spans="2:14" ht="15" x14ac:dyDescent="0.2">
      <c r="B28" s="469" t="s">
        <v>959</v>
      </c>
      <c r="C28" s="47" t="s">
        <v>67</v>
      </c>
      <c r="D28" s="47" t="s">
        <v>67</v>
      </c>
      <c r="E28" s="46">
        <v>399</v>
      </c>
      <c r="F28" s="46">
        <v>264</v>
      </c>
      <c r="G28" s="46">
        <v>601</v>
      </c>
      <c r="H28" s="46">
        <v>741</v>
      </c>
      <c r="I28" s="46">
        <v>719</v>
      </c>
      <c r="J28" s="46">
        <v>749</v>
      </c>
      <c r="K28" s="59">
        <v>1006</v>
      </c>
      <c r="L28" s="46">
        <v>930</v>
      </c>
      <c r="M28" s="59">
        <v>1078</v>
      </c>
      <c r="N28" s="46" t="s">
        <v>973</v>
      </c>
    </row>
    <row r="29" spans="2:14" ht="15" x14ac:dyDescent="0.2">
      <c r="B29" s="469" t="s">
        <v>1019</v>
      </c>
      <c r="C29" s="47"/>
      <c r="D29" s="47"/>
      <c r="E29" s="46"/>
      <c r="F29" s="46"/>
      <c r="G29" s="46"/>
      <c r="H29" s="46"/>
      <c r="I29" s="46"/>
      <c r="J29" s="46"/>
      <c r="K29" s="59"/>
      <c r="L29" s="46"/>
      <c r="M29" s="59">
        <v>1891</v>
      </c>
      <c r="N29" s="46" t="s">
        <v>974</v>
      </c>
    </row>
    <row r="30" spans="2:14" x14ac:dyDescent="0.2">
      <c r="B30" s="303" t="s">
        <v>960</v>
      </c>
      <c r="C30" s="59">
        <v>21806</v>
      </c>
      <c r="D30" s="59">
        <v>27838</v>
      </c>
      <c r="E30" s="59">
        <v>36937</v>
      </c>
      <c r="F30" s="59">
        <v>40583</v>
      </c>
      <c r="G30" s="59">
        <v>48914</v>
      </c>
      <c r="H30" s="59">
        <v>51935</v>
      </c>
      <c r="I30" s="59">
        <v>59517</v>
      </c>
      <c r="J30" s="59">
        <v>72608</v>
      </c>
      <c r="K30" s="59">
        <v>68667</v>
      </c>
      <c r="L30" s="59">
        <v>69526</v>
      </c>
      <c r="M30" s="59">
        <v>79336</v>
      </c>
      <c r="N30" s="405" t="s">
        <v>814</v>
      </c>
    </row>
    <row r="31" spans="2:14" x14ac:dyDescent="0.2">
      <c r="B31" s="469" t="s">
        <v>961</v>
      </c>
      <c r="C31" s="59">
        <v>4941</v>
      </c>
      <c r="D31" s="59">
        <v>6183</v>
      </c>
      <c r="E31" s="59">
        <v>11200</v>
      </c>
      <c r="F31" s="59">
        <v>9735</v>
      </c>
      <c r="G31" s="59">
        <v>14719</v>
      </c>
      <c r="H31" s="59">
        <v>14578</v>
      </c>
      <c r="I31" s="59">
        <v>15201</v>
      </c>
      <c r="J31" s="59">
        <v>15377</v>
      </c>
      <c r="K31" s="59">
        <v>12756</v>
      </c>
      <c r="L31" s="59">
        <v>12650</v>
      </c>
      <c r="M31" s="59">
        <v>14470</v>
      </c>
      <c r="N31" s="405" t="s">
        <v>814</v>
      </c>
    </row>
    <row r="32" spans="2:14" x14ac:dyDescent="0.2">
      <c r="B32" s="470" t="s">
        <v>962</v>
      </c>
      <c r="C32" s="103">
        <v>16865</v>
      </c>
      <c r="D32" s="103">
        <v>21655</v>
      </c>
      <c r="E32" s="103">
        <v>25737</v>
      </c>
      <c r="F32" s="103">
        <v>30848</v>
      </c>
      <c r="G32" s="103">
        <v>34195</v>
      </c>
      <c r="H32" s="103">
        <v>37357</v>
      </c>
      <c r="I32" s="103">
        <v>44316</v>
      </c>
      <c r="J32" s="103">
        <v>57231</v>
      </c>
      <c r="K32" s="103">
        <v>55911</v>
      </c>
      <c r="L32" s="103">
        <v>56876</v>
      </c>
      <c r="M32" s="103">
        <v>64866</v>
      </c>
      <c r="N32" s="405" t="s">
        <v>814</v>
      </c>
    </row>
    <row r="33" spans="1:14" x14ac:dyDescent="0.2">
      <c r="C33" s="56"/>
      <c r="D33" s="56"/>
      <c r="E33" s="56"/>
      <c r="F33" s="56"/>
      <c r="G33" s="56"/>
      <c r="H33" s="56"/>
      <c r="I33" s="56"/>
      <c r="J33" s="56"/>
      <c r="K33" s="56"/>
      <c r="L33" s="56"/>
      <c r="M33" s="56"/>
      <c r="N33" s="56"/>
    </row>
    <row r="34" spans="1:14" ht="14.25" customHeight="1" x14ac:dyDescent="0.2">
      <c r="A34" s="334" t="s">
        <v>314</v>
      </c>
      <c r="B34" s="508" t="s">
        <v>987</v>
      </c>
      <c r="C34" s="508"/>
      <c r="D34" s="508"/>
      <c r="E34" s="508"/>
      <c r="F34" s="508"/>
      <c r="G34" s="508"/>
      <c r="H34" s="508"/>
      <c r="I34" s="508"/>
      <c r="J34" s="508"/>
      <c r="K34" s="508"/>
      <c r="L34" s="508"/>
    </row>
    <row r="35" spans="1:14" ht="14.25" customHeight="1" x14ac:dyDescent="0.2">
      <c r="A35" s="334"/>
      <c r="B35" s="508"/>
      <c r="C35" s="508"/>
      <c r="D35" s="508"/>
      <c r="E35" s="508"/>
      <c r="F35" s="508"/>
      <c r="G35" s="508"/>
      <c r="H35" s="508"/>
      <c r="I35" s="508"/>
      <c r="J35" s="508"/>
      <c r="K35" s="508"/>
      <c r="L35" s="508"/>
    </row>
    <row r="36" spans="1:14" ht="24.75" customHeight="1" x14ac:dyDescent="0.2">
      <c r="A36" s="334"/>
      <c r="B36" s="508"/>
      <c r="C36" s="508"/>
      <c r="D36" s="508"/>
      <c r="E36" s="508"/>
      <c r="F36" s="508"/>
      <c r="G36" s="508"/>
      <c r="H36" s="508"/>
      <c r="I36" s="508"/>
      <c r="J36" s="508"/>
      <c r="K36" s="508"/>
      <c r="L36" s="508"/>
    </row>
    <row r="37" spans="1:14" x14ac:dyDescent="0.2">
      <c r="A37" s="334" t="s">
        <v>316</v>
      </c>
      <c r="B37" s="615" t="s">
        <v>319</v>
      </c>
      <c r="C37" s="615"/>
      <c r="D37" s="615"/>
      <c r="E37" s="615"/>
      <c r="F37" s="615"/>
      <c r="G37" s="615"/>
      <c r="H37" s="615"/>
      <c r="I37" s="615"/>
      <c r="J37" s="615"/>
      <c r="K37" s="615"/>
      <c r="L37" s="615"/>
    </row>
    <row r="38" spans="1:14" ht="15" customHeight="1" x14ac:dyDescent="0.2">
      <c r="A38" s="334" t="s">
        <v>318</v>
      </c>
      <c r="B38" s="508" t="s">
        <v>988</v>
      </c>
      <c r="C38" s="508"/>
      <c r="D38" s="508"/>
      <c r="E38" s="508"/>
      <c r="F38" s="508"/>
      <c r="G38" s="508"/>
      <c r="H38" s="508"/>
      <c r="I38" s="508"/>
      <c r="J38" s="508"/>
      <c r="K38" s="508"/>
      <c r="L38" s="508"/>
    </row>
    <row r="39" spans="1:14" ht="21.75" customHeight="1" x14ac:dyDescent="0.2">
      <c r="A39" s="334"/>
      <c r="B39" s="508"/>
      <c r="C39" s="508"/>
      <c r="D39" s="508"/>
      <c r="E39" s="508"/>
      <c r="F39" s="508"/>
      <c r="G39" s="508"/>
      <c r="H39" s="508"/>
      <c r="I39" s="508"/>
      <c r="J39" s="508"/>
      <c r="K39" s="508"/>
      <c r="L39" s="508"/>
    </row>
    <row r="40" spans="1:14" x14ac:dyDescent="0.2">
      <c r="A40" s="334"/>
      <c r="B40" s="508"/>
      <c r="C40" s="508"/>
      <c r="D40" s="508"/>
      <c r="E40" s="508"/>
      <c r="F40" s="508"/>
      <c r="G40" s="508"/>
      <c r="H40" s="508"/>
      <c r="I40" s="508"/>
      <c r="J40" s="508"/>
      <c r="K40" s="508"/>
      <c r="L40" s="508"/>
    </row>
    <row r="41" spans="1:14" ht="24" customHeight="1" x14ac:dyDescent="0.2">
      <c r="A41" s="334" t="s">
        <v>411</v>
      </c>
      <c r="B41" s="508" t="s">
        <v>989</v>
      </c>
      <c r="C41" s="508"/>
      <c r="D41" s="508"/>
      <c r="E41" s="508"/>
      <c r="F41" s="508"/>
      <c r="G41" s="508"/>
      <c r="H41" s="508"/>
      <c r="I41" s="508"/>
      <c r="J41" s="508"/>
      <c r="K41" s="508"/>
      <c r="L41" s="508"/>
    </row>
    <row r="42" spans="1:14" x14ac:dyDescent="0.2">
      <c r="A42" s="334" t="s">
        <v>412</v>
      </c>
      <c r="B42" s="615" t="s">
        <v>990</v>
      </c>
      <c r="C42" s="615"/>
      <c r="D42" s="615"/>
      <c r="E42" s="615"/>
      <c r="F42" s="615"/>
      <c r="G42" s="615"/>
      <c r="H42" s="615"/>
      <c r="I42" s="615"/>
      <c r="J42" s="615"/>
      <c r="K42" s="615"/>
      <c r="L42" s="615"/>
    </row>
    <row r="43" spans="1:14" ht="15" customHeight="1" x14ac:dyDescent="0.2">
      <c r="A43" s="334" t="s">
        <v>453</v>
      </c>
      <c r="B43" s="508" t="s">
        <v>991</v>
      </c>
      <c r="C43" s="508"/>
      <c r="D43" s="508"/>
      <c r="E43" s="508"/>
      <c r="F43" s="508"/>
      <c r="G43" s="508"/>
      <c r="H43" s="508"/>
      <c r="I43" s="508"/>
      <c r="J43" s="508"/>
      <c r="K43" s="508"/>
      <c r="L43" s="508"/>
    </row>
    <row r="44" spans="1:14" ht="21.75" customHeight="1" x14ac:dyDescent="0.2">
      <c r="A44" s="334"/>
      <c r="B44" s="508"/>
      <c r="C44" s="508"/>
      <c r="D44" s="508"/>
      <c r="E44" s="508"/>
      <c r="F44" s="508"/>
      <c r="G44" s="508"/>
      <c r="H44" s="508"/>
      <c r="I44" s="508"/>
      <c r="J44" s="508"/>
      <c r="K44" s="508"/>
      <c r="L44" s="508"/>
    </row>
    <row r="45" spans="1:14" x14ac:dyDescent="0.2">
      <c r="A45" s="334" t="s">
        <v>978</v>
      </c>
      <c r="B45" s="304" t="s">
        <v>1001</v>
      </c>
      <c r="C45" s="11"/>
      <c r="D45" s="11"/>
      <c r="E45" s="11"/>
      <c r="F45" s="11"/>
      <c r="G45" s="11"/>
      <c r="H45" s="11"/>
      <c r="I45" s="11"/>
      <c r="J45" s="11"/>
      <c r="K45" s="11"/>
      <c r="L45" s="11"/>
    </row>
    <row r="46" spans="1:14" x14ac:dyDescent="0.2">
      <c r="A46" s="334" t="s">
        <v>471</v>
      </c>
      <c r="B46" s="615" t="s">
        <v>992</v>
      </c>
      <c r="C46" s="615"/>
      <c r="D46" s="615"/>
      <c r="E46" s="615"/>
      <c r="F46" s="615"/>
      <c r="G46" s="615"/>
      <c r="H46" s="615"/>
      <c r="I46" s="615"/>
      <c r="J46" s="615"/>
      <c r="K46" s="615"/>
      <c r="L46" s="615"/>
    </row>
    <row r="47" spans="1:14" ht="27.75" customHeight="1" x14ac:dyDescent="0.2">
      <c r="A47" s="305" t="s">
        <v>979</v>
      </c>
      <c r="B47" s="508" t="s">
        <v>993</v>
      </c>
      <c r="C47" s="508"/>
      <c r="D47" s="508"/>
      <c r="E47" s="508"/>
      <c r="F47" s="508"/>
      <c r="G47" s="508"/>
      <c r="H47" s="508"/>
      <c r="I47" s="508"/>
      <c r="J47" s="508"/>
      <c r="K47" s="508"/>
      <c r="L47" s="508"/>
    </row>
    <row r="48" spans="1:14" ht="15" customHeight="1" x14ac:dyDescent="0.2">
      <c r="A48" s="334" t="s">
        <v>980</v>
      </c>
      <c r="B48" s="508" t="s">
        <v>994</v>
      </c>
      <c r="C48" s="508"/>
      <c r="D48" s="508"/>
      <c r="E48" s="508"/>
      <c r="F48" s="508"/>
      <c r="G48" s="508"/>
      <c r="H48" s="508"/>
      <c r="I48" s="508"/>
      <c r="J48" s="508"/>
      <c r="K48" s="508"/>
      <c r="L48" s="508"/>
    </row>
    <row r="49" spans="1:12" x14ac:dyDescent="0.2">
      <c r="A49" s="334"/>
      <c r="B49" s="508"/>
      <c r="C49" s="508"/>
      <c r="D49" s="508"/>
      <c r="E49" s="508"/>
      <c r="F49" s="508"/>
      <c r="G49" s="508"/>
      <c r="H49" s="508"/>
      <c r="I49" s="508"/>
      <c r="J49" s="508"/>
      <c r="K49" s="508"/>
      <c r="L49" s="508"/>
    </row>
    <row r="50" spans="1:12" x14ac:dyDescent="0.2">
      <c r="A50" s="334" t="s">
        <v>981</v>
      </c>
      <c r="B50" s="615" t="s">
        <v>995</v>
      </c>
      <c r="C50" s="615"/>
      <c r="D50" s="615"/>
      <c r="E50" s="615"/>
      <c r="F50" s="615"/>
      <c r="G50" s="615"/>
      <c r="H50" s="615"/>
      <c r="I50" s="615"/>
      <c r="J50" s="615"/>
      <c r="K50" s="615"/>
      <c r="L50" s="615"/>
    </row>
    <row r="51" spans="1:12" x14ac:dyDescent="0.2">
      <c r="A51" s="334" t="s">
        <v>982</v>
      </c>
      <c r="B51" s="615" t="s">
        <v>996</v>
      </c>
      <c r="C51" s="615"/>
      <c r="D51" s="615"/>
      <c r="E51" s="615"/>
      <c r="F51" s="615"/>
      <c r="G51" s="615"/>
      <c r="H51" s="615"/>
      <c r="I51" s="615"/>
      <c r="J51" s="615"/>
      <c r="K51" s="615"/>
      <c r="L51" s="615"/>
    </row>
    <row r="52" spans="1:12" ht="26.25" customHeight="1" x14ac:dyDescent="0.2">
      <c r="A52" s="334" t="s">
        <v>983</v>
      </c>
      <c r="B52" s="508" t="s">
        <v>997</v>
      </c>
      <c r="C52" s="508"/>
      <c r="D52" s="508"/>
      <c r="E52" s="508"/>
      <c r="F52" s="508"/>
      <c r="G52" s="508"/>
      <c r="H52" s="508"/>
      <c r="I52" s="508"/>
      <c r="J52" s="508"/>
      <c r="K52" s="508"/>
      <c r="L52" s="508"/>
    </row>
    <row r="53" spans="1:12" x14ac:dyDescent="0.2">
      <c r="A53" s="334" t="s">
        <v>984</v>
      </c>
      <c r="B53" s="615" t="s">
        <v>998</v>
      </c>
      <c r="C53" s="615"/>
      <c r="D53" s="615"/>
      <c r="E53" s="615"/>
      <c r="F53" s="615"/>
      <c r="G53" s="615"/>
      <c r="H53" s="615"/>
      <c r="I53" s="615"/>
      <c r="J53" s="615"/>
      <c r="K53" s="615"/>
      <c r="L53" s="615"/>
    </row>
    <row r="54" spans="1:12" x14ac:dyDescent="0.2">
      <c r="A54" s="334" t="s">
        <v>985</v>
      </c>
      <c r="B54" s="615" t="s">
        <v>999</v>
      </c>
      <c r="C54" s="615"/>
      <c r="D54" s="615"/>
      <c r="E54" s="615"/>
      <c r="F54" s="615"/>
      <c r="G54" s="615"/>
      <c r="H54" s="615"/>
      <c r="I54" s="615"/>
      <c r="J54" s="615"/>
      <c r="K54" s="615"/>
      <c r="L54" s="615"/>
    </row>
    <row r="55" spans="1:12" ht="27" customHeight="1" x14ac:dyDescent="0.2">
      <c r="A55" s="334" t="s">
        <v>986</v>
      </c>
      <c r="B55" s="508" t="s">
        <v>1000</v>
      </c>
      <c r="C55" s="508"/>
      <c r="D55" s="508"/>
      <c r="E55" s="508"/>
      <c r="F55" s="508"/>
      <c r="G55" s="508"/>
      <c r="H55" s="508"/>
      <c r="I55" s="508"/>
      <c r="J55" s="508"/>
      <c r="K55" s="508"/>
      <c r="L55" s="508"/>
    </row>
    <row r="56" spans="1:12" x14ac:dyDescent="0.2">
      <c r="A56" s="334" t="s">
        <v>540</v>
      </c>
      <c r="B56" s="346"/>
    </row>
    <row r="57" spans="1:12" x14ac:dyDescent="0.2">
      <c r="A57" s="15"/>
    </row>
    <row r="58" spans="1:12" x14ac:dyDescent="0.2">
      <c r="A58" s="63" t="s">
        <v>455</v>
      </c>
      <c r="B58" s="305"/>
    </row>
    <row r="59" spans="1:12" x14ac:dyDescent="0.2">
      <c r="A59" s="7" t="s">
        <v>1002</v>
      </c>
      <c r="B59" s="305"/>
    </row>
    <row r="60" spans="1:12" x14ac:dyDescent="0.2">
      <c r="A60" s="11"/>
    </row>
    <row r="61" spans="1:12" x14ac:dyDescent="0.2">
      <c r="B61" s="11"/>
    </row>
  </sheetData>
  <mergeCells count="16">
    <mergeCell ref="B42:L42"/>
    <mergeCell ref="B2:N2"/>
    <mergeCell ref="B55:L55"/>
    <mergeCell ref="B34:L36"/>
    <mergeCell ref="B38:L40"/>
    <mergeCell ref="B43:L44"/>
    <mergeCell ref="B48:L49"/>
    <mergeCell ref="B50:L50"/>
    <mergeCell ref="B51:L51"/>
    <mergeCell ref="B52:L52"/>
    <mergeCell ref="B53:L53"/>
    <mergeCell ref="B54:L54"/>
    <mergeCell ref="B46:L46"/>
    <mergeCell ref="B47:L47"/>
    <mergeCell ref="B37:L37"/>
    <mergeCell ref="B41:L41"/>
  </mergeCells>
  <pageMargins left="0.7" right="0.7" top="0.75" bottom="0.75" header="0.3" footer="0.3"/>
  <pageSetup paperSize="8" orientation="landscape" r:id="rId1"/>
  <headerFooter>
    <oddHeader>&amp;L&amp;"Calibri"&amp;10&amp;K000000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7" tint="-0.499984740745262"/>
  </sheetPr>
  <dimension ref="A1:M128"/>
  <sheetViews>
    <sheetView workbookViewId="0">
      <pane ySplit="4" topLeftCell="A5" activePane="bottomLeft" state="frozen"/>
      <selection activeCell="K13" sqref="K13"/>
      <selection pane="bottomLeft" activeCell="B109" sqref="B109"/>
    </sheetView>
  </sheetViews>
  <sheetFormatPr defaultRowHeight="12.75" outlineLevelRow="2" x14ac:dyDescent="0.2"/>
  <cols>
    <col min="1" max="1" width="5" style="7" customWidth="1"/>
    <col min="2" max="2" width="43.83203125" style="7" customWidth="1"/>
    <col min="3" max="8" width="13.5" style="7" customWidth="1"/>
    <col min="9" max="16384" width="9.33203125" style="7"/>
  </cols>
  <sheetData>
    <row r="1" spans="2:12" s="2" customFormat="1" ht="46.5" customHeight="1" x14ac:dyDescent="0.2">
      <c r="B1" s="307" t="s">
        <v>245</v>
      </c>
      <c r="C1" s="308"/>
      <c r="D1" s="308"/>
      <c r="E1" s="308"/>
      <c r="F1" s="308"/>
      <c r="G1" s="308"/>
      <c r="H1" s="309" t="s">
        <v>323</v>
      </c>
    </row>
    <row r="2" spans="2:12" s="3" customFormat="1" x14ac:dyDescent="0.2">
      <c r="B2" s="510" t="s">
        <v>324</v>
      </c>
      <c r="C2" s="510"/>
      <c r="D2" s="510"/>
      <c r="E2" s="510"/>
      <c r="F2" s="510"/>
      <c r="G2" s="510"/>
      <c r="H2" s="510"/>
    </row>
    <row r="3" spans="2:12" s="3" customFormat="1" x14ac:dyDescent="0.2">
      <c r="B3" s="518" t="s">
        <v>325</v>
      </c>
      <c r="C3" s="518"/>
      <c r="D3" s="518"/>
      <c r="E3" s="518"/>
      <c r="F3" s="518"/>
      <c r="G3" s="518"/>
      <c r="H3" s="518"/>
    </row>
    <row r="4" spans="2:12" s="22" customFormat="1" ht="24.75" customHeight="1" x14ac:dyDescent="0.2">
      <c r="B4" s="310" t="s">
        <v>326</v>
      </c>
      <c r="C4" s="302" t="s">
        <v>297</v>
      </c>
      <c r="D4" s="302" t="s">
        <v>298</v>
      </c>
      <c r="E4" s="302" t="s">
        <v>299</v>
      </c>
      <c r="F4" s="302" t="s">
        <v>300</v>
      </c>
      <c r="G4" s="302" t="s">
        <v>301</v>
      </c>
      <c r="H4" s="302" t="s">
        <v>302</v>
      </c>
    </row>
    <row r="5" spans="2:12" ht="18.75" customHeight="1" x14ac:dyDescent="0.2">
      <c r="B5" s="514" t="s">
        <v>327</v>
      </c>
      <c r="C5" s="515"/>
      <c r="D5" s="515"/>
      <c r="E5" s="515"/>
      <c r="F5" s="515"/>
      <c r="G5" s="515"/>
      <c r="H5" s="515"/>
      <c r="I5" s="24"/>
      <c r="J5" s="24"/>
      <c r="K5" s="24"/>
      <c r="L5" s="24"/>
    </row>
    <row r="6" spans="2:12" hidden="1" outlineLevel="1" x14ac:dyDescent="0.2">
      <c r="B6" s="25" t="s">
        <v>111</v>
      </c>
      <c r="C6" s="39">
        <f>SUM(C7:C9)</f>
        <v>374</v>
      </c>
      <c r="D6" s="39">
        <f>SUM(D7:D9)</f>
        <v>1236</v>
      </c>
      <c r="E6" s="39">
        <f>SUM(E7:E9)</f>
        <v>1027</v>
      </c>
      <c r="F6" s="39">
        <f>SUM(F7:F9)</f>
        <v>864</v>
      </c>
      <c r="G6" s="40">
        <f>SUM(G7:G9)</f>
        <v>113</v>
      </c>
      <c r="H6" s="39">
        <f t="shared" ref="H6:H15" si="0">SUM(C6:G6)</f>
        <v>3614</v>
      </c>
    </row>
    <row r="7" spans="2:12" hidden="1" outlineLevel="2" x14ac:dyDescent="0.2">
      <c r="B7" s="28" t="s">
        <v>70</v>
      </c>
      <c r="C7" s="29">
        <v>166</v>
      </c>
      <c r="D7" s="29">
        <v>271</v>
      </c>
      <c r="E7" s="30">
        <v>233</v>
      </c>
      <c r="F7" s="30">
        <v>162</v>
      </c>
      <c r="G7" s="29">
        <v>36</v>
      </c>
      <c r="H7" s="42">
        <f t="shared" si="0"/>
        <v>868</v>
      </c>
    </row>
    <row r="8" spans="2:12" hidden="1" outlineLevel="2" x14ac:dyDescent="0.2">
      <c r="B8" s="28" t="s">
        <v>71</v>
      </c>
      <c r="C8" s="29">
        <v>128</v>
      </c>
      <c r="D8" s="29">
        <v>624</v>
      </c>
      <c r="E8" s="30">
        <v>355</v>
      </c>
      <c r="F8" s="30">
        <v>494</v>
      </c>
      <c r="G8" s="29">
        <v>48</v>
      </c>
      <c r="H8" s="42">
        <f t="shared" si="0"/>
        <v>1649</v>
      </c>
    </row>
    <row r="9" spans="2:12" ht="17.25" hidden="1" customHeight="1" outlineLevel="2" x14ac:dyDescent="0.2">
      <c r="B9" s="28" t="s">
        <v>72</v>
      </c>
      <c r="C9" s="29">
        <v>80</v>
      </c>
      <c r="D9" s="29">
        <v>341</v>
      </c>
      <c r="E9" s="30">
        <v>439</v>
      </c>
      <c r="F9" s="30">
        <v>208</v>
      </c>
      <c r="G9" s="29">
        <v>29</v>
      </c>
      <c r="H9" s="42">
        <f t="shared" si="0"/>
        <v>1097</v>
      </c>
    </row>
    <row r="10" spans="2:12" hidden="1" outlineLevel="1" collapsed="1" x14ac:dyDescent="0.2">
      <c r="B10" s="25" t="s">
        <v>102</v>
      </c>
      <c r="C10" s="39">
        <f>SUM(C11:C13)</f>
        <v>409</v>
      </c>
      <c r="D10" s="39">
        <f>SUM(D11:D13)</f>
        <v>1333</v>
      </c>
      <c r="E10" s="41">
        <f>SUM(E11:E13)</f>
        <v>1664</v>
      </c>
      <c r="F10" s="41">
        <f>SUM(F11:F13)</f>
        <v>580</v>
      </c>
      <c r="G10" s="31" t="s">
        <v>42</v>
      </c>
      <c r="H10" s="39">
        <f t="shared" si="0"/>
        <v>3986</v>
      </c>
    </row>
    <row r="11" spans="2:12" hidden="1" outlineLevel="2" x14ac:dyDescent="0.2">
      <c r="B11" s="28" t="s">
        <v>73</v>
      </c>
      <c r="C11" s="29">
        <v>183</v>
      </c>
      <c r="D11" s="29">
        <v>542</v>
      </c>
      <c r="E11" s="30">
        <v>927</v>
      </c>
      <c r="F11" s="30">
        <v>353</v>
      </c>
      <c r="G11" s="31" t="s">
        <v>42</v>
      </c>
      <c r="H11" s="42">
        <f t="shared" si="0"/>
        <v>2005</v>
      </c>
    </row>
    <row r="12" spans="2:12" hidden="1" outlineLevel="2" x14ac:dyDescent="0.2">
      <c r="B12" s="28" t="s">
        <v>74</v>
      </c>
      <c r="C12" s="29">
        <v>106</v>
      </c>
      <c r="D12" s="29">
        <v>290</v>
      </c>
      <c r="E12" s="30">
        <v>301</v>
      </c>
      <c r="F12" s="30">
        <v>178</v>
      </c>
      <c r="G12" s="31" t="s">
        <v>42</v>
      </c>
      <c r="H12" s="42">
        <f t="shared" si="0"/>
        <v>875</v>
      </c>
    </row>
    <row r="13" spans="2:12" ht="15.75" hidden="1" customHeight="1" outlineLevel="2" x14ac:dyDescent="0.2">
      <c r="B13" s="28" t="s">
        <v>75</v>
      </c>
      <c r="C13" s="29">
        <v>120</v>
      </c>
      <c r="D13" s="29">
        <v>501</v>
      </c>
      <c r="E13" s="30">
        <v>436</v>
      </c>
      <c r="F13" s="30">
        <v>49</v>
      </c>
      <c r="G13" s="31" t="s">
        <v>42</v>
      </c>
      <c r="H13" s="42">
        <f t="shared" si="0"/>
        <v>1106</v>
      </c>
    </row>
    <row r="14" spans="2:12" hidden="1" outlineLevel="1" collapsed="1" x14ac:dyDescent="0.2">
      <c r="B14" s="25" t="s">
        <v>103</v>
      </c>
      <c r="C14" s="39">
        <f>SUM(C15:C17)</f>
        <v>353</v>
      </c>
      <c r="D14" s="39">
        <f>SUM(D15:D17)</f>
        <v>1154</v>
      </c>
      <c r="E14" s="39">
        <f>SUM(E15:E17)</f>
        <v>915</v>
      </c>
      <c r="F14" s="39">
        <f>SUM(F15:F17)</f>
        <v>715</v>
      </c>
      <c r="G14" s="27">
        <v>161.81899999999999</v>
      </c>
      <c r="H14" s="39">
        <f t="shared" si="0"/>
        <v>3298.819</v>
      </c>
    </row>
    <row r="15" spans="2:12" hidden="1" outlineLevel="2" x14ac:dyDescent="0.2">
      <c r="B15" s="28" t="s">
        <v>76</v>
      </c>
      <c r="C15" s="29">
        <v>97</v>
      </c>
      <c r="D15" s="29">
        <v>392</v>
      </c>
      <c r="E15" s="30">
        <v>387</v>
      </c>
      <c r="F15" s="30">
        <v>272</v>
      </c>
      <c r="G15" s="29">
        <v>60</v>
      </c>
      <c r="H15" s="42">
        <f t="shared" si="0"/>
        <v>1208</v>
      </c>
    </row>
    <row r="16" spans="2:12" hidden="1" outlineLevel="2" x14ac:dyDescent="0.2">
      <c r="B16" s="28" t="s">
        <v>77</v>
      </c>
      <c r="C16" s="29">
        <v>141</v>
      </c>
      <c r="D16" s="29">
        <v>267</v>
      </c>
      <c r="E16" s="30">
        <v>288</v>
      </c>
      <c r="F16" s="30">
        <v>243</v>
      </c>
      <c r="G16" s="29">
        <v>30</v>
      </c>
      <c r="H16" s="42">
        <f>SUM(C16:G16)</f>
        <v>969</v>
      </c>
    </row>
    <row r="17" spans="2:13" hidden="1" outlineLevel="2" x14ac:dyDescent="0.2">
      <c r="B17" s="28" t="s">
        <v>78</v>
      </c>
      <c r="C17" s="29">
        <v>115</v>
      </c>
      <c r="D17" s="29">
        <v>495</v>
      </c>
      <c r="E17" s="30">
        <v>240</v>
      </c>
      <c r="F17" s="30">
        <v>200</v>
      </c>
      <c r="G17" s="29">
        <v>72</v>
      </c>
      <c r="H17" s="42">
        <f>SUM(C17:G17)</f>
        <v>1122</v>
      </c>
      <c r="L17" s="26"/>
      <c r="M17" s="26"/>
    </row>
    <row r="18" spans="2:13" hidden="1" outlineLevel="1" collapsed="1" x14ac:dyDescent="0.2">
      <c r="B18" s="25" t="s">
        <v>104</v>
      </c>
      <c r="C18" s="26">
        <v>734</v>
      </c>
      <c r="D18" s="26">
        <v>524.82999999999993</v>
      </c>
      <c r="E18" s="41">
        <f>SUM(E19:E23)</f>
        <v>1972</v>
      </c>
      <c r="F18" s="41">
        <f>SUM(F19:F23)</f>
        <v>161</v>
      </c>
      <c r="G18" s="32" t="s">
        <v>42</v>
      </c>
      <c r="H18" s="39">
        <f>SUM(C18:G18)</f>
        <v>3391.83</v>
      </c>
      <c r="L18" s="33"/>
      <c r="M18" s="33"/>
    </row>
    <row r="19" spans="2:13" ht="15" hidden="1" customHeight="1" outlineLevel="2" x14ac:dyDescent="0.2">
      <c r="B19" s="34" t="s">
        <v>1</v>
      </c>
      <c r="C19" s="516" t="s">
        <v>242</v>
      </c>
      <c r="D19" s="516" t="s">
        <v>243</v>
      </c>
      <c r="E19" s="30">
        <v>544</v>
      </c>
      <c r="F19" s="30">
        <v>45</v>
      </c>
      <c r="G19" s="31" t="s">
        <v>42</v>
      </c>
      <c r="H19" s="516" t="s">
        <v>244</v>
      </c>
    </row>
    <row r="20" spans="2:13" hidden="1" outlineLevel="2" x14ac:dyDescent="0.2">
      <c r="B20" s="34" t="s">
        <v>0</v>
      </c>
      <c r="C20" s="517"/>
      <c r="D20" s="517"/>
      <c r="E20" s="30">
        <v>335</v>
      </c>
      <c r="F20" s="30">
        <v>39</v>
      </c>
      <c r="G20" s="31" t="s">
        <v>42</v>
      </c>
      <c r="H20" s="517"/>
      <c r="J20" s="33"/>
    </row>
    <row r="21" spans="2:13" hidden="1" outlineLevel="2" x14ac:dyDescent="0.2">
      <c r="B21" s="28" t="s">
        <v>80</v>
      </c>
      <c r="C21" s="29">
        <v>128</v>
      </c>
      <c r="D21" s="29">
        <v>54</v>
      </c>
      <c r="E21" s="30">
        <v>394</v>
      </c>
      <c r="F21" s="30">
        <v>34</v>
      </c>
      <c r="G21" s="31" t="s">
        <v>42</v>
      </c>
      <c r="H21" s="42">
        <f>SUM(C21:G21)</f>
        <v>610</v>
      </c>
      <c r="J21" s="33"/>
      <c r="K21" s="35"/>
      <c r="L21" s="35"/>
    </row>
    <row r="22" spans="2:13" hidden="1" outlineLevel="2" x14ac:dyDescent="0.2">
      <c r="B22" s="28" t="s">
        <v>82</v>
      </c>
      <c r="C22" s="29">
        <v>113</v>
      </c>
      <c r="D22" s="29">
        <v>92</v>
      </c>
      <c r="E22" s="30">
        <v>309</v>
      </c>
      <c r="F22" s="30">
        <v>26</v>
      </c>
      <c r="G22" s="31" t="s">
        <v>42</v>
      </c>
      <c r="H22" s="42">
        <f>SUM(C22:G22)</f>
        <v>540</v>
      </c>
      <c r="J22" s="33"/>
    </row>
    <row r="23" spans="2:13" hidden="1" outlineLevel="2" x14ac:dyDescent="0.2">
      <c r="B23" s="28" t="s">
        <v>81</v>
      </c>
      <c r="C23" s="29">
        <v>113</v>
      </c>
      <c r="D23" s="29">
        <v>102</v>
      </c>
      <c r="E23" s="30">
        <v>390</v>
      </c>
      <c r="F23" s="30">
        <v>17</v>
      </c>
      <c r="G23" s="31" t="s">
        <v>42</v>
      </c>
      <c r="H23" s="42">
        <f t="shared" ref="H23:H36" si="1">SUM(C23:G23)</f>
        <v>622</v>
      </c>
      <c r="K23" s="35"/>
      <c r="L23" s="35"/>
    </row>
    <row r="24" spans="2:13" hidden="1" outlineLevel="1" collapsed="1" x14ac:dyDescent="0.2">
      <c r="B24" s="25" t="s">
        <v>105</v>
      </c>
      <c r="C24" s="39">
        <f>SUM(C25:C27)</f>
        <v>620</v>
      </c>
      <c r="D24" s="39">
        <f>SUM(D25:D27)</f>
        <v>552</v>
      </c>
      <c r="E24" s="41">
        <f>SUM(E25:E27)</f>
        <v>933.91</v>
      </c>
      <c r="F24" s="41">
        <f>SUM(F25:F27)</f>
        <v>296.68</v>
      </c>
      <c r="G24" s="31" t="s">
        <v>42</v>
      </c>
      <c r="H24" s="39">
        <f>SUM(C24:G24)</f>
        <v>2402.5899999999997</v>
      </c>
    </row>
    <row r="25" spans="2:13" hidden="1" outlineLevel="2" x14ac:dyDescent="0.2">
      <c r="B25" s="28" t="s">
        <v>84</v>
      </c>
      <c r="C25" s="29">
        <v>172</v>
      </c>
      <c r="D25" s="29">
        <v>61</v>
      </c>
      <c r="E25" s="30">
        <v>387.69</v>
      </c>
      <c r="F25" s="30">
        <v>41</v>
      </c>
      <c r="G25" s="31" t="s">
        <v>42</v>
      </c>
      <c r="H25" s="42">
        <f>SUM(C25:G25)</f>
        <v>661.69</v>
      </c>
    </row>
    <row r="26" spans="2:13" hidden="1" outlineLevel="2" x14ac:dyDescent="0.2">
      <c r="B26" s="28" t="s">
        <v>85</v>
      </c>
      <c r="C26" s="29">
        <v>141</v>
      </c>
      <c r="D26" s="29">
        <v>210</v>
      </c>
      <c r="E26" s="30">
        <v>320.38</v>
      </c>
      <c r="F26" s="30">
        <v>153.35</v>
      </c>
      <c r="G26" s="31" t="s">
        <v>42</v>
      </c>
      <c r="H26" s="42">
        <f>SUM(C26:G26)</f>
        <v>824.73</v>
      </c>
    </row>
    <row r="27" spans="2:13" hidden="1" outlineLevel="2" x14ac:dyDescent="0.2">
      <c r="B27" s="28" t="s">
        <v>86</v>
      </c>
      <c r="C27" s="29">
        <v>307</v>
      </c>
      <c r="D27" s="29">
        <v>281</v>
      </c>
      <c r="E27" s="30">
        <v>225.84</v>
      </c>
      <c r="F27" s="30">
        <v>102.33</v>
      </c>
      <c r="G27" s="31" t="s">
        <v>42</v>
      </c>
      <c r="H27" s="42">
        <f>SUM(C27:G27)</f>
        <v>916.17000000000007</v>
      </c>
    </row>
    <row r="28" spans="2:13" hidden="1" outlineLevel="1" collapsed="1" x14ac:dyDescent="0.2">
      <c r="B28" s="25" t="s">
        <v>106</v>
      </c>
      <c r="C28" s="39">
        <f>SUM(C29:C30)</f>
        <v>353</v>
      </c>
      <c r="D28" s="39">
        <f>SUM(D29:D30)</f>
        <v>1005</v>
      </c>
      <c r="E28" s="41">
        <f>SUM(E29:E30)</f>
        <v>1905</v>
      </c>
      <c r="F28" s="41">
        <f>SUM(F29:F30)</f>
        <v>840</v>
      </c>
      <c r="G28" s="27">
        <v>35.67</v>
      </c>
      <c r="H28" s="39">
        <f t="shared" si="1"/>
        <v>4138.67</v>
      </c>
    </row>
    <row r="29" spans="2:13" hidden="1" outlineLevel="2" x14ac:dyDescent="0.2">
      <c r="B29" s="28" t="s">
        <v>87</v>
      </c>
      <c r="C29" s="29">
        <v>197</v>
      </c>
      <c r="D29" s="29">
        <v>640</v>
      </c>
      <c r="E29" s="30">
        <v>1288</v>
      </c>
      <c r="F29" s="30">
        <v>492</v>
      </c>
      <c r="G29" s="29">
        <v>36</v>
      </c>
      <c r="H29" s="42">
        <f t="shared" si="1"/>
        <v>2653</v>
      </c>
    </row>
    <row r="30" spans="2:13" hidden="1" outlineLevel="2" x14ac:dyDescent="0.2">
      <c r="B30" s="28" t="s">
        <v>88</v>
      </c>
      <c r="C30" s="29">
        <v>156</v>
      </c>
      <c r="D30" s="29">
        <v>365</v>
      </c>
      <c r="E30" s="30">
        <v>617</v>
      </c>
      <c r="F30" s="30">
        <v>348</v>
      </c>
      <c r="G30" s="31" t="s">
        <v>42</v>
      </c>
      <c r="H30" s="42">
        <f t="shared" si="1"/>
        <v>1486</v>
      </c>
    </row>
    <row r="31" spans="2:13" hidden="1" outlineLevel="1" collapsed="1" x14ac:dyDescent="0.2">
      <c r="B31" s="25" t="s">
        <v>107</v>
      </c>
      <c r="C31" s="39">
        <f>SUM(C32:C33)</f>
        <v>492</v>
      </c>
      <c r="D31" s="39">
        <f>SUM(D32:D33)</f>
        <v>706</v>
      </c>
      <c r="E31" s="41">
        <f>SUM(E32:E33)</f>
        <v>1227</v>
      </c>
      <c r="F31" s="41">
        <f>SUM(F32:F33)</f>
        <v>721</v>
      </c>
      <c r="G31" s="31" t="s">
        <v>42</v>
      </c>
      <c r="H31" s="39">
        <f t="shared" si="1"/>
        <v>3146</v>
      </c>
    </row>
    <row r="32" spans="2:13" hidden="1" outlineLevel="2" x14ac:dyDescent="0.2">
      <c r="B32" s="28" t="s">
        <v>89</v>
      </c>
      <c r="C32" s="29">
        <v>349</v>
      </c>
      <c r="D32" s="29">
        <v>471</v>
      </c>
      <c r="E32" s="30">
        <v>741</v>
      </c>
      <c r="F32" s="30">
        <v>698</v>
      </c>
      <c r="G32" s="31" t="s">
        <v>42</v>
      </c>
      <c r="H32" s="42">
        <f t="shared" si="1"/>
        <v>2259</v>
      </c>
    </row>
    <row r="33" spans="2:8" hidden="1" outlineLevel="2" x14ac:dyDescent="0.2">
      <c r="B33" s="28" t="s">
        <v>90</v>
      </c>
      <c r="C33" s="29">
        <v>143</v>
      </c>
      <c r="D33" s="29">
        <v>235</v>
      </c>
      <c r="E33" s="30">
        <v>486</v>
      </c>
      <c r="F33" s="30">
        <v>23</v>
      </c>
      <c r="G33" s="31" t="s">
        <v>42</v>
      </c>
      <c r="H33" s="42">
        <f t="shared" si="1"/>
        <v>887</v>
      </c>
    </row>
    <row r="34" spans="2:8" hidden="1" outlineLevel="1" collapsed="1" x14ac:dyDescent="0.2">
      <c r="B34" s="25" t="s">
        <v>108</v>
      </c>
      <c r="C34" s="39">
        <f>SUM(C35:C36)</f>
        <v>468</v>
      </c>
      <c r="D34" s="39">
        <f>SUM(D35:D36)</f>
        <v>693</v>
      </c>
      <c r="E34" s="41">
        <f>SUM(E35:E36)</f>
        <v>1689</v>
      </c>
      <c r="F34" s="41">
        <f>SUM(F35:F36)</f>
        <v>695.76</v>
      </c>
      <c r="G34" s="31" t="s">
        <v>42</v>
      </c>
      <c r="H34" s="39">
        <f t="shared" si="1"/>
        <v>3545.76</v>
      </c>
    </row>
    <row r="35" spans="2:8" hidden="1" outlineLevel="2" x14ac:dyDescent="0.2">
      <c r="B35" s="28" t="s">
        <v>91</v>
      </c>
      <c r="C35" s="29">
        <v>264</v>
      </c>
      <c r="D35" s="29">
        <v>432</v>
      </c>
      <c r="E35" s="30">
        <v>1109</v>
      </c>
      <c r="F35" s="30">
        <v>408</v>
      </c>
      <c r="G35" s="31" t="s">
        <v>42</v>
      </c>
      <c r="H35" s="42">
        <f t="shared" si="1"/>
        <v>2213</v>
      </c>
    </row>
    <row r="36" spans="2:8" hidden="1" outlineLevel="2" x14ac:dyDescent="0.2">
      <c r="B36" s="28" t="s">
        <v>92</v>
      </c>
      <c r="C36" s="29">
        <v>204</v>
      </c>
      <c r="D36" s="29">
        <v>261</v>
      </c>
      <c r="E36" s="30">
        <v>580</v>
      </c>
      <c r="F36" s="30">
        <v>287.76</v>
      </c>
      <c r="G36" s="31" t="s">
        <v>42</v>
      </c>
      <c r="H36" s="42">
        <f t="shared" si="1"/>
        <v>1332.76</v>
      </c>
    </row>
    <row r="37" spans="2:8" hidden="1" outlineLevel="1" collapsed="1" x14ac:dyDescent="0.2">
      <c r="B37" s="25" t="s">
        <v>109</v>
      </c>
      <c r="C37" s="39">
        <f>SUM(C38:C39)</f>
        <v>415.58</v>
      </c>
      <c r="D37" s="39">
        <f>SUM(D38:D39)</f>
        <v>803.55</v>
      </c>
      <c r="E37" s="41">
        <f>SUM(E38:E39)</f>
        <v>1583.1399999999999</v>
      </c>
      <c r="F37" s="41">
        <f>SUM(F38:F39)</f>
        <v>1069.83</v>
      </c>
      <c r="G37" s="41">
        <f>SUM(G38:G39)</f>
        <v>1.855</v>
      </c>
      <c r="H37" s="39">
        <f>SUM(C37:G37)</f>
        <v>3873.9549999999995</v>
      </c>
    </row>
    <row r="38" spans="2:8" hidden="1" outlineLevel="2" x14ac:dyDescent="0.2">
      <c r="B38" s="28" t="s">
        <v>44</v>
      </c>
      <c r="C38" s="29">
        <v>143.88999999999999</v>
      </c>
      <c r="D38" s="29">
        <v>363.05</v>
      </c>
      <c r="E38" s="30">
        <v>699.49</v>
      </c>
      <c r="F38" s="30">
        <v>418.93</v>
      </c>
      <c r="G38" s="29" t="s">
        <v>42</v>
      </c>
      <c r="H38" s="42">
        <f>SUM(C38:G38)</f>
        <v>1625.3600000000001</v>
      </c>
    </row>
    <row r="39" spans="2:8" hidden="1" outlineLevel="2" x14ac:dyDescent="0.2">
      <c r="B39" s="28" t="s">
        <v>45</v>
      </c>
      <c r="C39" s="29">
        <v>271.69</v>
      </c>
      <c r="D39" s="29">
        <v>440.5</v>
      </c>
      <c r="E39" s="30">
        <v>883.65</v>
      </c>
      <c r="F39" s="30">
        <v>650.9</v>
      </c>
      <c r="G39" s="29">
        <v>1.855</v>
      </c>
      <c r="H39" s="42">
        <f>SUM(C39:G39)</f>
        <v>2248.5950000000003</v>
      </c>
    </row>
    <row r="40" spans="2:8" hidden="1" outlineLevel="1" collapsed="1" x14ac:dyDescent="0.2">
      <c r="B40" s="28"/>
      <c r="C40" s="29"/>
      <c r="D40" s="29"/>
      <c r="E40" s="30"/>
      <c r="F40" s="30"/>
      <c r="G40" s="29"/>
      <c r="H40" s="29"/>
    </row>
    <row r="41" spans="2:8" ht="18.75" customHeight="1" collapsed="1" x14ac:dyDescent="0.2">
      <c r="B41" s="514" t="s">
        <v>363</v>
      </c>
      <c r="C41" s="515"/>
      <c r="D41" s="515"/>
      <c r="E41" s="515"/>
      <c r="F41" s="515"/>
      <c r="G41" s="515"/>
      <c r="H41" s="515"/>
    </row>
    <row r="42" spans="2:8" hidden="1" outlineLevel="2" x14ac:dyDescent="0.2">
      <c r="B42" s="25" t="s">
        <v>111</v>
      </c>
      <c r="C42" s="39">
        <f>SUM(C43:C45)</f>
        <v>373.79</v>
      </c>
      <c r="D42" s="39">
        <f>SUM(D43:D45)</f>
        <v>1235.26</v>
      </c>
      <c r="E42" s="39">
        <f>SUM(E43:E45)</f>
        <v>1026.97</v>
      </c>
      <c r="F42" s="39">
        <f>SUM(F43:F45)</f>
        <v>863.76</v>
      </c>
      <c r="G42" s="40">
        <f>SUM(G43:G45)</f>
        <v>113.242</v>
      </c>
      <c r="H42" s="39">
        <f t="shared" ref="H42:H54" si="2">SUM(C42:G42)</f>
        <v>3613.0219999999999</v>
      </c>
    </row>
    <row r="43" spans="2:8" hidden="1" outlineLevel="2" x14ac:dyDescent="0.2">
      <c r="B43" s="28" t="s">
        <v>70</v>
      </c>
      <c r="C43" s="29">
        <v>165.61</v>
      </c>
      <c r="D43" s="29">
        <v>270.72000000000003</v>
      </c>
      <c r="E43" s="30">
        <v>232.76</v>
      </c>
      <c r="F43" s="30">
        <v>161.80000000000001</v>
      </c>
      <c r="G43" s="29">
        <v>35.609000000000002</v>
      </c>
      <c r="H43" s="42">
        <f t="shared" si="2"/>
        <v>866.49900000000014</v>
      </c>
    </row>
    <row r="44" spans="2:8" hidden="1" outlineLevel="2" x14ac:dyDescent="0.2">
      <c r="B44" s="28" t="s">
        <v>71</v>
      </c>
      <c r="C44" s="29">
        <v>127.69</v>
      </c>
      <c r="D44" s="29">
        <v>623.78</v>
      </c>
      <c r="E44" s="30">
        <v>355.41</v>
      </c>
      <c r="F44" s="30">
        <v>494.3</v>
      </c>
      <c r="G44" s="29">
        <v>48.243000000000002</v>
      </c>
      <c r="H44" s="42">
        <f t="shared" si="2"/>
        <v>1649.423</v>
      </c>
    </row>
    <row r="45" spans="2:8" ht="16.5" hidden="1" customHeight="1" outlineLevel="2" x14ac:dyDescent="0.2">
      <c r="B45" s="28" t="s">
        <v>72</v>
      </c>
      <c r="C45" s="29">
        <v>80.489999999999995</v>
      </c>
      <c r="D45" s="29">
        <v>340.76</v>
      </c>
      <c r="E45" s="30">
        <v>438.8</v>
      </c>
      <c r="F45" s="30">
        <v>207.66</v>
      </c>
      <c r="G45" s="29">
        <v>29.39</v>
      </c>
      <c r="H45" s="42">
        <f t="shared" si="2"/>
        <v>1097.1000000000001</v>
      </c>
    </row>
    <row r="46" spans="2:8" hidden="1" outlineLevel="1" collapsed="1" x14ac:dyDescent="0.2">
      <c r="B46" s="25" t="s">
        <v>102</v>
      </c>
      <c r="C46" s="39">
        <f>SUM(C47:C49)</f>
        <v>408.59000000000003</v>
      </c>
      <c r="D46" s="39">
        <f>SUM(D47:D49)</f>
        <v>1348.3500000000001</v>
      </c>
      <c r="E46" s="41">
        <f>SUM(E47:E49)</f>
        <v>1664.3500000000001</v>
      </c>
      <c r="F46" s="41">
        <f>SUM(F47:F49)</f>
        <v>579.5</v>
      </c>
      <c r="G46" s="31" t="s">
        <v>42</v>
      </c>
      <c r="H46" s="39">
        <f t="shared" si="2"/>
        <v>4000.79</v>
      </c>
    </row>
    <row r="47" spans="2:8" hidden="1" outlineLevel="2" x14ac:dyDescent="0.2">
      <c r="B47" s="28" t="s">
        <v>73</v>
      </c>
      <c r="C47" s="29">
        <v>183.14</v>
      </c>
      <c r="D47" s="29">
        <v>542.48</v>
      </c>
      <c r="E47" s="30">
        <v>926.7</v>
      </c>
      <c r="F47" s="30">
        <v>352.76</v>
      </c>
      <c r="G47" s="31" t="s">
        <v>42</v>
      </c>
      <c r="H47" s="42">
        <f t="shared" si="2"/>
        <v>2005.0800000000002</v>
      </c>
    </row>
    <row r="48" spans="2:8" hidden="1" outlineLevel="2" x14ac:dyDescent="0.2">
      <c r="B48" s="28" t="s">
        <v>74</v>
      </c>
      <c r="C48" s="29">
        <v>105.72</v>
      </c>
      <c r="D48" s="29">
        <v>304.95999999999998</v>
      </c>
      <c r="E48" s="30">
        <v>301.35000000000002</v>
      </c>
      <c r="F48" s="30">
        <v>177.7</v>
      </c>
      <c r="G48" s="31" t="s">
        <v>42</v>
      </c>
      <c r="H48" s="42">
        <f t="shared" si="2"/>
        <v>889.73</v>
      </c>
    </row>
    <row r="49" spans="2:13" hidden="1" outlineLevel="2" x14ac:dyDescent="0.2">
      <c r="B49" s="28" t="s">
        <v>75</v>
      </c>
      <c r="C49" s="29">
        <v>119.73</v>
      </c>
      <c r="D49" s="29">
        <v>500.91</v>
      </c>
      <c r="E49" s="30">
        <v>436.3</v>
      </c>
      <c r="F49" s="30">
        <v>49.04</v>
      </c>
      <c r="G49" s="31" t="s">
        <v>42</v>
      </c>
      <c r="H49" s="42">
        <f t="shared" si="2"/>
        <v>1105.98</v>
      </c>
    </row>
    <row r="50" spans="2:13" hidden="1" outlineLevel="1" collapsed="1" x14ac:dyDescent="0.2">
      <c r="B50" s="248" t="s">
        <v>235</v>
      </c>
      <c r="C50" s="39">
        <f>SUM(C51:C53)</f>
        <v>352.90999999999997</v>
      </c>
      <c r="D50" s="39">
        <f>SUM(D51:D53)</f>
        <v>1155.4699999999998</v>
      </c>
      <c r="E50" s="39">
        <f>SUM(E51:E53)</f>
        <v>915.47</v>
      </c>
      <c r="F50" s="39">
        <f>SUM(F51:F53)</f>
        <v>715.45</v>
      </c>
      <c r="G50" s="27">
        <v>161.81899999999999</v>
      </c>
      <c r="H50" s="39">
        <f t="shared" si="2"/>
        <v>3301.1189999999992</v>
      </c>
    </row>
    <row r="51" spans="2:13" hidden="1" outlineLevel="2" x14ac:dyDescent="0.2">
      <c r="B51" s="28" t="s">
        <v>76</v>
      </c>
      <c r="C51" s="29">
        <v>96.89</v>
      </c>
      <c r="D51" s="29">
        <v>392.28</v>
      </c>
      <c r="E51" s="30">
        <v>387.24</v>
      </c>
      <c r="F51" s="30">
        <v>271.89999999999998</v>
      </c>
      <c r="G51" s="29">
        <v>60.137999999999998</v>
      </c>
      <c r="H51" s="42">
        <f t="shared" si="2"/>
        <v>1208.4479999999999</v>
      </c>
    </row>
    <row r="52" spans="2:13" hidden="1" outlineLevel="2" x14ac:dyDescent="0.2">
      <c r="B52" s="28" t="s">
        <v>77</v>
      </c>
      <c r="C52" s="29">
        <v>140.55000000000001</v>
      </c>
      <c r="D52" s="29">
        <v>267.82</v>
      </c>
      <c r="E52" s="30">
        <v>288.45</v>
      </c>
      <c r="F52" s="30">
        <v>243.32</v>
      </c>
      <c r="G52" s="29">
        <v>29.527000000000001</v>
      </c>
      <c r="H52" s="42">
        <f t="shared" si="2"/>
        <v>969.66699999999992</v>
      </c>
    </row>
    <row r="53" spans="2:13" hidden="1" outlineLevel="2" x14ac:dyDescent="0.2">
      <c r="B53" s="28" t="s">
        <v>78</v>
      </c>
      <c r="C53" s="29">
        <v>115.47</v>
      </c>
      <c r="D53" s="29">
        <v>495.37</v>
      </c>
      <c r="E53" s="30">
        <v>239.78</v>
      </c>
      <c r="F53" s="30">
        <v>200.23</v>
      </c>
      <c r="G53" s="29">
        <v>72.153999999999996</v>
      </c>
      <c r="H53" s="42">
        <f t="shared" si="2"/>
        <v>1123.0039999999999</v>
      </c>
      <c r="L53" s="26"/>
      <c r="M53" s="26"/>
    </row>
    <row r="54" spans="2:13" hidden="1" outlineLevel="1" collapsed="1" x14ac:dyDescent="0.2">
      <c r="B54" s="25" t="s">
        <v>104</v>
      </c>
      <c r="C54" s="26">
        <v>734.49</v>
      </c>
      <c r="D54" s="26">
        <v>524.97</v>
      </c>
      <c r="E54" s="41">
        <f>SUM(E55:E59)</f>
        <v>1972.8100000000002</v>
      </c>
      <c r="F54" s="41">
        <f>SUM(F55:F59)</f>
        <v>160.79</v>
      </c>
      <c r="G54" s="32" t="s">
        <v>42</v>
      </c>
      <c r="H54" s="39">
        <f t="shared" si="2"/>
        <v>3393.0600000000004</v>
      </c>
      <c r="L54" s="33"/>
      <c r="M54" s="33"/>
    </row>
    <row r="55" spans="2:13" hidden="1" outlineLevel="2" x14ac:dyDescent="0.2">
      <c r="B55" s="34" t="s">
        <v>1</v>
      </c>
      <c r="C55" s="516" t="s">
        <v>242</v>
      </c>
      <c r="D55" s="516" t="s">
        <v>243</v>
      </c>
      <c r="E55" s="30">
        <v>543.91999999999996</v>
      </c>
      <c r="F55" s="30">
        <v>45.08</v>
      </c>
      <c r="G55" s="31" t="s">
        <v>42</v>
      </c>
      <c r="H55" s="516" t="s">
        <v>244</v>
      </c>
    </row>
    <row r="56" spans="2:13" hidden="1" outlineLevel="2" x14ac:dyDescent="0.2">
      <c r="B56" s="34" t="s">
        <v>0</v>
      </c>
      <c r="C56" s="517"/>
      <c r="D56" s="517"/>
      <c r="E56" s="30">
        <v>335.29</v>
      </c>
      <c r="F56" s="30">
        <v>39.31</v>
      </c>
      <c r="G56" s="31" t="s">
        <v>42</v>
      </c>
      <c r="H56" s="517"/>
      <c r="J56" s="33"/>
    </row>
    <row r="57" spans="2:13" hidden="1" outlineLevel="2" x14ac:dyDescent="0.2">
      <c r="B57" s="28" t="s">
        <v>80</v>
      </c>
      <c r="C57" s="29">
        <v>113.06</v>
      </c>
      <c r="D57" s="29">
        <v>91.57</v>
      </c>
      <c r="E57" s="30">
        <v>309.2</v>
      </c>
      <c r="F57" s="30">
        <v>25.8</v>
      </c>
      <c r="G57" s="31" t="s">
        <v>42</v>
      </c>
      <c r="H57" s="42">
        <f>SUM(C57:G57)</f>
        <v>539.62999999999988</v>
      </c>
      <c r="J57" s="33"/>
      <c r="K57" s="35"/>
      <c r="L57" s="35"/>
    </row>
    <row r="58" spans="2:13" hidden="1" outlineLevel="2" x14ac:dyDescent="0.2">
      <c r="B58" s="28" t="s">
        <v>82</v>
      </c>
      <c r="C58" s="29">
        <v>112.65</v>
      </c>
      <c r="D58" s="29">
        <v>101.83</v>
      </c>
      <c r="E58" s="30">
        <v>389.95</v>
      </c>
      <c r="F58" s="30">
        <v>17.05</v>
      </c>
      <c r="G58" s="31" t="s">
        <v>42</v>
      </c>
      <c r="H58" s="42">
        <f>SUM(C58:G58)</f>
        <v>621.48</v>
      </c>
      <c r="J58" s="33"/>
    </row>
    <row r="59" spans="2:13" hidden="1" outlineLevel="2" x14ac:dyDescent="0.2">
      <c r="B59" s="28" t="s">
        <v>81</v>
      </c>
      <c r="C59" s="29">
        <v>127.88</v>
      </c>
      <c r="D59" s="29">
        <v>54.43</v>
      </c>
      <c r="E59" s="30">
        <v>394.45</v>
      </c>
      <c r="F59" s="30">
        <v>33.549999999999997</v>
      </c>
      <c r="G59" s="31" t="s">
        <v>42</v>
      </c>
      <c r="H59" s="42">
        <f t="shared" ref="H59:H75" si="3">SUM(C59:G59)</f>
        <v>610.30999999999995</v>
      </c>
      <c r="K59" s="35"/>
      <c r="L59" s="35"/>
    </row>
    <row r="60" spans="2:13" hidden="1" outlineLevel="1" collapsed="1" x14ac:dyDescent="0.2">
      <c r="B60" s="25" t="s">
        <v>105</v>
      </c>
      <c r="C60" s="39">
        <f>SUM(C61:C63)</f>
        <v>619.54999999999995</v>
      </c>
      <c r="D60" s="39">
        <f>SUM(D61:D63)</f>
        <v>557.74</v>
      </c>
      <c r="E60" s="41">
        <f>SUM(E61:E63)</f>
        <v>932.79000000000008</v>
      </c>
      <c r="F60" s="41">
        <f>SUM(F61:F63)</f>
        <v>294.89</v>
      </c>
      <c r="G60" s="31" t="s">
        <v>42</v>
      </c>
      <c r="H60" s="39">
        <f t="shared" si="3"/>
        <v>2404.9699999999998</v>
      </c>
    </row>
    <row r="61" spans="2:13" hidden="1" outlineLevel="2" x14ac:dyDescent="0.2">
      <c r="B61" s="28" t="s">
        <v>84</v>
      </c>
      <c r="C61" s="29">
        <v>171.99</v>
      </c>
      <c r="D61" s="29">
        <v>60.64</v>
      </c>
      <c r="E61" s="30">
        <v>387.69</v>
      </c>
      <c r="F61" s="30">
        <v>41.31</v>
      </c>
      <c r="G61" s="31" t="s">
        <v>42</v>
      </c>
      <c r="H61" s="42">
        <f t="shared" si="3"/>
        <v>661.62999999999988</v>
      </c>
    </row>
    <row r="62" spans="2:13" hidden="1" outlineLevel="2" x14ac:dyDescent="0.2">
      <c r="B62" s="28" t="s">
        <v>85</v>
      </c>
      <c r="C62" s="29">
        <v>306.77</v>
      </c>
      <c r="D62" s="29">
        <v>287.52999999999997</v>
      </c>
      <c r="E62" s="30">
        <v>319.26</v>
      </c>
      <c r="F62" s="30">
        <v>151.25</v>
      </c>
      <c r="G62" s="31" t="s">
        <v>42</v>
      </c>
      <c r="H62" s="42">
        <f t="shared" si="3"/>
        <v>1064.81</v>
      </c>
    </row>
    <row r="63" spans="2:13" hidden="1" outlineLevel="2" x14ac:dyDescent="0.2">
      <c r="B63" s="28" t="s">
        <v>86</v>
      </c>
      <c r="C63" s="29">
        <v>140.79</v>
      </c>
      <c r="D63" s="29">
        <v>209.57</v>
      </c>
      <c r="E63" s="30">
        <v>225.84</v>
      </c>
      <c r="F63" s="30">
        <v>102.33</v>
      </c>
      <c r="G63" s="31" t="s">
        <v>42</v>
      </c>
      <c r="H63" s="42">
        <f t="shared" si="3"/>
        <v>678.53000000000009</v>
      </c>
    </row>
    <row r="64" spans="2:13" hidden="1" outlineLevel="1" collapsed="1" x14ac:dyDescent="0.2">
      <c r="B64" s="25" t="s">
        <v>106</v>
      </c>
      <c r="C64" s="39">
        <f>SUM(C65:C66)</f>
        <v>352.8</v>
      </c>
      <c r="D64" s="39">
        <f>SUM(D65:D66)</f>
        <v>1010.8899999999999</v>
      </c>
      <c r="E64" s="41">
        <f>SUM(E65:E66)</f>
        <v>1905.4360000000001</v>
      </c>
      <c r="F64" s="41">
        <f>SUM(F65:F66)</f>
        <v>840.03600000000006</v>
      </c>
      <c r="G64" s="27">
        <v>35.67</v>
      </c>
      <c r="H64" s="39">
        <f t="shared" si="3"/>
        <v>4144.8320000000003</v>
      </c>
    </row>
    <row r="65" spans="2:8" hidden="1" outlineLevel="2" x14ac:dyDescent="0.2">
      <c r="B65" s="28" t="s">
        <v>87</v>
      </c>
      <c r="C65" s="29">
        <v>196.72</v>
      </c>
      <c r="D65" s="29">
        <v>645.80999999999995</v>
      </c>
      <c r="E65" s="30">
        <v>1288.0450000000001</v>
      </c>
      <c r="F65" s="30">
        <v>492.04</v>
      </c>
      <c r="G65" s="29">
        <v>35.67</v>
      </c>
      <c r="H65" s="42">
        <f t="shared" si="3"/>
        <v>2658.2849999999999</v>
      </c>
    </row>
    <row r="66" spans="2:8" hidden="1" outlineLevel="2" x14ac:dyDescent="0.2">
      <c r="B66" s="28" t="s">
        <v>88</v>
      </c>
      <c r="C66" s="29">
        <v>156.08000000000001</v>
      </c>
      <c r="D66" s="29">
        <v>365.08</v>
      </c>
      <c r="E66" s="30">
        <v>617.39099999999996</v>
      </c>
      <c r="F66" s="30">
        <v>347.99599999999998</v>
      </c>
      <c r="G66" s="31" t="s">
        <v>42</v>
      </c>
      <c r="H66" s="42">
        <f t="shared" si="3"/>
        <v>1486.547</v>
      </c>
    </row>
    <row r="67" spans="2:8" hidden="1" outlineLevel="1" collapsed="1" x14ac:dyDescent="0.2">
      <c r="B67" s="25" t="s">
        <v>107</v>
      </c>
      <c r="C67" s="39">
        <f>SUM(C68:C69)</f>
        <v>491.19000000000005</v>
      </c>
      <c r="D67" s="39">
        <f>SUM(D68:D69)</f>
        <v>708.81</v>
      </c>
      <c r="E67" s="41">
        <f>SUM(E68:E69)</f>
        <v>1226.71</v>
      </c>
      <c r="F67" s="41">
        <f>SUM(F68:F69)</f>
        <v>720.61</v>
      </c>
      <c r="G67" s="31" t="s">
        <v>42</v>
      </c>
      <c r="H67" s="39">
        <f t="shared" si="3"/>
        <v>3147.32</v>
      </c>
    </row>
    <row r="68" spans="2:8" hidden="1" outlineLevel="2" x14ac:dyDescent="0.2">
      <c r="B68" s="28" t="s">
        <v>89</v>
      </c>
      <c r="C68" s="29">
        <v>348.67</v>
      </c>
      <c r="D68" s="29">
        <v>471.4</v>
      </c>
      <c r="E68" s="30">
        <v>740.59</v>
      </c>
      <c r="F68" s="30">
        <v>697.6</v>
      </c>
      <c r="G68" s="31" t="s">
        <v>42</v>
      </c>
      <c r="H68" s="42">
        <f t="shared" si="3"/>
        <v>2258.2599999999998</v>
      </c>
    </row>
    <row r="69" spans="2:8" hidden="1" outlineLevel="2" x14ac:dyDescent="0.2">
      <c r="B69" s="28" t="s">
        <v>90</v>
      </c>
      <c r="C69" s="29">
        <v>142.52000000000001</v>
      </c>
      <c r="D69" s="29">
        <v>237.41</v>
      </c>
      <c r="E69" s="30">
        <v>486.12</v>
      </c>
      <c r="F69" s="30">
        <v>23.01</v>
      </c>
      <c r="G69" s="31" t="s">
        <v>42</v>
      </c>
      <c r="H69" s="42">
        <f t="shared" si="3"/>
        <v>889.06</v>
      </c>
    </row>
    <row r="70" spans="2:8" hidden="1" outlineLevel="1" collapsed="1" x14ac:dyDescent="0.2">
      <c r="B70" s="25" t="s">
        <v>108</v>
      </c>
      <c r="C70" s="39">
        <f>SUM(C71:C72)</f>
        <v>468.52</v>
      </c>
      <c r="D70" s="39">
        <f>SUM(D71:D72)</f>
        <v>692.94</v>
      </c>
      <c r="E70" s="41">
        <f>SUM(E71:E72)</f>
        <v>1959.77</v>
      </c>
      <c r="F70" s="41">
        <f>SUM(F71:F72)</f>
        <v>606.74</v>
      </c>
      <c r="G70" s="31" t="s">
        <v>42</v>
      </c>
      <c r="H70" s="39">
        <f t="shared" si="3"/>
        <v>3727.9700000000003</v>
      </c>
    </row>
    <row r="71" spans="2:8" hidden="1" outlineLevel="2" x14ac:dyDescent="0.2">
      <c r="B71" s="28" t="s">
        <v>91</v>
      </c>
      <c r="C71" s="29">
        <v>264.23</v>
      </c>
      <c r="D71" s="29">
        <v>432.21</v>
      </c>
      <c r="E71" s="30">
        <v>1285.5899999999999</v>
      </c>
      <c r="F71" s="30">
        <v>326.79000000000002</v>
      </c>
      <c r="G71" s="31" t="s">
        <v>42</v>
      </c>
      <c r="H71" s="42">
        <f t="shared" si="3"/>
        <v>2308.8200000000002</v>
      </c>
    </row>
    <row r="72" spans="2:8" hidden="1" outlineLevel="2" x14ac:dyDescent="0.2">
      <c r="B72" s="28" t="s">
        <v>92</v>
      </c>
      <c r="C72" s="29">
        <v>204.29</v>
      </c>
      <c r="D72" s="29">
        <v>260.73</v>
      </c>
      <c r="E72" s="30">
        <v>674.18</v>
      </c>
      <c r="F72" s="30">
        <v>279.95</v>
      </c>
      <c r="G72" s="31" t="s">
        <v>42</v>
      </c>
      <c r="H72" s="42">
        <f t="shared" si="3"/>
        <v>1419.1499999999999</v>
      </c>
    </row>
    <row r="73" spans="2:8" hidden="1" outlineLevel="1" collapsed="1" x14ac:dyDescent="0.2">
      <c r="B73" s="25" t="s">
        <v>109</v>
      </c>
      <c r="C73" s="39">
        <f>SUM(C74:C75)</f>
        <v>415.58</v>
      </c>
      <c r="D73" s="39">
        <f>SUM(D74:D75)</f>
        <v>803.55</v>
      </c>
      <c r="E73" s="41">
        <f>SUM(E74:E75)</f>
        <v>1583.1399999999999</v>
      </c>
      <c r="F73" s="41">
        <f>SUM(F74:F75)</f>
        <v>1069.83</v>
      </c>
      <c r="G73" s="26">
        <v>1.855</v>
      </c>
      <c r="H73" s="39">
        <f t="shared" si="3"/>
        <v>3873.9549999999995</v>
      </c>
    </row>
    <row r="74" spans="2:8" hidden="1" outlineLevel="2" x14ac:dyDescent="0.2">
      <c r="B74" s="28" t="s">
        <v>94</v>
      </c>
      <c r="C74" s="29">
        <v>143.88999999999999</v>
      </c>
      <c r="D74" s="29">
        <v>363.05</v>
      </c>
      <c r="E74" s="30">
        <v>699.49</v>
      </c>
      <c r="F74" s="30">
        <v>418.93</v>
      </c>
      <c r="G74" s="29" t="s">
        <v>42</v>
      </c>
      <c r="H74" s="42">
        <f t="shared" si="3"/>
        <v>1625.3600000000001</v>
      </c>
    </row>
    <row r="75" spans="2:8" hidden="1" outlineLevel="2" x14ac:dyDescent="0.2">
      <c r="B75" s="28" t="s">
        <v>93</v>
      </c>
      <c r="C75" s="29">
        <v>271.69</v>
      </c>
      <c r="D75" s="29">
        <v>440.5</v>
      </c>
      <c r="E75" s="30">
        <v>883.65</v>
      </c>
      <c r="F75" s="30">
        <v>650.9</v>
      </c>
      <c r="G75" s="31">
        <v>1.855</v>
      </c>
      <c r="H75" s="42">
        <f t="shared" si="3"/>
        <v>2248.5950000000003</v>
      </c>
    </row>
    <row r="76" spans="2:8" hidden="1" outlineLevel="1" collapsed="1" x14ac:dyDescent="0.2">
      <c r="B76" s="28"/>
      <c r="C76" s="255"/>
      <c r="D76" s="255"/>
      <c r="E76" s="255"/>
      <c r="F76" s="255"/>
      <c r="G76" s="255"/>
      <c r="H76" s="42"/>
    </row>
    <row r="77" spans="2:8" ht="18.75" customHeight="1" collapsed="1" x14ac:dyDescent="0.2">
      <c r="B77" s="514" t="s">
        <v>328</v>
      </c>
      <c r="C77" s="515"/>
      <c r="D77" s="515"/>
      <c r="E77" s="515"/>
      <c r="F77" s="515"/>
      <c r="G77" s="515"/>
      <c r="H77" s="515"/>
    </row>
    <row r="78" spans="2:8" outlineLevel="1" x14ac:dyDescent="0.2">
      <c r="B78" s="311" t="s">
        <v>329</v>
      </c>
      <c r="C78" s="39">
        <f>SUM(C79:C81)</f>
        <v>373.79</v>
      </c>
      <c r="D78" s="39">
        <f>SUM(D79:D81)</f>
        <v>1242.7</v>
      </c>
      <c r="E78" s="39">
        <f>SUM(E79:E81)</f>
        <v>1026.97</v>
      </c>
      <c r="F78" s="39">
        <f>SUM(F79:F81)</f>
        <v>863.76</v>
      </c>
      <c r="G78" s="40">
        <f>SUM(G79:G81)</f>
        <v>113.242</v>
      </c>
      <c r="H78" s="39">
        <f t="shared" ref="H78:H89" si="4">SUM(C78:G78)</f>
        <v>3620.4620000000004</v>
      </c>
    </row>
    <row r="79" spans="2:8" outlineLevel="2" x14ac:dyDescent="0.2">
      <c r="B79" s="312" t="s">
        <v>330</v>
      </c>
      <c r="C79" s="29">
        <v>165.61</v>
      </c>
      <c r="D79" s="29">
        <v>278.16000000000003</v>
      </c>
      <c r="E79" s="30">
        <v>232.76</v>
      </c>
      <c r="F79" s="30">
        <v>161.80000000000001</v>
      </c>
      <c r="G79" s="29">
        <v>35.609000000000002</v>
      </c>
      <c r="H79" s="42">
        <f t="shared" si="4"/>
        <v>873.93899999999996</v>
      </c>
    </row>
    <row r="80" spans="2:8" outlineLevel="2" x14ac:dyDescent="0.2">
      <c r="B80" s="312" t="s">
        <v>331</v>
      </c>
      <c r="C80" s="29">
        <v>127.69</v>
      </c>
      <c r="D80" s="29">
        <v>623.78</v>
      </c>
      <c r="E80" s="30">
        <v>355.41</v>
      </c>
      <c r="F80" s="30">
        <v>494.3</v>
      </c>
      <c r="G80" s="29">
        <v>48.243000000000002</v>
      </c>
      <c r="H80" s="42">
        <f t="shared" si="4"/>
        <v>1649.423</v>
      </c>
    </row>
    <row r="81" spans="2:13" ht="16.5" customHeight="1" outlineLevel="2" x14ac:dyDescent="0.2">
      <c r="B81" s="312" t="s">
        <v>332</v>
      </c>
      <c r="C81" s="29">
        <v>80.489999999999995</v>
      </c>
      <c r="D81" s="29">
        <v>340.76</v>
      </c>
      <c r="E81" s="30">
        <v>438.8</v>
      </c>
      <c r="F81" s="30">
        <v>207.66</v>
      </c>
      <c r="G81" s="29">
        <v>29.39</v>
      </c>
      <c r="H81" s="42">
        <f t="shared" si="4"/>
        <v>1097.1000000000001</v>
      </c>
    </row>
    <row r="82" spans="2:13" outlineLevel="1" x14ac:dyDescent="0.2">
      <c r="B82" s="311" t="s">
        <v>333</v>
      </c>
      <c r="C82" s="39">
        <f>SUM(C83:C85)</f>
        <v>408.59000000000003</v>
      </c>
      <c r="D82" s="39">
        <f>SUM(D83:D85)</f>
        <v>1348.3500000000001</v>
      </c>
      <c r="E82" s="41">
        <f>SUM(E83:E85)</f>
        <v>1611.46</v>
      </c>
      <c r="F82" s="41">
        <f>SUM(F83:F85)</f>
        <v>455.16999999999996</v>
      </c>
      <c r="G82" s="31" t="s">
        <v>42</v>
      </c>
      <c r="H82" s="39">
        <f t="shared" si="4"/>
        <v>3823.57</v>
      </c>
    </row>
    <row r="83" spans="2:13" outlineLevel="2" x14ac:dyDescent="0.2">
      <c r="B83" s="312" t="s">
        <v>334</v>
      </c>
      <c r="C83" s="29">
        <v>183.14</v>
      </c>
      <c r="D83" s="29">
        <v>542.48</v>
      </c>
      <c r="E83" s="30">
        <v>915.14</v>
      </c>
      <c r="F83" s="30">
        <v>296.31</v>
      </c>
      <c r="G83" s="32" t="s">
        <v>42</v>
      </c>
      <c r="H83" s="42">
        <f t="shared" si="4"/>
        <v>1937.07</v>
      </c>
    </row>
    <row r="84" spans="2:13" outlineLevel="2" x14ac:dyDescent="0.2">
      <c r="B84" s="312" t="s">
        <v>335</v>
      </c>
      <c r="C84" s="29">
        <v>105.72</v>
      </c>
      <c r="D84" s="29">
        <v>304.95999999999998</v>
      </c>
      <c r="E84" s="30">
        <v>273.51</v>
      </c>
      <c r="F84" s="30">
        <v>134.46</v>
      </c>
      <c r="G84" s="32" t="s">
        <v>42</v>
      </c>
      <c r="H84" s="42">
        <f t="shared" si="4"/>
        <v>818.65</v>
      </c>
    </row>
    <row r="85" spans="2:13" outlineLevel="2" x14ac:dyDescent="0.2">
      <c r="B85" s="312" t="s">
        <v>336</v>
      </c>
      <c r="C85" s="29">
        <v>119.73</v>
      </c>
      <c r="D85" s="29">
        <v>500.91</v>
      </c>
      <c r="E85" s="30">
        <v>422.81</v>
      </c>
      <c r="F85" s="30">
        <v>24.4</v>
      </c>
      <c r="G85" s="32" t="s">
        <v>42</v>
      </c>
      <c r="H85" s="42">
        <f t="shared" si="4"/>
        <v>1067.8500000000001</v>
      </c>
    </row>
    <row r="86" spans="2:13" outlineLevel="1" x14ac:dyDescent="0.2">
      <c r="B86" s="313" t="s">
        <v>337</v>
      </c>
      <c r="C86" s="39">
        <f>SUM(C87:C89)</f>
        <v>352.90999999999997</v>
      </c>
      <c r="D86" s="39">
        <f>SUM(D87:D89)</f>
        <v>1155.4699999999998</v>
      </c>
      <c r="E86" s="39">
        <f>SUM(E87:E89)</f>
        <v>915.47</v>
      </c>
      <c r="F86" s="39">
        <f>SUM(F87:F89)</f>
        <v>715.45</v>
      </c>
      <c r="G86" s="39">
        <f>SUM(G87:G89)</f>
        <v>161.81899999999999</v>
      </c>
      <c r="H86" s="39">
        <f t="shared" si="4"/>
        <v>3301.1189999999992</v>
      </c>
    </row>
    <row r="87" spans="2:13" outlineLevel="2" x14ac:dyDescent="0.2">
      <c r="B87" s="312" t="s">
        <v>338</v>
      </c>
      <c r="C87" s="29">
        <v>96.89</v>
      </c>
      <c r="D87" s="29">
        <v>392.28</v>
      </c>
      <c r="E87" s="30">
        <v>387.24</v>
      </c>
      <c r="F87" s="30">
        <v>271.89999999999998</v>
      </c>
      <c r="G87" s="29">
        <v>60.137999999999998</v>
      </c>
      <c r="H87" s="42">
        <f t="shared" si="4"/>
        <v>1208.4479999999999</v>
      </c>
    </row>
    <row r="88" spans="2:13" outlineLevel="2" x14ac:dyDescent="0.2">
      <c r="B88" s="312" t="s">
        <v>339</v>
      </c>
      <c r="C88" s="29">
        <v>140.55000000000001</v>
      </c>
      <c r="D88" s="29">
        <v>267.82</v>
      </c>
      <c r="E88" s="30">
        <v>288.45</v>
      </c>
      <c r="F88" s="30">
        <v>243.32</v>
      </c>
      <c r="G88" s="29">
        <v>29.527000000000001</v>
      </c>
      <c r="H88" s="42">
        <f t="shared" si="4"/>
        <v>969.66699999999992</v>
      </c>
    </row>
    <row r="89" spans="2:13" outlineLevel="2" x14ac:dyDescent="0.2">
      <c r="B89" s="312" t="s">
        <v>340</v>
      </c>
      <c r="C89" s="29">
        <v>115.47</v>
      </c>
      <c r="D89" s="29">
        <v>495.37</v>
      </c>
      <c r="E89" s="30">
        <v>239.78</v>
      </c>
      <c r="F89" s="30">
        <v>200.23</v>
      </c>
      <c r="G89" s="29">
        <v>72.153999999999996</v>
      </c>
      <c r="H89" s="42">
        <f t="shared" si="4"/>
        <v>1123.0039999999999</v>
      </c>
      <c r="L89" s="26"/>
      <c r="M89" s="26"/>
    </row>
    <row r="90" spans="2:13" outlineLevel="1" x14ac:dyDescent="0.2">
      <c r="B90" s="311" t="s">
        <v>341</v>
      </c>
      <c r="C90" s="26">
        <v>734.59</v>
      </c>
      <c r="D90" s="26">
        <v>524.82999999999993</v>
      </c>
      <c r="E90" s="41">
        <f>SUM(E91:E95)</f>
        <v>1972.8100000000002</v>
      </c>
      <c r="F90" s="41">
        <f>SUM(F91:F95)</f>
        <v>160.79</v>
      </c>
      <c r="G90" s="32" t="s">
        <v>42</v>
      </c>
      <c r="H90" s="39">
        <f>SUM(C90:G90)</f>
        <v>3393.0200000000004</v>
      </c>
      <c r="L90" s="33"/>
      <c r="M90" s="33"/>
    </row>
    <row r="91" spans="2:13" outlineLevel="2" x14ac:dyDescent="0.2">
      <c r="B91" s="314" t="s">
        <v>342</v>
      </c>
      <c r="C91" s="516" t="s">
        <v>373</v>
      </c>
      <c r="D91" s="516" t="s">
        <v>374</v>
      </c>
      <c r="E91" s="30">
        <v>543.91999999999996</v>
      </c>
      <c r="F91" s="30">
        <v>45.08</v>
      </c>
      <c r="G91" s="32" t="s">
        <v>42</v>
      </c>
      <c r="H91" s="516" t="s">
        <v>375</v>
      </c>
    </row>
    <row r="92" spans="2:13" outlineLevel="2" x14ac:dyDescent="0.2">
      <c r="B92" s="314" t="s">
        <v>343</v>
      </c>
      <c r="C92" s="517"/>
      <c r="D92" s="517"/>
      <c r="E92" s="30">
        <v>335.29</v>
      </c>
      <c r="F92" s="30">
        <v>39.31</v>
      </c>
      <c r="G92" s="32" t="s">
        <v>42</v>
      </c>
      <c r="H92" s="517"/>
      <c r="J92" s="33"/>
    </row>
    <row r="93" spans="2:13" outlineLevel="2" x14ac:dyDescent="0.2">
      <c r="B93" s="312" t="s">
        <v>344</v>
      </c>
      <c r="C93" s="29">
        <v>113.06</v>
      </c>
      <c r="D93" s="29">
        <v>91.57</v>
      </c>
      <c r="E93" s="30">
        <v>309.2</v>
      </c>
      <c r="F93" s="30">
        <v>25.8</v>
      </c>
      <c r="G93" s="32" t="s">
        <v>42</v>
      </c>
      <c r="H93" s="42">
        <f>SUM(C93:G93)</f>
        <v>539.62999999999988</v>
      </c>
      <c r="J93" s="33"/>
      <c r="K93" s="35"/>
      <c r="L93" s="35"/>
    </row>
    <row r="94" spans="2:13" outlineLevel="2" x14ac:dyDescent="0.2">
      <c r="B94" s="312" t="s">
        <v>345</v>
      </c>
      <c r="C94" s="29">
        <v>112.65</v>
      </c>
      <c r="D94" s="29">
        <v>101.83</v>
      </c>
      <c r="E94" s="30">
        <v>389.95</v>
      </c>
      <c r="F94" s="30">
        <v>17.05</v>
      </c>
      <c r="G94" s="32" t="s">
        <v>42</v>
      </c>
      <c r="H94" s="42">
        <f>SUM(C94:G94)</f>
        <v>621.48</v>
      </c>
      <c r="J94" s="33"/>
    </row>
    <row r="95" spans="2:13" outlineLevel="2" x14ac:dyDescent="0.2">
      <c r="B95" s="312" t="s">
        <v>346</v>
      </c>
      <c r="C95" s="29">
        <v>127.88</v>
      </c>
      <c r="D95" s="29">
        <v>54.43</v>
      </c>
      <c r="E95" s="30">
        <v>394.45</v>
      </c>
      <c r="F95" s="30">
        <v>33.549999999999997</v>
      </c>
      <c r="G95" s="32" t="s">
        <v>42</v>
      </c>
      <c r="H95" s="42">
        <f t="shared" ref="H95:H111" si="5">SUM(C95:G95)</f>
        <v>610.30999999999995</v>
      </c>
      <c r="K95" s="35"/>
      <c r="L95" s="35"/>
    </row>
    <row r="96" spans="2:13" outlineLevel="1" x14ac:dyDescent="0.2">
      <c r="B96" s="311" t="s">
        <v>347</v>
      </c>
      <c r="C96" s="39">
        <f>SUM(C97:C99)</f>
        <v>619.54999999999995</v>
      </c>
      <c r="D96" s="39">
        <f>SUM(D97:D99)</f>
        <v>557.74</v>
      </c>
      <c r="E96" s="41">
        <f>SUM(E97:E99)</f>
        <v>925.59</v>
      </c>
      <c r="F96" s="41">
        <f>SUM(F97:F99)</f>
        <v>302.08999999999997</v>
      </c>
      <c r="G96" s="32" t="s">
        <v>42</v>
      </c>
      <c r="H96" s="39">
        <f t="shared" si="5"/>
        <v>2404.9700000000003</v>
      </c>
    </row>
    <row r="97" spans="1:8" outlineLevel="2" x14ac:dyDescent="0.2">
      <c r="B97" s="312" t="s">
        <v>348</v>
      </c>
      <c r="C97" s="29">
        <v>171.99</v>
      </c>
      <c r="D97" s="29">
        <v>60.64</v>
      </c>
      <c r="E97" s="30">
        <v>380.49</v>
      </c>
      <c r="F97" s="30">
        <v>48.51</v>
      </c>
      <c r="G97" s="32" t="s">
        <v>42</v>
      </c>
      <c r="H97" s="42">
        <f t="shared" si="5"/>
        <v>661.63</v>
      </c>
    </row>
    <row r="98" spans="1:8" outlineLevel="2" x14ac:dyDescent="0.2">
      <c r="B98" s="312" t="s">
        <v>349</v>
      </c>
      <c r="C98" s="29">
        <v>306.77</v>
      </c>
      <c r="D98" s="29">
        <v>287.52999999999997</v>
      </c>
      <c r="E98" s="30">
        <v>319.26</v>
      </c>
      <c r="F98" s="30">
        <v>151.25</v>
      </c>
      <c r="G98" s="32" t="s">
        <v>42</v>
      </c>
      <c r="H98" s="42">
        <f t="shared" si="5"/>
        <v>1064.81</v>
      </c>
    </row>
    <row r="99" spans="1:8" outlineLevel="2" x14ac:dyDescent="0.2">
      <c r="B99" s="312" t="s">
        <v>350</v>
      </c>
      <c r="C99" s="29">
        <v>140.79</v>
      </c>
      <c r="D99" s="29">
        <v>209.57</v>
      </c>
      <c r="E99" s="30">
        <v>225.84</v>
      </c>
      <c r="F99" s="30">
        <v>102.33</v>
      </c>
      <c r="G99" s="32" t="s">
        <v>42</v>
      </c>
      <c r="H99" s="42">
        <f t="shared" si="5"/>
        <v>678.53000000000009</v>
      </c>
    </row>
    <row r="100" spans="1:8" outlineLevel="1" x14ac:dyDescent="0.2">
      <c r="B100" s="311" t="s">
        <v>351</v>
      </c>
      <c r="C100" s="39">
        <f>SUM(C101:C102)</f>
        <v>352.8</v>
      </c>
      <c r="D100" s="39">
        <f>SUM(D101:D102)</f>
        <v>1010.8899999999999</v>
      </c>
      <c r="E100" s="41">
        <f>SUM(E101:E102)</f>
        <v>1905.4360000000001</v>
      </c>
      <c r="F100" s="41">
        <f>SUM(F101:F102)</f>
        <v>840.03600000000006</v>
      </c>
      <c r="G100" s="41">
        <f>SUM(G101:G102)</f>
        <v>35.67</v>
      </c>
      <c r="H100" s="39">
        <f t="shared" si="5"/>
        <v>4144.8320000000003</v>
      </c>
    </row>
    <row r="101" spans="1:8" outlineLevel="2" x14ac:dyDescent="0.2">
      <c r="B101" s="312" t="s">
        <v>352</v>
      </c>
      <c r="C101" s="29">
        <v>196.72</v>
      </c>
      <c r="D101" s="29">
        <v>645.80999999999995</v>
      </c>
      <c r="E101" s="30">
        <v>1288.0450000000001</v>
      </c>
      <c r="F101" s="30">
        <v>492.04</v>
      </c>
      <c r="G101" s="29">
        <v>35.67</v>
      </c>
      <c r="H101" s="42">
        <f t="shared" si="5"/>
        <v>2658.2849999999999</v>
      </c>
    </row>
    <row r="102" spans="1:8" outlineLevel="2" x14ac:dyDescent="0.2">
      <c r="B102" s="312" t="s">
        <v>353</v>
      </c>
      <c r="C102" s="29">
        <v>156.08000000000001</v>
      </c>
      <c r="D102" s="29">
        <v>365.08</v>
      </c>
      <c r="E102" s="30">
        <v>617.39099999999996</v>
      </c>
      <c r="F102" s="30">
        <v>347.99599999999998</v>
      </c>
      <c r="G102" s="31" t="s">
        <v>42</v>
      </c>
      <c r="H102" s="42">
        <f t="shared" si="5"/>
        <v>1486.547</v>
      </c>
    </row>
    <row r="103" spans="1:8" outlineLevel="1" x14ac:dyDescent="0.2">
      <c r="B103" s="311" t="s">
        <v>354</v>
      </c>
      <c r="C103" s="39">
        <f>SUM(C104:C105)</f>
        <v>491.19000000000005</v>
      </c>
      <c r="D103" s="39">
        <f>SUM(D104:D105)</f>
        <v>708.81</v>
      </c>
      <c r="E103" s="41">
        <f>SUM(E104:E105)</f>
        <v>1226.71</v>
      </c>
      <c r="F103" s="41">
        <f>SUM(F104:F105)</f>
        <v>720.61</v>
      </c>
      <c r="G103" s="31" t="s">
        <v>42</v>
      </c>
      <c r="H103" s="39">
        <f t="shared" si="5"/>
        <v>3147.32</v>
      </c>
    </row>
    <row r="104" spans="1:8" outlineLevel="2" x14ac:dyDescent="0.2">
      <c r="B104" s="312" t="s">
        <v>355</v>
      </c>
      <c r="C104" s="29">
        <v>348.67</v>
      </c>
      <c r="D104" s="29">
        <v>471.4</v>
      </c>
      <c r="E104" s="30">
        <v>740.59</v>
      </c>
      <c r="F104" s="30">
        <v>697.6</v>
      </c>
      <c r="G104" s="31" t="s">
        <v>42</v>
      </c>
      <c r="H104" s="42">
        <f t="shared" si="5"/>
        <v>2258.2599999999998</v>
      </c>
    </row>
    <row r="105" spans="1:8" outlineLevel="2" x14ac:dyDescent="0.2">
      <c r="B105" s="312" t="s">
        <v>356</v>
      </c>
      <c r="C105" s="29">
        <v>142.52000000000001</v>
      </c>
      <c r="D105" s="29">
        <v>237.41</v>
      </c>
      <c r="E105" s="30">
        <v>486.12</v>
      </c>
      <c r="F105" s="30">
        <v>23.01</v>
      </c>
      <c r="G105" s="31" t="s">
        <v>42</v>
      </c>
      <c r="H105" s="42">
        <f t="shared" si="5"/>
        <v>889.06</v>
      </c>
    </row>
    <row r="106" spans="1:8" outlineLevel="1" x14ac:dyDescent="0.2">
      <c r="B106" s="311" t="s">
        <v>357</v>
      </c>
      <c r="C106" s="39">
        <f>SUM(C107:C108)</f>
        <v>468.52</v>
      </c>
      <c r="D106" s="39">
        <f>SUM(D107:D108)</f>
        <v>692.94</v>
      </c>
      <c r="E106" s="41">
        <f>SUM(E107:E108)</f>
        <v>1959.77</v>
      </c>
      <c r="F106" s="41">
        <f>SUM(F107:F108)</f>
        <v>606.74</v>
      </c>
      <c r="G106" s="31" t="s">
        <v>42</v>
      </c>
      <c r="H106" s="39">
        <f t="shared" si="5"/>
        <v>3727.9700000000003</v>
      </c>
    </row>
    <row r="107" spans="1:8" outlineLevel="2" x14ac:dyDescent="0.2">
      <c r="B107" s="312" t="s">
        <v>358</v>
      </c>
      <c r="C107" s="29">
        <v>264.23</v>
      </c>
      <c r="D107" s="29">
        <v>432.21</v>
      </c>
      <c r="E107" s="30">
        <v>1285.5899999999999</v>
      </c>
      <c r="F107" s="30">
        <v>326.79000000000002</v>
      </c>
      <c r="G107" s="31" t="s">
        <v>42</v>
      </c>
      <c r="H107" s="42">
        <f t="shared" si="5"/>
        <v>2308.8200000000002</v>
      </c>
    </row>
    <row r="108" spans="1:8" outlineLevel="2" x14ac:dyDescent="0.2">
      <c r="B108" s="312" t="s">
        <v>359</v>
      </c>
      <c r="C108" s="29">
        <v>204.29</v>
      </c>
      <c r="D108" s="29">
        <v>260.73</v>
      </c>
      <c r="E108" s="30">
        <v>674.18</v>
      </c>
      <c r="F108" s="30">
        <v>279.95</v>
      </c>
      <c r="G108" s="31" t="s">
        <v>42</v>
      </c>
      <c r="H108" s="42">
        <f t="shared" si="5"/>
        <v>1419.1499999999999</v>
      </c>
    </row>
    <row r="109" spans="1:8" outlineLevel="1" x14ac:dyDescent="0.2">
      <c r="B109" s="311" t="s">
        <v>360</v>
      </c>
      <c r="C109" s="39">
        <f>SUM(C110:C111)</f>
        <v>415.58</v>
      </c>
      <c r="D109" s="39">
        <f>SUM(D110:D111)</f>
        <v>803.55</v>
      </c>
      <c r="E109" s="41">
        <f>SUM(E110:E111)</f>
        <v>1583.1399999999999</v>
      </c>
      <c r="F109" s="41">
        <f>SUM(F110:F111)</f>
        <v>1069.83</v>
      </c>
      <c r="G109" s="31" t="s">
        <v>42</v>
      </c>
      <c r="H109" s="39">
        <f t="shared" ref="H109" si="6">SUM(C109:G109)</f>
        <v>3872.0999999999995</v>
      </c>
    </row>
    <row r="110" spans="1:8" outlineLevel="2" x14ac:dyDescent="0.2">
      <c r="B110" s="312" t="s">
        <v>361</v>
      </c>
      <c r="C110" s="29">
        <v>143.88999999999999</v>
      </c>
      <c r="D110" s="29">
        <v>363.05</v>
      </c>
      <c r="E110" s="30">
        <v>699.49</v>
      </c>
      <c r="F110" s="30">
        <v>418.93</v>
      </c>
      <c r="G110" s="31" t="s">
        <v>42</v>
      </c>
      <c r="H110" s="42">
        <f t="shared" si="5"/>
        <v>1625.3600000000001</v>
      </c>
    </row>
    <row r="111" spans="1:8" outlineLevel="2" x14ac:dyDescent="0.2">
      <c r="B111" s="312" t="s">
        <v>362</v>
      </c>
      <c r="C111" s="29">
        <v>271.69</v>
      </c>
      <c r="D111" s="29">
        <v>440.5</v>
      </c>
      <c r="E111" s="30">
        <v>883.65</v>
      </c>
      <c r="F111" s="30">
        <v>650.9</v>
      </c>
      <c r="G111" s="31">
        <v>1.855</v>
      </c>
      <c r="H111" s="42">
        <f t="shared" si="5"/>
        <v>2248.5950000000003</v>
      </c>
    </row>
    <row r="112" spans="1:8" ht="12.75" customHeight="1" outlineLevel="1" x14ac:dyDescent="0.2">
      <c r="A112" s="36"/>
      <c r="B112" s="36"/>
      <c r="C112" s="36"/>
      <c r="D112" s="36"/>
      <c r="E112" s="36"/>
      <c r="F112" s="36"/>
      <c r="G112" s="36"/>
    </row>
    <row r="113" spans="1:8" x14ac:dyDescent="0.2">
      <c r="A113" s="303" t="s">
        <v>314</v>
      </c>
      <c r="B113" s="305" t="s">
        <v>365</v>
      </c>
      <c r="C113" s="5"/>
      <c r="D113" s="5"/>
      <c r="E113" s="5"/>
      <c r="F113" s="37"/>
      <c r="G113" s="5"/>
    </row>
    <row r="114" spans="1:8" x14ac:dyDescent="0.2">
      <c r="A114" s="315" t="s">
        <v>316</v>
      </c>
      <c r="B114" s="305" t="s">
        <v>364</v>
      </c>
      <c r="C114" s="5"/>
      <c r="D114" s="5"/>
      <c r="E114" s="5"/>
      <c r="F114" s="37"/>
      <c r="G114" s="5"/>
    </row>
    <row r="115" spans="1:8" x14ac:dyDescent="0.2">
      <c r="A115" s="303" t="s">
        <v>318</v>
      </c>
      <c r="B115" s="305" t="s">
        <v>319</v>
      </c>
    </row>
    <row r="116" spans="1:8" ht="13.5" customHeight="1" x14ac:dyDescent="0.2">
      <c r="A116" s="508" t="s">
        <v>367</v>
      </c>
      <c r="B116" s="508"/>
      <c r="C116" s="508"/>
      <c r="D116" s="508"/>
      <c r="E116" s="508"/>
      <c r="F116" s="508"/>
      <c r="G116" s="508"/>
      <c r="H116" s="508"/>
    </row>
    <row r="117" spans="1:8" ht="13.5" customHeight="1" x14ac:dyDescent="0.2">
      <c r="A117" s="508"/>
      <c r="B117" s="508"/>
      <c r="C117" s="508"/>
      <c r="D117" s="508"/>
      <c r="E117" s="508"/>
      <c r="F117" s="508"/>
      <c r="G117" s="508"/>
      <c r="H117" s="508"/>
    </row>
    <row r="118" spans="1:8" ht="9" customHeight="1" x14ac:dyDescent="0.2">
      <c r="A118" s="508"/>
      <c r="B118" s="508"/>
      <c r="C118" s="508"/>
      <c r="D118" s="508"/>
      <c r="E118" s="508"/>
      <c r="F118" s="508"/>
      <c r="G118" s="508"/>
      <c r="H118" s="508"/>
    </row>
    <row r="119" spans="1:8" ht="14.25" customHeight="1" x14ac:dyDescent="0.2">
      <c r="A119" s="508"/>
      <c r="B119" s="508"/>
      <c r="C119" s="508"/>
      <c r="D119" s="508"/>
      <c r="E119" s="508"/>
      <c r="F119" s="508"/>
      <c r="G119" s="508"/>
      <c r="H119" s="508"/>
    </row>
    <row r="120" spans="1:8" ht="15" customHeight="1" x14ac:dyDescent="0.2">
      <c r="A120" s="508" t="s">
        <v>368</v>
      </c>
      <c r="B120" s="508"/>
      <c r="C120" s="508"/>
      <c r="D120" s="508"/>
      <c r="E120" s="508"/>
      <c r="F120" s="508"/>
      <c r="G120" s="508"/>
      <c r="H120" s="508"/>
    </row>
    <row r="121" spans="1:8" ht="15" customHeight="1" x14ac:dyDescent="0.2">
      <c r="A121" s="508"/>
      <c r="B121" s="508"/>
      <c r="C121" s="508"/>
      <c r="D121" s="508"/>
      <c r="E121" s="508"/>
      <c r="F121" s="508"/>
      <c r="G121" s="508"/>
      <c r="H121" s="508"/>
    </row>
    <row r="122" spans="1:8" ht="15" customHeight="1" x14ac:dyDescent="0.2">
      <c r="A122" s="508" t="s">
        <v>369</v>
      </c>
      <c r="B122" s="508"/>
      <c r="C122" s="508"/>
      <c r="D122" s="508"/>
      <c r="E122" s="508"/>
      <c r="F122" s="508"/>
      <c r="G122" s="508"/>
      <c r="H122" s="508"/>
    </row>
    <row r="123" spans="1:8" ht="21" customHeight="1" x14ac:dyDescent="0.2">
      <c r="A123" s="508"/>
      <c r="B123" s="508"/>
      <c r="C123" s="508"/>
      <c r="D123" s="508"/>
      <c r="E123" s="508"/>
      <c r="F123" s="508"/>
      <c r="G123" s="508"/>
      <c r="H123" s="508"/>
    </row>
    <row r="124" spans="1:8" ht="15.75" customHeight="1" x14ac:dyDescent="0.2">
      <c r="A124" s="305" t="s">
        <v>370</v>
      </c>
      <c r="B124" s="305"/>
      <c r="C124" s="305"/>
      <c r="D124" s="305"/>
      <c r="E124" s="305"/>
      <c r="F124" s="305"/>
      <c r="G124" s="305"/>
      <c r="H124" s="305"/>
    </row>
    <row r="125" spans="1:8" x14ac:dyDescent="0.2">
      <c r="A125" s="14"/>
    </row>
    <row r="126" spans="1:8" x14ac:dyDescent="0.2">
      <c r="A126" s="306" t="s">
        <v>371</v>
      </c>
      <c r="B126" s="305"/>
    </row>
    <row r="127" spans="1:8" x14ac:dyDescent="0.2">
      <c r="A127" s="305" t="s">
        <v>321</v>
      </c>
      <c r="B127" s="305"/>
    </row>
    <row r="128" spans="1:8" x14ac:dyDescent="0.2">
      <c r="A128" s="305" t="s">
        <v>372</v>
      </c>
      <c r="B128" s="305"/>
    </row>
  </sheetData>
  <mergeCells count="17">
    <mergeCell ref="B2:H2"/>
    <mergeCell ref="B3:H3"/>
    <mergeCell ref="B41:H41"/>
    <mergeCell ref="B5:H5"/>
    <mergeCell ref="C19:C20"/>
    <mergeCell ref="D19:D20"/>
    <mergeCell ref="H19:H20"/>
    <mergeCell ref="B77:H77"/>
    <mergeCell ref="A116:H119"/>
    <mergeCell ref="A120:H121"/>
    <mergeCell ref="A122:H123"/>
    <mergeCell ref="C55:C56"/>
    <mergeCell ref="D55:D56"/>
    <mergeCell ref="H55:H56"/>
    <mergeCell ref="C91:C92"/>
    <mergeCell ref="D91:D92"/>
    <mergeCell ref="H91:H92"/>
  </mergeCells>
  <pageMargins left="0.7" right="0.7" top="0.75" bottom="0.75" header="0.3" footer="0.3"/>
  <pageSetup paperSize="8" orientation="landscape" r:id="rId1"/>
  <headerFooter>
    <oddHeader>&amp;L&amp;"Calibri"&amp;10&amp;K000000 [Limited Sharing]&amp;1#_x000D_</oddHeader>
  </headerFooter>
  <ignoredErrors>
    <ignoredError sqref="C50:D50 C14:D14 C86:D86" formulaRange="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sheetPr codeName="Sheet34">
    <tabColor theme="7" tint="-0.499984740745262"/>
  </sheetPr>
  <dimension ref="A1:AA51"/>
  <sheetViews>
    <sheetView zoomScale="96" zoomScaleNormal="96" workbookViewId="0">
      <pane xSplit="3" ySplit="4" topLeftCell="N5" activePane="bottomRight" state="frozen"/>
      <selection activeCell="K13" sqref="K13"/>
      <selection pane="topRight" activeCell="K13" sqref="K13"/>
      <selection pane="bottomLeft" activeCell="K13" sqref="K13"/>
      <selection pane="bottomRight" activeCell="S1" sqref="S1"/>
    </sheetView>
  </sheetViews>
  <sheetFormatPr defaultColWidth="16.5" defaultRowHeight="12.75" x14ac:dyDescent="0.2"/>
  <cols>
    <col min="1" max="3" width="16.5" style="7"/>
    <col min="4" max="4" width="20.1640625" style="7" customWidth="1"/>
    <col min="5" max="5" width="21.83203125" style="7" customWidth="1"/>
    <col min="6" max="6" width="16.5" style="7"/>
    <col min="7" max="7" width="19.6640625" style="7" customWidth="1"/>
    <col min="8" max="8" width="22.1640625" style="7" customWidth="1"/>
    <col min="9" max="9" width="16.5" style="7"/>
    <col min="10" max="10" width="19.1640625" style="7" customWidth="1"/>
    <col min="11" max="11" width="22.1640625" style="7" customWidth="1"/>
    <col min="12" max="15" width="16.5" style="7"/>
    <col min="16" max="16" width="20.83203125" style="7" customWidth="1"/>
    <col min="17" max="17" width="24.6640625" style="7" customWidth="1"/>
    <col min="18" max="18" width="16.5" style="7"/>
    <col min="19" max="19" width="18.6640625" style="7" customWidth="1"/>
    <col min="20" max="20" width="25.33203125" style="7" customWidth="1"/>
    <col min="21" max="21" width="16.5" style="7"/>
    <col min="22" max="22" width="20.83203125" style="7" customWidth="1"/>
    <col min="23" max="23" width="25.33203125" style="7" customWidth="1"/>
    <col min="24" max="24" width="16.5" style="7"/>
    <col min="25" max="25" width="19.83203125" style="7" customWidth="1"/>
    <col min="26" max="26" width="24.33203125" style="7" customWidth="1"/>
    <col min="27" max="16384" width="16.5" style="7"/>
  </cols>
  <sheetData>
    <row r="1" spans="2:27" s="2" customFormat="1" ht="46.5" customHeight="1" x14ac:dyDescent="0.2">
      <c r="B1" s="307" t="s">
        <v>245</v>
      </c>
      <c r="C1" s="1"/>
      <c r="D1" s="1"/>
      <c r="E1" s="1"/>
      <c r="F1" s="1"/>
      <c r="G1" s="1"/>
      <c r="H1" s="1"/>
      <c r="I1" s="1"/>
      <c r="J1" s="1"/>
      <c r="K1" s="1"/>
      <c r="L1" s="1"/>
      <c r="M1" s="1"/>
      <c r="N1" s="1"/>
      <c r="O1" s="1"/>
      <c r="P1" s="1"/>
      <c r="Q1" s="1"/>
      <c r="R1" s="1"/>
      <c r="S1" s="1"/>
      <c r="T1" s="250"/>
      <c r="U1" s="250"/>
      <c r="V1" s="250"/>
      <c r="W1" s="250"/>
      <c r="X1" s="250"/>
      <c r="Y1" s="250"/>
      <c r="Z1" s="616" t="s">
        <v>1003</v>
      </c>
      <c r="AA1" s="616"/>
    </row>
    <row r="2" spans="2:27" s="3" customFormat="1" ht="15" x14ac:dyDescent="0.25">
      <c r="B2" s="561" t="s">
        <v>1004</v>
      </c>
      <c r="C2" s="561"/>
      <c r="D2" s="561"/>
      <c r="E2" s="561"/>
      <c r="F2" s="561"/>
      <c r="G2" s="561"/>
      <c r="H2" s="561"/>
      <c r="I2" s="561"/>
      <c r="J2" s="561"/>
      <c r="K2" s="561"/>
      <c r="L2" s="561"/>
      <c r="M2" s="561"/>
      <c r="N2" s="561"/>
      <c r="O2" s="561"/>
      <c r="P2" s="561"/>
      <c r="Q2" s="561"/>
      <c r="R2" s="561"/>
      <c r="S2" s="561"/>
      <c r="T2" s="561"/>
      <c r="U2" s="561"/>
      <c r="V2" s="509"/>
      <c r="W2" s="509"/>
      <c r="X2" s="509"/>
      <c r="Y2" s="258"/>
      <c r="Z2" s="258"/>
      <c r="AA2" s="258"/>
    </row>
    <row r="3" spans="2:27" s="22" customFormat="1" ht="24" customHeight="1" x14ac:dyDescent="0.25">
      <c r="B3" s="65"/>
      <c r="C3" s="65"/>
      <c r="D3" s="565" t="s">
        <v>28</v>
      </c>
      <c r="E3" s="565"/>
      <c r="F3" s="566"/>
      <c r="G3" s="620" t="s">
        <v>29</v>
      </c>
      <c r="H3" s="565"/>
      <c r="I3" s="566"/>
      <c r="J3" s="620" t="s">
        <v>30</v>
      </c>
      <c r="K3" s="565"/>
      <c r="L3" s="566"/>
      <c r="M3" s="620" t="s">
        <v>31</v>
      </c>
      <c r="N3" s="565"/>
      <c r="O3" s="566"/>
      <c r="P3" s="620" t="s">
        <v>32</v>
      </c>
      <c r="Q3" s="565"/>
      <c r="R3" s="566"/>
      <c r="S3" s="620" t="s">
        <v>33</v>
      </c>
      <c r="T3" s="565"/>
      <c r="U3" s="566"/>
      <c r="V3" s="617" t="s">
        <v>237</v>
      </c>
      <c r="W3" s="618"/>
      <c r="X3" s="619"/>
      <c r="Y3" s="617" t="s">
        <v>236</v>
      </c>
      <c r="Z3" s="618"/>
      <c r="AA3" s="619"/>
    </row>
    <row r="4" spans="2:27" s="22" customFormat="1" ht="26.25" x14ac:dyDescent="0.25">
      <c r="B4" s="113"/>
      <c r="C4" s="113"/>
      <c r="D4" s="399" t="s">
        <v>1005</v>
      </c>
      <c r="E4" s="399" t="s">
        <v>1006</v>
      </c>
      <c r="F4" s="375" t="s">
        <v>1007</v>
      </c>
      <c r="G4" s="399" t="s">
        <v>1008</v>
      </c>
      <c r="H4" s="399" t="s">
        <v>1006</v>
      </c>
      <c r="I4" s="374" t="s">
        <v>1007</v>
      </c>
      <c r="J4" s="466" t="s">
        <v>1008</v>
      </c>
      <c r="K4" s="399" t="s">
        <v>1006</v>
      </c>
      <c r="L4" s="374" t="s">
        <v>1007</v>
      </c>
      <c r="M4" s="466" t="s">
        <v>1005</v>
      </c>
      <c r="N4" s="399" t="s">
        <v>1009</v>
      </c>
      <c r="O4" s="374" t="s">
        <v>1007</v>
      </c>
      <c r="P4" s="466" t="s">
        <v>1008</v>
      </c>
      <c r="Q4" s="399" t="s">
        <v>1010</v>
      </c>
      <c r="R4" s="374" t="s">
        <v>1007</v>
      </c>
      <c r="S4" s="466" t="s">
        <v>1008</v>
      </c>
      <c r="T4" s="399" t="s">
        <v>1010</v>
      </c>
      <c r="U4" s="374" t="s">
        <v>1007</v>
      </c>
      <c r="V4" s="466" t="s">
        <v>1008</v>
      </c>
      <c r="W4" s="399" t="s">
        <v>1011</v>
      </c>
      <c r="X4" s="375" t="s">
        <v>1007</v>
      </c>
      <c r="Y4" s="466" t="s">
        <v>1008</v>
      </c>
      <c r="Z4" s="399" t="s">
        <v>1012</v>
      </c>
      <c r="AA4" s="375" t="s">
        <v>1007</v>
      </c>
    </row>
    <row r="5" spans="2:27" x14ac:dyDescent="0.2">
      <c r="B5" s="472" t="s">
        <v>1013</v>
      </c>
      <c r="C5" s="473" t="s">
        <v>725</v>
      </c>
      <c r="D5" s="68">
        <v>15709</v>
      </c>
      <c r="E5" s="68">
        <v>1756</v>
      </c>
      <c r="F5" s="143">
        <v>11.2</v>
      </c>
      <c r="G5" s="144">
        <v>14798</v>
      </c>
      <c r="H5" s="68">
        <v>1676</v>
      </c>
      <c r="I5" s="143">
        <v>11.3</v>
      </c>
      <c r="J5" s="144">
        <v>15612</v>
      </c>
      <c r="K5" s="68">
        <v>1727</v>
      </c>
      <c r="L5" s="143">
        <v>11.1</v>
      </c>
      <c r="M5" s="144">
        <v>14843</v>
      </c>
      <c r="N5" s="68">
        <v>1701</v>
      </c>
      <c r="O5" s="143">
        <v>11.5</v>
      </c>
      <c r="P5" s="144">
        <v>15179</v>
      </c>
      <c r="Q5" s="68">
        <v>1862</v>
      </c>
      <c r="R5" s="143">
        <v>-1.1199999999999974</v>
      </c>
      <c r="S5" s="144">
        <v>16828</v>
      </c>
      <c r="T5" s="68">
        <v>2117</v>
      </c>
      <c r="U5" s="143">
        <v>-1</v>
      </c>
      <c r="V5" s="144">
        <v>14189</v>
      </c>
      <c r="W5" s="68">
        <v>1952</v>
      </c>
      <c r="X5" s="251">
        <v>-1.2600000000000016</v>
      </c>
      <c r="Y5" s="144">
        <v>13077</v>
      </c>
      <c r="Z5" s="68">
        <v>1968</v>
      </c>
      <c r="AA5" s="251">
        <v>-1.3300000000000018</v>
      </c>
    </row>
    <row r="6" spans="2:27" x14ac:dyDescent="0.2">
      <c r="B6" s="333"/>
      <c r="C6" s="473" t="s">
        <v>726</v>
      </c>
      <c r="D6" s="45">
        <v>49802</v>
      </c>
      <c r="E6" s="45">
        <v>8135</v>
      </c>
      <c r="F6" s="145">
        <v>16.3</v>
      </c>
      <c r="G6" s="146">
        <v>49420</v>
      </c>
      <c r="H6" s="45">
        <v>7742</v>
      </c>
      <c r="I6" s="145">
        <v>15.7</v>
      </c>
      <c r="J6" s="146">
        <v>52922</v>
      </c>
      <c r="K6" s="45">
        <v>8196</v>
      </c>
      <c r="L6" s="145">
        <v>15.5</v>
      </c>
      <c r="M6" s="146">
        <v>54330</v>
      </c>
      <c r="N6" s="45">
        <v>8699</v>
      </c>
      <c r="O6" s="145">
        <v>16</v>
      </c>
      <c r="P6" s="146">
        <v>57480</v>
      </c>
      <c r="Q6" s="45">
        <v>10147</v>
      </c>
      <c r="R6" s="145">
        <v>17.649999999999999</v>
      </c>
      <c r="S6" s="146">
        <v>62109</v>
      </c>
      <c r="T6" s="45">
        <v>10712</v>
      </c>
      <c r="U6" s="145">
        <v>17.25</v>
      </c>
      <c r="V6" s="146">
        <v>54789</v>
      </c>
      <c r="W6" s="45">
        <v>10873</v>
      </c>
      <c r="X6" s="252">
        <v>19.850000000000001</v>
      </c>
      <c r="Y6" s="146">
        <v>51273</v>
      </c>
      <c r="Z6" s="45">
        <v>11087</v>
      </c>
      <c r="AA6" s="252">
        <v>21.62</v>
      </c>
    </row>
    <row r="7" spans="2:27" x14ac:dyDescent="0.2">
      <c r="B7" s="333"/>
      <c r="C7" s="473" t="s">
        <v>302</v>
      </c>
      <c r="D7" s="45">
        <v>65511</v>
      </c>
      <c r="E7" s="45">
        <v>9891</v>
      </c>
      <c r="F7" s="145">
        <v>15.1</v>
      </c>
      <c r="G7" s="146">
        <v>64218</v>
      </c>
      <c r="H7" s="45">
        <v>9418</v>
      </c>
      <c r="I7" s="145">
        <v>14.7</v>
      </c>
      <c r="J7" s="146">
        <v>68534</v>
      </c>
      <c r="K7" s="45">
        <v>9923</v>
      </c>
      <c r="L7" s="145">
        <v>14.5</v>
      </c>
      <c r="M7" s="146">
        <v>69173</v>
      </c>
      <c r="N7" s="45">
        <v>10400</v>
      </c>
      <c r="O7" s="145">
        <v>15</v>
      </c>
      <c r="P7" s="146">
        <v>72659</v>
      </c>
      <c r="Q7" s="45">
        <v>12009</v>
      </c>
      <c r="R7" s="145">
        <v>16.53</v>
      </c>
      <c r="S7" s="146">
        <v>78937</v>
      </c>
      <c r="T7" s="45">
        <v>12829</v>
      </c>
      <c r="U7" s="145">
        <v>16.25</v>
      </c>
      <c r="V7" s="146">
        <v>68978</v>
      </c>
      <c r="W7" s="45">
        <v>12825</v>
      </c>
      <c r="X7" s="252">
        <v>18.59</v>
      </c>
      <c r="Y7" s="146">
        <v>64350</v>
      </c>
      <c r="Z7" s="45">
        <v>13055</v>
      </c>
      <c r="AA7" s="252">
        <v>20.29</v>
      </c>
    </row>
    <row r="8" spans="2:27" x14ac:dyDescent="0.2">
      <c r="B8" s="370" t="s">
        <v>1014</v>
      </c>
      <c r="C8" s="473" t="s">
        <v>725</v>
      </c>
      <c r="D8" s="45">
        <v>16868</v>
      </c>
      <c r="E8" s="45">
        <v>2010</v>
      </c>
      <c r="F8" s="145">
        <v>11.9</v>
      </c>
      <c r="G8" s="146">
        <v>15480</v>
      </c>
      <c r="H8" s="45">
        <v>2053</v>
      </c>
      <c r="I8" s="145">
        <v>13.3</v>
      </c>
      <c r="J8" s="146">
        <v>16135</v>
      </c>
      <c r="K8" s="45">
        <v>2241</v>
      </c>
      <c r="L8" s="145">
        <v>13.9</v>
      </c>
      <c r="M8" s="146">
        <v>14416</v>
      </c>
      <c r="N8" s="45">
        <v>2004</v>
      </c>
      <c r="O8" s="145">
        <v>13.9</v>
      </c>
      <c r="P8" s="146">
        <v>16170</v>
      </c>
      <c r="Q8" s="45">
        <v>2608</v>
      </c>
      <c r="R8" s="145">
        <v>-2.2099999999999973</v>
      </c>
      <c r="S8" s="146">
        <v>16115</v>
      </c>
      <c r="T8" s="45">
        <v>2555</v>
      </c>
      <c r="U8" s="145">
        <v>-2.2399999999999984</v>
      </c>
      <c r="V8" s="146">
        <v>15103</v>
      </c>
      <c r="W8" s="45">
        <v>2587</v>
      </c>
      <c r="X8" s="252">
        <v>-2.5</v>
      </c>
      <c r="Y8" s="146">
        <v>15534</v>
      </c>
      <c r="Z8" s="45">
        <v>2584</v>
      </c>
      <c r="AA8" s="252">
        <v>-2.0800000000000018</v>
      </c>
    </row>
    <row r="9" spans="2:27" x14ac:dyDescent="0.2">
      <c r="B9" s="333"/>
      <c r="C9" s="473" t="s">
        <v>726</v>
      </c>
      <c r="D9" s="45">
        <v>24050</v>
      </c>
      <c r="E9" s="45">
        <v>3431</v>
      </c>
      <c r="F9" s="145">
        <v>14.3</v>
      </c>
      <c r="G9" s="146">
        <v>23288</v>
      </c>
      <c r="H9" s="45">
        <v>3740</v>
      </c>
      <c r="I9" s="145">
        <v>16.100000000000001</v>
      </c>
      <c r="J9" s="146">
        <v>23130</v>
      </c>
      <c r="K9" s="45">
        <v>3938</v>
      </c>
      <c r="L9" s="145">
        <v>17</v>
      </c>
      <c r="M9" s="146">
        <v>21906</v>
      </c>
      <c r="N9" s="45">
        <v>4016</v>
      </c>
      <c r="O9" s="145">
        <v>18.3</v>
      </c>
      <c r="P9" s="146">
        <v>24036</v>
      </c>
      <c r="Q9" s="45">
        <v>5199</v>
      </c>
      <c r="R9" s="145">
        <v>21.63</v>
      </c>
      <c r="S9" s="146">
        <v>24838</v>
      </c>
      <c r="T9" s="45">
        <v>5349</v>
      </c>
      <c r="U9" s="145">
        <v>21.54</v>
      </c>
      <c r="V9" s="146">
        <v>22698</v>
      </c>
      <c r="W9" s="45">
        <v>5312</v>
      </c>
      <c r="X9" s="252">
        <v>23.4</v>
      </c>
      <c r="Y9" s="146">
        <v>24606</v>
      </c>
      <c r="Z9" s="45">
        <v>5417</v>
      </c>
      <c r="AA9" s="252">
        <v>22.01</v>
      </c>
    </row>
    <row r="10" spans="2:27" x14ac:dyDescent="0.2">
      <c r="B10" s="333"/>
      <c r="C10" s="473" t="s">
        <v>302</v>
      </c>
      <c r="D10" s="45">
        <v>40918</v>
      </c>
      <c r="E10" s="45">
        <v>5441</v>
      </c>
      <c r="F10" s="145">
        <v>13.3</v>
      </c>
      <c r="G10" s="146">
        <v>38768</v>
      </c>
      <c r="H10" s="45">
        <v>5793</v>
      </c>
      <c r="I10" s="145">
        <v>14.9</v>
      </c>
      <c r="J10" s="146">
        <v>39265</v>
      </c>
      <c r="K10" s="45">
        <v>6179</v>
      </c>
      <c r="L10" s="145">
        <v>15.7</v>
      </c>
      <c r="M10" s="146">
        <v>36322</v>
      </c>
      <c r="N10" s="45">
        <v>6020</v>
      </c>
      <c r="O10" s="145">
        <v>16.600000000000001</v>
      </c>
      <c r="P10" s="146">
        <v>40206</v>
      </c>
      <c r="Q10" s="45">
        <v>7807</v>
      </c>
      <c r="R10" s="145">
        <v>19.420000000000002</v>
      </c>
      <c r="S10" s="146">
        <v>40953</v>
      </c>
      <c r="T10" s="45">
        <v>7904</v>
      </c>
      <c r="U10" s="145">
        <v>19.3</v>
      </c>
      <c r="V10" s="146">
        <v>37801</v>
      </c>
      <c r="W10" s="45">
        <v>7899</v>
      </c>
      <c r="X10" s="252">
        <v>20.9</v>
      </c>
      <c r="Y10" s="146">
        <v>40140</v>
      </c>
      <c r="Z10" s="45">
        <v>8001</v>
      </c>
      <c r="AA10" s="252">
        <v>19.93</v>
      </c>
    </row>
    <row r="11" spans="2:27" x14ac:dyDescent="0.2">
      <c r="B11" s="370" t="s">
        <v>1015</v>
      </c>
      <c r="C11" s="473" t="s">
        <v>725</v>
      </c>
      <c r="D11" s="45">
        <v>17774</v>
      </c>
      <c r="E11" s="45">
        <v>5797</v>
      </c>
      <c r="F11" s="145">
        <v>32.6</v>
      </c>
      <c r="G11" s="146">
        <v>19197</v>
      </c>
      <c r="H11" s="45">
        <v>6441</v>
      </c>
      <c r="I11" s="145">
        <v>33.6</v>
      </c>
      <c r="J11" s="146">
        <v>18327</v>
      </c>
      <c r="K11" s="45">
        <v>6121</v>
      </c>
      <c r="L11" s="145">
        <v>33.4</v>
      </c>
      <c r="M11" s="146">
        <v>19206</v>
      </c>
      <c r="N11" s="45">
        <v>6142</v>
      </c>
      <c r="O11" s="145">
        <v>32</v>
      </c>
      <c r="P11" s="146">
        <v>20079</v>
      </c>
      <c r="Q11" s="45">
        <v>8093</v>
      </c>
      <c r="R11" s="145">
        <v>5.82</v>
      </c>
      <c r="S11" s="146">
        <v>21081</v>
      </c>
      <c r="T11" s="45">
        <v>8349</v>
      </c>
      <c r="U11" s="145">
        <v>5.5999999999999979</v>
      </c>
      <c r="V11" s="146">
        <v>17271</v>
      </c>
      <c r="W11" s="45">
        <v>7959</v>
      </c>
      <c r="X11" s="252">
        <v>6.0200000000000031</v>
      </c>
      <c r="Y11" s="146">
        <v>17537</v>
      </c>
      <c r="Z11" s="45">
        <v>7881</v>
      </c>
      <c r="AA11" s="252">
        <v>5.3599999999999994</v>
      </c>
    </row>
    <row r="12" spans="2:27" x14ac:dyDescent="0.2">
      <c r="B12" s="333"/>
      <c r="C12" s="473" t="s">
        <v>726</v>
      </c>
      <c r="D12" s="45">
        <v>22912</v>
      </c>
      <c r="E12" s="45">
        <v>5865</v>
      </c>
      <c r="F12" s="145">
        <v>25.6</v>
      </c>
      <c r="G12" s="146">
        <v>24890</v>
      </c>
      <c r="H12" s="45">
        <v>6614</v>
      </c>
      <c r="I12" s="145">
        <v>26.6</v>
      </c>
      <c r="J12" s="146">
        <v>24451</v>
      </c>
      <c r="K12" s="45">
        <v>6555</v>
      </c>
      <c r="L12" s="145">
        <v>26.8</v>
      </c>
      <c r="M12" s="146">
        <v>26754</v>
      </c>
      <c r="N12" s="45">
        <v>6579</v>
      </c>
      <c r="O12" s="145">
        <v>24.6</v>
      </c>
      <c r="P12" s="146">
        <v>29001</v>
      </c>
      <c r="Q12" s="45">
        <v>9586</v>
      </c>
      <c r="R12" s="145">
        <v>67.25</v>
      </c>
      <c r="S12" s="146">
        <v>29195</v>
      </c>
      <c r="T12" s="45">
        <v>10283</v>
      </c>
      <c r="U12" s="145">
        <v>68.320000000000007</v>
      </c>
      <c r="V12" s="146">
        <v>25966</v>
      </c>
      <c r="W12" s="45">
        <v>10324</v>
      </c>
      <c r="X12" s="252">
        <v>78.669999999999987</v>
      </c>
      <c r="Y12" s="146">
        <v>25789</v>
      </c>
      <c r="Z12" s="45">
        <v>10427</v>
      </c>
      <c r="AA12" s="252">
        <v>78.960000000000008</v>
      </c>
    </row>
    <row r="13" spans="2:27" x14ac:dyDescent="0.2">
      <c r="B13" s="333"/>
      <c r="C13" s="473" t="s">
        <v>302</v>
      </c>
      <c r="D13" s="45">
        <v>40686</v>
      </c>
      <c r="E13" s="45">
        <v>11662</v>
      </c>
      <c r="F13" s="145">
        <v>28.7</v>
      </c>
      <c r="G13" s="146">
        <v>44087</v>
      </c>
      <c r="H13" s="45">
        <v>13055</v>
      </c>
      <c r="I13" s="145">
        <v>29.6</v>
      </c>
      <c r="J13" s="146">
        <v>42778</v>
      </c>
      <c r="K13" s="45">
        <v>12676</v>
      </c>
      <c r="L13" s="145">
        <v>29.6</v>
      </c>
      <c r="M13" s="146">
        <v>45960</v>
      </c>
      <c r="N13" s="45">
        <v>12721</v>
      </c>
      <c r="O13" s="145">
        <v>27.7</v>
      </c>
      <c r="P13" s="146">
        <v>49080</v>
      </c>
      <c r="Q13" s="45">
        <v>17679</v>
      </c>
      <c r="R13" s="145">
        <v>73.069999999999993</v>
      </c>
      <c r="S13" s="146">
        <v>50276</v>
      </c>
      <c r="T13" s="45">
        <v>18632</v>
      </c>
      <c r="U13" s="145">
        <v>73.92</v>
      </c>
      <c r="V13" s="146">
        <v>43237</v>
      </c>
      <c r="W13" s="45">
        <v>18283</v>
      </c>
      <c r="X13" s="252">
        <v>84.69</v>
      </c>
      <c r="Y13" s="146">
        <v>43326</v>
      </c>
      <c r="Z13" s="45">
        <v>18308</v>
      </c>
      <c r="AA13" s="252">
        <v>84.32</v>
      </c>
    </row>
    <row r="14" spans="2:27" x14ac:dyDescent="0.2">
      <c r="B14" s="370" t="s">
        <v>1016</v>
      </c>
      <c r="C14" s="473" t="s">
        <v>725</v>
      </c>
      <c r="D14" s="45">
        <v>3214</v>
      </c>
      <c r="E14" s="44">
        <v>870</v>
      </c>
      <c r="F14" s="145">
        <v>27.1</v>
      </c>
      <c r="G14" s="146">
        <v>5775</v>
      </c>
      <c r="H14" s="45">
        <v>1032</v>
      </c>
      <c r="I14" s="145">
        <v>17.899999999999999</v>
      </c>
      <c r="J14" s="146">
        <v>5305</v>
      </c>
      <c r="K14" s="45">
        <v>1130</v>
      </c>
      <c r="L14" s="145">
        <v>21.3</v>
      </c>
      <c r="M14" s="146">
        <v>7072</v>
      </c>
      <c r="N14" s="45">
        <v>1156</v>
      </c>
      <c r="O14" s="145">
        <v>16.3</v>
      </c>
      <c r="P14" s="146">
        <v>8666</v>
      </c>
      <c r="Q14" s="45">
        <v>1762</v>
      </c>
      <c r="R14" s="145">
        <v>-2.6099999999999994</v>
      </c>
      <c r="S14" s="146">
        <v>10931</v>
      </c>
      <c r="T14" s="45">
        <v>1815</v>
      </c>
      <c r="U14" s="145">
        <v>-2.870000000000001</v>
      </c>
      <c r="V14" s="146">
        <v>10326</v>
      </c>
      <c r="W14" s="45">
        <v>1887</v>
      </c>
      <c r="X14" s="252">
        <v>-2.4000000000000021</v>
      </c>
      <c r="Y14" s="146">
        <v>9441</v>
      </c>
      <c r="Z14" s="45">
        <v>1952</v>
      </c>
      <c r="AA14" s="252">
        <v>-10</v>
      </c>
    </row>
    <row r="15" spans="2:27" x14ac:dyDescent="0.2">
      <c r="B15" s="333"/>
      <c r="C15" s="473" t="s">
        <v>726</v>
      </c>
      <c r="D15" s="44">
        <v>733</v>
      </c>
      <c r="E15" s="44">
        <v>260</v>
      </c>
      <c r="F15" s="145">
        <v>35.5</v>
      </c>
      <c r="G15" s="147">
        <v>936</v>
      </c>
      <c r="H15" s="44">
        <v>183</v>
      </c>
      <c r="I15" s="145">
        <v>19.600000000000001</v>
      </c>
      <c r="J15" s="147">
        <v>864</v>
      </c>
      <c r="K15" s="44">
        <v>179</v>
      </c>
      <c r="L15" s="145">
        <v>20.7</v>
      </c>
      <c r="M15" s="146">
        <v>1036</v>
      </c>
      <c r="N15" s="44">
        <v>205</v>
      </c>
      <c r="O15" s="145">
        <v>19.8</v>
      </c>
      <c r="P15" s="146">
        <v>1425</v>
      </c>
      <c r="Q15" s="44">
        <v>333</v>
      </c>
      <c r="R15" s="145">
        <v>23.37</v>
      </c>
      <c r="S15" s="146">
        <v>2088</v>
      </c>
      <c r="T15" s="44">
        <v>418</v>
      </c>
      <c r="U15" s="145">
        <v>20.02</v>
      </c>
      <c r="V15" s="146">
        <v>1922</v>
      </c>
      <c r="W15" s="44">
        <v>406</v>
      </c>
      <c r="X15" s="252">
        <v>21.12</v>
      </c>
      <c r="Y15" s="146">
        <v>1193</v>
      </c>
      <c r="Z15" s="44">
        <v>381</v>
      </c>
      <c r="AA15" s="252">
        <v>31.94</v>
      </c>
    </row>
    <row r="16" spans="2:27" x14ac:dyDescent="0.2">
      <c r="B16" s="333"/>
      <c r="C16" s="473" t="s">
        <v>302</v>
      </c>
      <c r="D16" s="45">
        <v>3947</v>
      </c>
      <c r="E16" s="45">
        <v>1130</v>
      </c>
      <c r="F16" s="145">
        <v>28.6</v>
      </c>
      <c r="G16" s="146">
        <v>6711</v>
      </c>
      <c r="H16" s="45">
        <v>1215</v>
      </c>
      <c r="I16" s="145">
        <v>18.100000000000001</v>
      </c>
      <c r="J16" s="146">
        <v>6169</v>
      </c>
      <c r="K16" s="45">
        <v>1309</v>
      </c>
      <c r="L16" s="145">
        <v>21.2</v>
      </c>
      <c r="M16" s="146">
        <v>8108</v>
      </c>
      <c r="N16" s="45">
        <v>1361</v>
      </c>
      <c r="O16" s="145">
        <v>16.8</v>
      </c>
      <c r="P16" s="146">
        <v>10091</v>
      </c>
      <c r="Q16" s="45">
        <v>2095</v>
      </c>
      <c r="R16" s="145">
        <v>20.76</v>
      </c>
      <c r="S16" s="146">
        <v>13019</v>
      </c>
      <c r="T16" s="45">
        <v>2233</v>
      </c>
      <c r="U16" s="145">
        <v>17.149999999999999</v>
      </c>
      <c r="V16" s="146">
        <v>12248</v>
      </c>
      <c r="W16" s="45">
        <v>2293</v>
      </c>
      <c r="X16" s="252">
        <v>18.72</v>
      </c>
      <c r="Y16" s="146">
        <v>10634</v>
      </c>
      <c r="Z16" s="45">
        <v>2333</v>
      </c>
      <c r="AA16" s="252">
        <v>21.94</v>
      </c>
    </row>
    <row r="17" spans="1:27" ht="46.5" x14ac:dyDescent="0.2">
      <c r="B17" s="318" t="s">
        <v>1017</v>
      </c>
      <c r="C17" s="370" t="s">
        <v>725</v>
      </c>
      <c r="D17" s="44">
        <v>661</v>
      </c>
      <c r="E17" s="44">
        <v>138</v>
      </c>
      <c r="F17" s="145">
        <v>20.9</v>
      </c>
      <c r="G17" s="146">
        <v>1242</v>
      </c>
      <c r="H17" s="44">
        <v>172</v>
      </c>
      <c r="I17" s="145">
        <v>13.9</v>
      </c>
      <c r="J17" s="146">
        <v>1193</v>
      </c>
      <c r="K17" s="44">
        <v>231</v>
      </c>
      <c r="L17" s="145">
        <v>19.399999999999999</v>
      </c>
      <c r="M17" s="146">
        <v>1736</v>
      </c>
      <c r="N17" s="44">
        <v>256</v>
      </c>
      <c r="O17" s="145">
        <v>14.7</v>
      </c>
      <c r="P17" s="146">
        <v>1844</v>
      </c>
      <c r="Q17" s="44">
        <v>301</v>
      </c>
      <c r="R17" s="145">
        <v>-2.2999999999999972</v>
      </c>
      <c r="S17" s="146">
        <v>2237</v>
      </c>
      <c r="T17" s="44">
        <v>348</v>
      </c>
      <c r="U17" s="145">
        <v>-1.5700000000000003</v>
      </c>
      <c r="V17" s="146">
        <v>1828</v>
      </c>
      <c r="W17" s="44">
        <v>334</v>
      </c>
      <c r="X17" s="252">
        <v>-1.5700000000000003</v>
      </c>
      <c r="Y17" s="146">
        <v>4463</v>
      </c>
      <c r="Z17" s="44">
        <v>337</v>
      </c>
      <c r="AA17" s="252">
        <v>-54.14</v>
      </c>
    </row>
    <row r="18" spans="1:27" x14ac:dyDescent="0.2">
      <c r="B18" s="333"/>
      <c r="C18" s="473" t="s">
        <v>726</v>
      </c>
      <c r="D18" s="45">
        <v>2245</v>
      </c>
      <c r="E18" s="44">
        <v>583</v>
      </c>
      <c r="F18" s="145">
        <v>26</v>
      </c>
      <c r="G18" s="146">
        <v>3471</v>
      </c>
      <c r="H18" s="44">
        <v>685</v>
      </c>
      <c r="I18" s="145">
        <v>19.7</v>
      </c>
      <c r="J18" s="146">
        <v>3110</v>
      </c>
      <c r="K18" s="44">
        <v>727</v>
      </c>
      <c r="L18" s="145">
        <v>23.4</v>
      </c>
      <c r="M18" s="146">
        <v>4355</v>
      </c>
      <c r="N18" s="44">
        <v>738</v>
      </c>
      <c r="O18" s="145">
        <v>16.899999999999999</v>
      </c>
      <c r="P18" s="146">
        <v>4874</v>
      </c>
      <c r="Q18" s="45">
        <v>1205</v>
      </c>
      <c r="R18" s="145">
        <v>24.72</v>
      </c>
      <c r="S18" s="146">
        <v>5919</v>
      </c>
      <c r="T18" s="45">
        <v>1261</v>
      </c>
      <c r="U18" s="145">
        <v>21.3</v>
      </c>
      <c r="V18" s="146">
        <v>5030</v>
      </c>
      <c r="W18" s="45">
        <v>1217</v>
      </c>
      <c r="X18" s="252">
        <v>24.19</v>
      </c>
      <c r="Y18" s="146">
        <v>1518</v>
      </c>
      <c r="Z18" s="45">
        <v>1216</v>
      </c>
      <c r="AA18" s="252">
        <v>80.11</v>
      </c>
    </row>
    <row r="19" spans="1:27" x14ac:dyDescent="0.2">
      <c r="B19" s="333"/>
      <c r="C19" s="473" t="s">
        <v>302</v>
      </c>
      <c r="D19" s="45">
        <v>2906</v>
      </c>
      <c r="E19" s="44">
        <v>721</v>
      </c>
      <c r="F19" s="145">
        <v>24.8</v>
      </c>
      <c r="G19" s="146">
        <v>4713</v>
      </c>
      <c r="H19" s="44">
        <v>857</v>
      </c>
      <c r="I19" s="145">
        <v>18.2</v>
      </c>
      <c r="J19" s="146">
        <v>4303</v>
      </c>
      <c r="K19" s="44">
        <v>958</v>
      </c>
      <c r="L19" s="145">
        <v>22.3</v>
      </c>
      <c r="M19" s="146">
        <v>6091</v>
      </c>
      <c r="N19" s="44">
        <v>994</v>
      </c>
      <c r="O19" s="145">
        <v>16.3</v>
      </c>
      <c r="P19" s="146">
        <v>6718</v>
      </c>
      <c r="Q19" s="45">
        <v>1506</v>
      </c>
      <c r="R19" s="145">
        <v>22.42</v>
      </c>
      <c r="S19" s="146">
        <v>8156</v>
      </c>
      <c r="T19" s="45">
        <v>1609</v>
      </c>
      <c r="U19" s="145">
        <v>19.73</v>
      </c>
      <c r="V19" s="146">
        <v>6858</v>
      </c>
      <c r="W19" s="45">
        <v>1551</v>
      </c>
      <c r="X19" s="252">
        <v>22.62</v>
      </c>
      <c r="Y19" s="146">
        <v>5981</v>
      </c>
      <c r="Z19" s="45">
        <v>1553</v>
      </c>
      <c r="AA19" s="252">
        <v>25.97</v>
      </c>
    </row>
    <row r="20" spans="1:27" x14ac:dyDescent="0.2">
      <c r="B20" s="370" t="s">
        <v>1018</v>
      </c>
      <c r="C20" s="473" t="s">
        <v>725</v>
      </c>
      <c r="D20" s="44">
        <v>565</v>
      </c>
      <c r="E20" s="44">
        <v>130</v>
      </c>
      <c r="F20" s="145">
        <v>23</v>
      </c>
      <c r="G20" s="147">
        <v>851</v>
      </c>
      <c r="H20" s="44">
        <v>182</v>
      </c>
      <c r="I20" s="145">
        <v>21.4</v>
      </c>
      <c r="J20" s="147">
        <v>896</v>
      </c>
      <c r="K20" s="44">
        <v>196</v>
      </c>
      <c r="L20" s="145">
        <v>21.9</v>
      </c>
      <c r="M20" s="146">
        <v>1075</v>
      </c>
      <c r="N20" s="44">
        <v>216</v>
      </c>
      <c r="O20" s="145">
        <v>20.100000000000001</v>
      </c>
      <c r="P20" s="146">
        <v>1148</v>
      </c>
      <c r="Q20" s="44">
        <v>307</v>
      </c>
      <c r="R20" s="145">
        <v>3.9800000000000004</v>
      </c>
      <c r="S20" s="146">
        <v>1521</v>
      </c>
      <c r="T20" s="44">
        <v>397</v>
      </c>
      <c r="U20" s="145">
        <v>3.8299999999999983</v>
      </c>
      <c r="V20" s="146">
        <v>1229</v>
      </c>
      <c r="W20" s="44">
        <v>416</v>
      </c>
      <c r="X20" s="252">
        <v>5.2199999999999989</v>
      </c>
      <c r="Y20" s="146">
        <v>-1924</v>
      </c>
      <c r="Z20" s="44">
        <v>431</v>
      </c>
      <c r="AA20" s="252">
        <v>22.05</v>
      </c>
    </row>
    <row r="21" spans="1:27" x14ac:dyDescent="0.2">
      <c r="B21" s="333"/>
      <c r="C21" s="473" t="s">
        <v>726</v>
      </c>
      <c r="D21" s="45">
        <v>1017</v>
      </c>
      <c r="E21" s="44">
        <v>80</v>
      </c>
      <c r="F21" s="145">
        <v>7.9</v>
      </c>
      <c r="G21" s="146">
        <v>1169</v>
      </c>
      <c r="H21" s="44">
        <v>142</v>
      </c>
      <c r="I21" s="145">
        <v>12.2</v>
      </c>
      <c r="J21" s="146">
        <v>1215</v>
      </c>
      <c r="K21" s="44">
        <v>174</v>
      </c>
      <c r="L21" s="145">
        <v>14.3</v>
      </c>
      <c r="M21" s="146">
        <v>1263</v>
      </c>
      <c r="N21" s="44">
        <v>169</v>
      </c>
      <c r="O21" s="145">
        <v>13.4</v>
      </c>
      <c r="P21" s="146">
        <v>1304</v>
      </c>
      <c r="Q21" s="44">
        <v>238</v>
      </c>
      <c r="R21" s="145">
        <v>18.25</v>
      </c>
      <c r="S21" s="146">
        <v>1504</v>
      </c>
      <c r="T21" s="44">
        <v>278</v>
      </c>
      <c r="U21" s="145">
        <v>18.48</v>
      </c>
      <c r="V21" s="146">
        <v>1181</v>
      </c>
      <c r="W21" s="44">
        <v>279</v>
      </c>
      <c r="X21" s="252">
        <v>23.62</v>
      </c>
      <c r="Y21" s="146">
        <v>4460</v>
      </c>
      <c r="Z21" s="44">
        <v>297</v>
      </c>
      <c r="AA21" s="252">
        <v>6.66</v>
      </c>
    </row>
    <row r="22" spans="1:27" x14ac:dyDescent="0.2">
      <c r="B22" s="333"/>
      <c r="C22" s="473" t="s">
        <v>302</v>
      </c>
      <c r="D22" s="45">
        <v>1582</v>
      </c>
      <c r="E22" s="44">
        <v>210</v>
      </c>
      <c r="F22" s="145">
        <v>13.3</v>
      </c>
      <c r="G22" s="146">
        <v>2020</v>
      </c>
      <c r="H22" s="44">
        <v>324</v>
      </c>
      <c r="I22" s="145">
        <v>16</v>
      </c>
      <c r="J22" s="146">
        <v>2111</v>
      </c>
      <c r="K22" s="44">
        <v>370</v>
      </c>
      <c r="L22" s="145">
        <v>17.5</v>
      </c>
      <c r="M22" s="146">
        <v>2338</v>
      </c>
      <c r="N22" s="44">
        <v>385</v>
      </c>
      <c r="O22" s="145">
        <v>16.5</v>
      </c>
      <c r="P22" s="146">
        <v>2452</v>
      </c>
      <c r="Q22" s="44">
        <v>545</v>
      </c>
      <c r="R22" s="145">
        <v>22.23</v>
      </c>
      <c r="S22" s="146">
        <v>3025</v>
      </c>
      <c r="T22" s="44">
        <v>675</v>
      </c>
      <c r="U22" s="145">
        <v>22.31</v>
      </c>
      <c r="V22" s="146">
        <v>2410</v>
      </c>
      <c r="W22" s="44">
        <v>695</v>
      </c>
      <c r="X22" s="252">
        <v>28.84</v>
      </c>
      <c r="Y22" s="146">
        <v>2536</v>
      </c>
      <c r="Z22" s="44">
        <v>728</v>
      </c>
      <c r="AA22" s="252">
        <v>28.71</v>
      </c>
    </row>
    <row r="23" spans="1:27" x14ac:dyDescent="0.2">
      <c r="B23" s="366" t="s">
        <v>302</v>
      </c>
      <c r="C23" s="366" t="s">
        <v>725</v>
      </c>
      <c r="D23" s="48">
        <v>54791</v>
      </c>
      <c r="E23" s="48">
        <v>10701</v>
      </c>
      <c r="F23" s="148">
        <v>19.5</v>
      </c>
      <c r="G23" s="149">
        <v>57343</v>
      </c>
      <c r="H23" s="48">
        <v>11556</v>
      </c>
      <c r="I23" s="148">
        <v>20.2</v>
      </c>
      <c r="J23" s="149">
        <v>57468</v>
      </c>
      <c r="K23" s="48">
        <v>11646</v>
      </c>
      <c r="L23" s="148">
        <v>20.3</v>
      </c>
      <c r="M23" s="149">
        <v>58348</v>
      </c>
      <c r="N23" s="48">
        <v>11475</v>
      </c>
      <c r="O23" s="148">
        <v>19.7</v>
      </c>
      <c r="P23" s="149">
        <v>63086</v>
      </c>
      <c r="Q23" s="48">
        <v>14933</v>
      </c>
      <c r="R23" s="148">
        <v>0.37000000000000099</v>
      </c>
      <c r="S23" s="149">
        <v>68713</v>
      </c>
      <c r="T23" s="48">
        <v>15581</v>
      </c>
      <c r="U23" s="148">
        <v>5.9999999999998721E-2</v>
      </c>
      <c r="V23" s="149">
        <v>59946</v>
      </c>
      <c r="W23" s="48">
        <v>15135</v>
      </c>
      <c r="X23" s="253">
        <v>-7.0000000000000284E-2</v>
      </c>
      <c r="Y23" s="149">
        <v>58128</v>
      </c>
      <c r="Z23" s="48">
        <v>15153</v>
      </c>
      <c r="AA23" s="253">
        <v>-0.14000000000000057</v>
      </c>
    </row>
    <row r="24" spans="1:27" x14ac:dyDescent="0.2">
      <c r="B24" s="71"/>
      <c r="C24" s="366" t="s">
        <v>726</v>
      </c>
      <c r="D24" s="48">
        <v>100759</v>
      </c>
      <c r="E24" s="48">
        <v>18354</v>
      </c>
      <c r="F24" s="148">
        <v>18.2</v>
      </c>
      <c r="G24" s="149">
        <v>103174</v>
      </c>
      <c r="H24" s="48">
        <v>19106</v>
      </c>
      <c r="I24" s="148">
        <v>18.5</v>
      </c>
      <c r="J24" s="149">
        <v>105692</v>
      </c>
      <c r="K24" s="48">
        <v>19769</v>
      </c>
      <c r="L24" s="148">
        <v>18.7</v>
      </c>
      <c r="M24" s="149">
        <v>109644</v>
      </c>
      <c r="N24" s="48">
        <v>20406</v>
      </c>
      <c r="O24" s="148">
        <v>18.600000000000001</v>
      </c>
      <c r="P24" s="149">
        <v>118120</v>
      </c>
      <c r="Q24" s="48">
        <v>26708</v>
      </c>
      <c r="R24" s="148">
        <v>22.61</v>
      </c>
      <c r="S24" s="149">
        <v>125653</v>
      </c>
      <c r="T24" s="48">
        <v>28301</v>
      </c>
      <c r="U24" s="148">
        <v>22.52</v>
      </c>
      <c r="V24" s="149">
        <v>111586</v>
      </c>
      <c r="W24" s="48">
        <v>28411</v>
      </c>
      <c r="X24" s="253">
        <v>25.46</v>
      </c>
      <c r="Y24" s="149">
        <v>108839</v>
      </c>
      <c r="Z24" s="48">
        <v>28825</v>
      </c>
      <c r="AA24" s="253">
        <v>26.48</v>
      </c>
    </row>
    <row r="25" spans="1:27" x14ac:dyDescent="0.2">
      <c r="B25" s="150"/>
      <c r="C25" s="474" t="s">
        <v>302</v>
      </c>
      <c r="D25" s="151">
        <v>155550</v>
      </c>
      <c r="E25" s="151">
        <v>29055</v>
      </c>
      <c r="F25" s="152">
        <v>18.7</v>
      </c>
      <c r="G25" s="153">
        <v>160517</v>
      </c>
      <c r="H25" s="151">
        <v>30662</v>
      </c>
      <c r="I25" s="152">
        <v>19.100000000000001</v>
      </c>
      <c r="J25" s="153">
        <v>163160</v>
      </c>
      <c r="K25" s="151">
        <v>31415</v>
      </c>
      <c r="L25" s="152">
        <v>19.3</v>
      </c>
      <c r="M25" s="153">
        <v>167992</v>
      </c>
      <c r="N25" s="151">
        <v>31881</v>
      </c>
      <c r="O25" s="152">
        <v>19</v>
      </c>
      <c r="P25" s="153">
        <v>181206</v>
      </c>
      <c r="Q25" s="151">
        <v>41641</v>
      </c>
      <c r="R25" s="152">
        <v>22.98</v>
      </c>
      <c r="S25" s="153">
        <v>194366</v>
      </c>
      <c r="T25" s="151">
        <v>43882</v>
      </c>
      <c r="U25" s="154">
        <v>22.58</v>
      </c>
      <c r="V25" s="153">
        <v>171532</v>
      </c>
      <c r="W25" s="151">
        <v>43546</v>
      </c>
      <c r="X25" s="154">
        <v>25.39</v>
      </c>
      <c r="Y25" s="153">
        <v>166967</v>
      </c>
      <c r="Z25" s="151">
        <v>43978</v>
      </c>
      <c r="AA25" s="154">
        <v>26.34</v>
      </c>
    </row>
    <row r="26" spans="1:27" x14ac:dyDescent="0.2">
      <c r="B26" s="134"/>
    </row>
    <row r="27" spans="1:27" ht="16.350000000000001" customHeight="1" x14ac:dyDescent="0.2"/>
    <row r="28" spans="1:27" x14ac:dyDescent="0.2">
      <c r="A28" s="334" t="s">
        <v>1020</v>
      </c>
    </row>
    <row r="29" spans="1:27" x14ac:dyDescent="0.2">
      <c r="A29" s="15" t="s">
        <v>314</v>
      </c>
      <c r="B29" s="305" t="s">
        <v>1021</v>
      </c>
    </row>
    <row r="30" spans="1:27" x14ac:dyDescent="0.2">
      <c r="A30" s="15" t="s">
        <v>316</v>
      </c>
      <c r="B30" s="475" t="s">
        <v>1022</v>
      </c>
    </row>
    <row r="31" spans="1:27" x14ac:dyDescent="0.2">
      <c r="A31" s="15" t="s">
        <v>318</v>
      </c>
      <c r="B31" s="305" t="s">
        <v>1023</v>
      </c>
    </row>
    <row r="32" spans="1:27" ht="23.25" customHeight="1" x14ac:dyDescent="0.2">
      <c r="A32" s="15" t="s">
        <v>411</v>
      </c>
      <c r="B32" s="508" t="s">
        <v>1024</v>
      </c>
      <c r="C32" s="508"/>
      <c r="D32" s="508"/>
      <c r="E32" s="508"/>
      <c r="F32" s="508"/>
      <c r="G32" s="508"/>
      <c r="H32" s="508"/>
      <c r="I32" s="508"/>
      <c r="J32" s="508"/>
      <c r="K32" s="508"/>
      <c r="L32" s="508"/>
      <c r="M32" s="508"/>
    </row>
    <row r="33" spans="1:2" x14ac:dyDescent="0.2">
      <c r="A33" s="15" t="s">
        <v>412</v>
      </c>
      <c r="B33" s="305" t="s">
        <v>1027</v>
      </c>
    </row>
    <row r="34" spans="1:2" x14ac:dyDescent="0.2">
      <c r="A34" s="15" t="s">
        <v>453</v>
      </c>
      <c r="B34" s="305" t="s">
        <v>1028</v>
      </c>
    </row>
    <row r="35" spans="1:2" x14ac:dyDescent="0.2">
      <c r="A35" s="15" t="s">
        <v>978</v>
      </c>
      <c r="B35" s="305" t="s">
        <v>1029</v>
      </c>
    </row>
    <row r="36" spans="1:2" x14ac:dyDescent="0.2">
      <c r="A36" s="15" t="s">
        <v>471</v>
      </c>
      <c r="B36" s="305" t="s">
        <v>1025</v>
      </c>
    </row>
    <row r="37" spans="1:2" x14ac:dyDescent="0.2">
      <c r="A37" s="15" t="s">
        <v>979</v>
      </c>
      <c r="B37" s="475" t="s">
        <v>1026</v>
      </c>
    </row>
    <row r="38" spans="1:2" x14ac:dyDescent="0.2">
      <c r="A38" s="36"/>
    </row>
    <row r="39" spans="1:2" x14ac:dyDescent="0.2">
      <c r="A39" s="347" t="s">
        <v>455</v>
      </c>
      <c r="B39" s="305"/>
    </row>
    <row r="40" spans="1:2" x14ac:dyDescent="0.2">
      <c r="A40" s="305" t="s">
        <v>1002</v>
      </c>
      <c r="B40" s="305"/>
    </row>
    <row r="41" spans="1:2" x14ac:dyDescent="0.2">
      <c r="B41" s="11"/>
    </row>
    <row r="49" s="7" customFormat="1" ht="10.35" customHeight="1" x14ac:dyDescent="0.2"/>
    <row r="50" s="7" customFormat="1" ht="10.35" customHeight="1" x14ac:dyDescent="0.2"/>
    <row r="51" s="7" customFormat="1" ht="15.2" customHeight="1" x14ac:dyDescent="0.2"/>
  </sheetData>
  <mergeCells count="11">
    <mergeCell ref="B32:M32"/>
    <mergeCell ref="Z1:AA1"/>
    <mergeCell ref="Y3:AA3"/>
    <mergeCell ref="V3:X3"/>
    <mergeCell ref="B2:X2"/>
    <mergeCell ref="G3:I3"/>
    <mergeCell ref="D3:F3"/>
    <mergeCell ref="S3:U3"/>
    <mergeCell ref="P3:R3"/>
    <mergeCell ref="M3:O3"/>
    <mergeCell ref="J3:L3"/>
  </mergeCells>
  <phoneticPr fontId="13" type="noConversion"/>
  <pageMargins left="0.7" right="0.7" top="0.75" bottom="0.75" header="0.3" footer="0.3"/>
  <pageSetup paperSize="8" orientation="landscape" r:id="rId1"/>
  <headerFooter>
    <oddHeader>&amp;L&amp;"Calibri"&amp;10&amp;K000000 [Limited Sharing]&amp;1#_x000D_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sheetPr codeName="Sheet35">
    <tabColor theme="7" tint="-0.499984740745262"/>
  </sheetPr>
  <dimension ref="A1:M47"/>
  <sheetViews>
    <sheetView workbookViewId="0">
      <pane xSplit="2" ySplit="3" topLeftCell="C4" activePane="bottomRight" state="frozen"/>
      <selection activeCell="K13" sqref="K13"/>
      <selection pane="topRight" activeCell="K13" sqref="K13"/>
      <selection pane="bottomLeft" activeCell="K13" sqref="K13"/>
      <selection pane="bottomRight" activeCell="N34" sqref="N34"/>
    </sheetView>
  </sheetViews>
  <sheetFormatPr defaultRowHeight="12.75" x14ac:dyDescent="0.2"/>
  <cols>
    <col min="1" max="1" width="4.33203125" style="7" customWidth="1"/>
    <col min="2" max="2" width="30.6640625" style="7" bestFit="1" customWidth="1"/>
    <col min="3" max="11" width="16" style="7" customWidth="1"/>
    <col min="12" max="16384" width="9.33203125" style="7"/>
  </cols>
  <sheetData>
    <row r="1" spans="1:11" s="2" customFormat="1" ht="46.5" customHeight="1" x14ac:dyDescent="0.2">
      <c r="A1" s="452"/>
      <c r="B1" s="307" t="s">
        <v>245</v>
      </c>
      <c r="C1" s="308"/>
      <c r="D1" s="308"/>
      <c r="E1" s="308"/>
      <c r="F1" s="308"/>
      <c r="G1" s="308"/>
      <c r="H1" s="308"/>
      <c r="I1" s="308"/>
      <c r="J1" s="309"/>
      <c r="K1" s="309" t="s">
        <v>1030</v>
      </c>
    </row>
    <row r="2" spans="1:11" s="3" customFormat="1" x14ac:dyDescent="0.2">
      <c r="B2" s="561" t="s">
        <v>275</v>
      </c>
      <c r="C2" s="561"/>
      <c r="D2" s="561"/>
      <c r="E2" s="561"/>
      <c r="F2" s="561"/>
      <c r="G2" s="561"/>
      <c r="H2" s="561"/>
      <c r="I2" s="561"/>
      <c r="J2" s="561"/>
      <c r="K2" s="561"/>
    </row>
    <row r="3" spans="1:11" s="22" customFormat="1" ht="21.95" customHeight="1" x14ac:dyDescent="0.25">
      <c r="B3" s="411" t="s">
        <v>821</v>
      </c>
      <c r="C3" s="79" t="s">
        <v>34</v>
      </c>
      <c r="D3" s="79" t="s">
        <v>35</v>
      </c>
      <c r="E3" s="79" t="s">
        <v>36</v>
      </c>
      <c r="F3" s="79" t="s">
        <v>37</v>
      </c>
      <c r="G3" s="79" t="s">
        <v>38</v>
      </c>
      <c r="H3" s="79" t="s">
        <v>39</v>
      </c>
      <c r="I3" s="93" t="s">
        <v>1031</v>
      </c>
      <c r="J3" s="93" t="s">
        <v>1032</v>
      </c>
      <c r="K3" s="54" t="s">
        <v>236</v>
      </c>
    </row>
    <row r="4" spans="1:11" ht="18" customHeight="1" x14ac:dyDescent="0.2">
      <c r="B4" s="430" t="s">
        <v>329</v>
      </c>
      <c r="C4" s="140">
        <v>6863</v>
      </c>
      <c r="D4" s="140">
        <v>6869</v>
      </c>
      <c r="E4" s="140">
        <v>7571</v>
      </c>
      <c r="F4" s="140">
        <v>8248</v>
      </c>
      <c r="G4" s="140">
        <v>8432</v>
      </c>
      <c r="H4" s="140">
        <v>8705</v>
      </c>
      <c r="I4" s="140">
        <v>10616</v>
      </c>
      <c r="J4" s="140">
        <v>11448</v>
      </c>
      <c r="K4" s="140">
        <v>10927</v>
      </c>
    </row>
    <row r="5" spans="1:11" ht="12.95" customHeight="1" x14ac:dyDescent="0.2">
      <c r="B5" s="355" t="s">
        <v>330</v>
      </c>
      <c r="C5" s="45">
        <v>3322</v>
      </c>
      <c r="D5" s="45">
        <v>3252</v>
      </c>
      <c r="E5" s="45">
        <v>3605</v>
      </c>
      <c r="F5" s="45">
        <v>3994</v>
      </c>
      <c r="G5" s="45">
        <v>4089</v>
      </c>
      <c r="H5" s="45">
        <v>4153</v>
      </c>
      <c r="I5" s="45">
        <v>4860</v>
      </c>
      <c r="J5" s="45">
        <v>5395</v>
      </c>
      <c r="K5" s="45">
        <v>4944</v>
      </c>
    </row>
    <row r="6" spans="1:11" ht="12.95" customHeight="1" x14ac:dyDescent="0.2">
      <c r="B6" s="355" t="s">
        <v>331</v>
      </c>
      <c r="C6" s="45">
        <v>2172</v>
      </c>
      <c r="D6" s="45">
        <v>2206</v>
      </c>
      <c r="E6" s="45">
        <v>2475</v>
      </c>
      <c r="F6" s="45">
        <v>2662</v>
      </c>
      <c r="G6" s="45">
        <v>2682</v>
      </c>
      <c r="H6" s="45">
        <v>2822</v>
      </c>
      <c r="I6" s="45">
        <v>3529</v>
      </c>
      <c r="J6" s="45">
        <v>3587</v>
      </c>
      <c r="K6" s="45">
        <v>3679</v>
      </c>
    </row>
    <row r="7" spans="1:11" ht="13.7" customHeight="1" x14ac:dyDescent="0.2">
      <c r="B7" s="355" t="s">
        <v>332</v>
      </c>
      <c r="C7" s="45">
        <v>1369</v>
      </c>
      <c r="D7" s="45">
        <v>1411</v>
      </c>
      <c r="E7" s="45">
        <v>1491</v>
      </c>
      <c r="F7" s="45">
        <v>1592</v>
      </c>
      <c r="G7" s="45">
        <v>1661</v>
      </c>
      <c r="H7" s="45">
        <v>1730</v>
      </c>
      <c r="I7" s="45">
        <v>2227</v>
      </c>
      <c r="J7" s="45">
        <v>2466</v>
      </c>
      <c r="K7" s="45">
        <v>2304</v>
      </c>
    </row>
    <row r="8" spans="1:11" ht="14.1" customHeight="1" x14ac:dyDescent="0.2">
      <c r="B8" s="431" t="s">
        <v>333</v>
      </c>
      <c r="C8" s="48">
        <v>2512</v>
      </c>
      <c r="D8" s="48">
        <v>2548</v>
      </c>
      <c r="E8" s="48">
        <v>2770</v>
      </c>
      <c r="F8" s="48">
        <v>3224</v>
      </c>
      <c r="G8" s="48">
        <v>3232</v>
      </c>
      <c r="H8" s="48">
        <v>3247</v>
      </c>
      <c r="I8" s="48">
        <v>4273</v>
      </c>
      <c r="J8" s="48">
        <v>4550</v>
      </c>
      <c r="K8" s="48">
        <v>4575</v>
      </c>
    </row>
    <row r="9" spans="1:11" ht="12.95" customHeight="1" x14ac:dyDescent="0.2">
      <c r="B9" s="355" t="s">
        <v>334</v>
      </c>
      <c r="C9" s="45">
        <v>1532</v>
      </c>
      <c r="D9" s="45">
        <v>1579</v>
      </c>
      <c r="E9" s="45">
        <v>1656</v>
      </c>
      <c r="F9" s="45">
        <v>1892</v>
      </c>
      <c r="G9" s="45">
        <v>1883</v>
      </c>
      <c r="H9" s="45">
        <v>1857</v>
      </c>
      <c r="I9" s="45">
        <v>2424</v>
      </c>
      <c r="J9" s="45">
        <v>2654</v>
      </c>
      <c r="K9" s="45">
        <v>2614</v>
      </c>
    </row>
    <row r="10" spans="1:11" ht="12.95" customHeight="1" x14ac:dyDescent="0.2">
      <c r="B10" s="355" t="s">
        <v>335</v>
      </c>
      <c r="C10" s="44">
        <v>421</v>
      </c>
      <c r="D10" s="44">
        <v>421</v>
      </c>
      <c r="E10" s="44">
        <v>457</v>
      </c>
      <c r="F10" s="44">
        <v>555</v>
      </c>
      <c r="G10" s="44">
        <v>550</v>
      </c>
      <c r="H10" s="44">
        <v>604</v>
      </c>
      <c r="I10" s="44">
        <v>827</v>
      </c>
      <c r="J10" s="44">
        <v>832</v>
      </c>
      <c r="K10" s="45">
        <v>858</v>
      </c>
    </row>
    <row r="11" spans="1:11" ht="12.95" customHeight="1" x14ac:dyDescent="0.2">
      <c r="B11" s="355" t="s">
        <v>336</v>
      </c>
      <c r="C11" s="44">
        <v>559</v>
      </c>
      <c r="D11" s="44">
        <v>548</v>
      </c>
      <c r="E11" s="44">
        <v>657</v>
      </c>
      <c r="F11" s="44">
        <v>777</v>
      </c>
      <c r="G11" s="44">
        <v>799</v>
      </c>
      <c r="H11" s="44">
        <v>786</v>
      </c>
      <c r="I11" s="45">
        <v>1022</v>
      </c>
      <c r="J11" s="45">
        <v>1064</v>
      </c>
      <c r="K11" s="45">
        <v>1103</v>
      </c>
    </row>
    <row r="12" spans="1:11" ht="13.35" customHeight="1" x14ac:dyDescent="0.2">
      <c r="B12" s="431" t="s">
        <v>337</v>
      </c>
      <c r="C12" s="48">
        <v>4047</v>
      </c>
      <c r="D12" s="48">
        <v>4042</v>
      </c>
      <c r="E12" s="48">
        <v>3898</v>
      </c>
      <c r="F12" s="48">
        <v>4525</v>
      </c>
      <c r="G12" s="48">
        <v>4346</v>
      </c>
      <c r="H12" s="48">
        <v>4583</v>
      </c>
      <c r="I12" s="48">
        <v>6029</v>
      </c>
      <c r="J12" s="48">
        <v>6324</v>
      </c>
      <c r="K12" s="48">
        <v>6340</v>
      </c>
    </row>
    <row r="13" spans="1:11" ht="12.95" customHeight="1" x14ac:dyDescent="0.2">
      <c r="B13" s="355" t="s">
        <v>338</v>
      </c>
      <c r="C13" s="45">
        <v>1776</v>
      </c>
      <c r="D13" s="45">
        <v>1865</v>
      </c>
      <c r="E13" s="45">
        <v>1606</v>
      </c>
      <c r="F13" s="45">
        <v>1924</v>
      </c>
      <c r="G13" s="45">
        <v>1851</v>
      </c>
      <c r="H13" s="45">
        <v>1975</v>
      </c>
      <c r="I13" s="45">
        <v>2533</v>
      </c>
      <c r="J13" s="45">
        <v>2775</v>
      </c>
      <c r="K13" s="45">
        <v>2661</v>
      </c>
    </row>
    <row r="14" spans="1:11" ht="12.95" customHeight="1" x14ac:dyDescent="0.2">
      <c r="B14" s="355" t="s">
        <v>339</v>
      </c>
      <c r="C14" s="45">
        <v>1402</v>
      </c>
      <c r="D14" s="45">
        <v>1310</v>
      </c>
      <c r="E14" s="45">
        <v>1359</v>
      </c>
      <c r="F14" s="45">
        <v>1575</v>
      </c>
      <c r="G14" s="45">
        <v>1482</v>
      </c>
      <c r="H14" s="45">
        <v>1563</v>
      </c>
      <c r="I14" s="45">
        <v>2089</v>
      </c>
      <c r="J14" s="45">
        <v>2163</v>
      </c>
      <c r="K14" s="45">
        <v>2178</v>
      </c>
    </row>
    <row r="15" spans="1:11" ht="13.7" customHeight="1" x14ac:dyDescent="0.2">
      <c r="B15" s="355" t="s">
        <v>340</v>
      </c>
      <c r="C15" s="44">
        <v>869</v>
      </c>
      <c r="D15" s="44">
        <v>867</v>
      </c>
      <c r="E15" s="44">
        <v>933</v>
      </c>
      <c r="F15" s="45">
        <v>1026</v>
      </c>
      <c r="G15" s="45">
        <v>1013</v>
      </c>
      <c r="H15" s="45">
        <v>1045</v>
      </c>
      <c r="I15" s="45">
        <v>1407</v>
      </c>
      <c r="J15" s="45">
        <v>1386</v>
      </c>
      <c r="K15" s="45">
        <v>1501</v>
      </c>
    </row>
    <row r="16" spans="1:11" ht="14.1" customHeight="1" x14ac:dyDescent="0.2">
      <c r="B16" s="431" t="s">
        <v>341</v>
      </c>
      <c r="C16" s="48">
        <v>1567</v>
      </c>
      <c r="D16" s="48">
        <v>1589</v>
      </c>
      <c r="E16" s="48">
        <v>1851</v>
      </c>
      <c r="F16" s="48">
        <v>2039</v>
      </c>
      <c r="G16" s="48">
        <v>2105</v>
      </c>
      <c r="H16" s="48">
        <v>2059</v>
      </c>
      <c r="I16" s="48">
        <v>2904</v>
      </c>
      <c r="J16" s="48">
        <v>2718</v>
      </c>
      <c r="K16" s="48">
        <v>2713</v>
      </c>
    </row>
    <row r="17" spans="2:11" ht="12.95" customHeight="1" x14ac:dyDescent="0.2">
      <c r="B17" s="355" t="s">
        <v>342</v>
      </c>
      <c r="C17" s="44">
        <v>902</v>
      </c>
      <c r="D17" s="44">
        <v>950</v>
      </c>
      <c r="E17" s="45">
        <v>1121</v>
      </c>
      <c r="F17" s="45">
        <v>1190</v>
      </c>
      <c r="G17" s="45">
        <v>1220</v>
      </c>
      <c r="H17" s="45">
        <v>1217</v>
      </c>
      <c r="I17" s="45">
        <v>1573</v>
      </c>
      <c r="J17" s="45">
        <v>1476</v>
      </c>
      <c r="K17" s="45">
        <v>1528</v>
      </c>
    </row>
    <row r="18" spans="2:11" ht="12.95" customHeight="1" x14ac:dyDescent="0.2">
      <c r="B18" s="355" t="s">
        <v>343</v>
      </c>
      <c r="C18" s="44">
        <v>165</v>
      </c>
      <c r="D18" s="44">
        <v>146</v>
      </c>
      <c r="E18" s="44">
        <v>164</v>
      </c>
      <c r="F18" s="44">
        <v>209</v>
      </c>
      <c r="G18" s="44">
        <v>213</v>
      </c>
      <c r="H18" s="44">
        <v>188</v>
      </c>
      <c r="I18" s="44">
        <v>342</v>
      </c>
      <c r="J18" s="44">
        <v>326</v>
      </c>
      <c r="K18" s="44">
        <v>281</v>
      </c>
    </row>
    <row r="19" spans="2:11" ht="12.95" customHeight="1" x14ac:dyDescent="0.2">
      <c r="B19" s="355" t="s">
        <v>344</v>
      </c>
      <c r="C19" s="44">
        <v>151</v>
      </c>
      <c r="D19" s="44">
        <v>143</v>
      </c>
      <c r="E19" s="44">
        <v>171</v>
      </c>
      <c r="F19" s="44">
        <v>198</v>
      </c>
      <c r="G19" s="44">
        <v>233</v>
      </c>
      <c r="H19" s="44">
        <v>196</v>
      </c>
      <c r="I19" s="44">
        <v>296</v>
      </c>
      <c r="J19" s="44">
        <v>259</v>
      </c>
      <c r="K19" s="44">
        <v>276</v>
      </c>
    </row>
    <row r="20" spans="2:11" ht="12.95" customHeight="1" x14ac:dyDescent="0.2">
      <c r="B20" s="355" t="s">
        <v>345</v>
      </c>
      <c r="C20" s="44">
        <v>151</v>
      </c>
      <c r="D20" s="44">
        <v>139</v>
      </c>
      <c r="E20" s="44">
        <v>157</v>
      </c>
      <c r="F20" s="44">
        <v>179</v>
      </c>
      <c r="G20" s="44">
        <v>184</v>
      </c>
      <c r="H20" s="44">
        <v>169</v>
      </c>
      <c r="I20" s="44">
        <v>304</v>
      </c>
      <c r="J20" s="44">
        <v>308</v>
      </c>
      <c r="K20" s="44">
        <v>275</v>
      </c>
    </row>
    <row r="21" spans="2:11" ht="13.7" customHeight="1" x14ac:dyDescent="0.2">
      <c r="B21" s="355" t="s">
        <v>346</v>
      </c>
      <c r="C21" s="44">
        <v>198</v>
      </c>
      <c r="D21" s="44">
        <v>211</v>
      </c>
      <c r="E21" s="44">
        <v>238</v>
      </c>
      <c r="F21" s="44">
        <v>263</v>
      </c>
      <c r="G21" s="44">
        <v>255</v>
      </c>
      <c r="H21" s="44">
        <v>289</v>
      </c>
      <c r="I21" s="44">
        <v>389</v>
      </c>
      <c r="J21" s="44">
        <v>349</v>
      </c>
      <c r="K21" s="44">
        <v>353</v>
      </c>
    </row>
    <row r="22" spans="2:11" ht="14.1" customHeight="1" x14ac:dyDescent="0.2">
      <c r="B22" s="431" t="s">
        <v>347</v>
      </c>
      <c r="C22" s="48">
        <v>1676</v>
      </c>
      <c r="D22" s="48">
        <v>1667</v>
      </c>
      <c r="E22" s="48">
        <v>2086</v>
      </c>
      <c r="F22" s="48">
        <v>2307</v>
      </c>
      <c r="G22" s="48">
        <v>2340</v>
      </c>
      <c r="H22" s="48">
        <v>2385</v>
      </c>
      <c r="I22" s="48">
        <v>3225</v>
      </c>
      <c r="J22" s="48">
        <v>3341</v>
      </c>
      <c r="K22" s="48">
        <v>3809</v>
      </c>
    </row>
    <row r="23" spans="2:11" ht="12.95" customHeight="1" x14ac:dyDescent="0.2">
      <c r="B23" s="355" t="s">
        <v>348</v>
      </c>
      <c r="C23" s="44">
        <v>542</v>
      </c>
      <c r="D23" s="44">
        <v>572</v>
      </c>
      <c r="E23" s="44">
        <v>717</v>
      </c>
      <c r="F23" s="44">
        <v>785</v>
      </c>
      <c r="G23" s="44">
        <v>773</v>
      </c>
      <c r="H23" s="44">
        <v>752</v>
      </c>
      <c r="I23" s="45">
        <v>1073</v>
      </c>
      <c r="J23" s="45">
        <v>1106</v>
      </c>
      <c r="K23" s="45">
        <v>1298</v>
      </c>
    </row>
    <row r="24" spans="2:11" ht="12.95" customHeight="1" x14ac:dyDescent="0.2">
      <c r="B24" s="355" t="s">
        <v>349</v>
      </c>
      <c r="C24" s="44">
        <v>709</v>
      </c>
      <c r="D24" s="44">
        <v>699</v>
      </c>
      <c r="E24" s="44">
        <v>859</v>
      </c>
      <c r="F24" s="44">
        <v>939</v>
      </c>
      <c r="G24" s="44">
        <v>994</v>
      </c>
      <c r="H24" s="45">
        <v>1007</v>
      </c>
      <c r="I24" s="45">
        <v>1362</v>
      </c>
      <c r="J24" s="45">
        <v>1372</v>
      </c>
      <c r="K24" s="45">
        <v>1581</v>
      </c>
    </row>
    <row r="25" spans="2:11" ht="13.7" customHeight="1" x14ac:dyDescent="0.2">
      <c r="B25" s="355" t="s">
        <v>350</v>
      </c>
      <c r="C25" s="44">
        <v>425</v>
      </c>
      <c r="D25" s="44">
        <v>396</v>
      </c>
      <c r="E25" s="44">
        <v>510</v>
      </c>
      <c r="F25" s="44">
        <v>583</v>
      </c>
      <c r="G25" s="44">
        <v>573</v>
      </c>
      <c r="H25" s="44">
        <v>626</v>
      </c>
      <c r="I25" s="44">
        <v>790</v>
      </c>
      <c r="J25" s="44">
        <v>863</v>
      </c>
      <c r="K25" s="44">
        <v>930</v>
      </c>
    </row>
    <row r="26" spans="2:11" ht="14.1" customHeight="1" x14ac:dyDescent="0.2">
      <c r="B26" s="431" t="s">
        <v>383</v>
      </c>
      <c r="C26" s="48">
        <v>2457</v>
      </c>
      <c r="D26" s="48">
        <v>2520</v>
      </c>
      <c r="E26" s="48">
        <v>2761</v>
      </c>
      <c r="F26" s="48">
        <v>3142</v>
      </c>
      <c r="G26" s="48">
        <v>3308</v>
      </c>
      <c r="H26" s="48">
        <v>3458</v>
      </c>
      <c r="I26" s="48">
        <v>4499</v>
      </c>
      <c r="J26" s="48">
        <v>4711</v>
      </c>
      <c r="K26" s="48">
        <v>4756</v>
      </c>
    </row>
    <row r="27" spans="2:11" ht="12.95" customHeight="1" x14ac:dyDescent="0.2">
      <c r="B27" s="355" t="s">
        <v>352</v>
      </c>
      <c r="C27" s="45">
        <v>1767</v>
      </c>
      <c r="D27" s="45">
        <v>1804</v>
      </c>
      <c r="E27" s="45">
        <v>1934</v>
      </c>
      <c r="F27" s="45">
        <v>2198</v>
      </c>
      <c r="G27" s="45">
        <v>2365</v>
      </c>
      <c r="H27" s="45">
        <v>2476</v>
      </c>
      <c r="I27" s="45">
        <v>3157</v>
      </c>
      <c r="J27" s="45">
        <v>3348</v>
      </c>
      <c r="K27" s="45">
        <v>3294</v>
      </c>
    </row>
    <row r="28" spans="2:11" ht="13.7" customHeight="1" x14ac:dyDescent="0.2">
      <c r="B28" s="355" t="s">
        <v>353</v>
      </c>
      <c r="C28" s="44">
        <v>690</v>
      </c>
      <c r="D28" s="44">
        <v>716</v>
      </c>
      <c r="E28" s="44">
        <v>827</v>
      </c>
      <c r="F28" s="44">
        <v>944</v>
      </c>
      <c r="G28" s="44">
        <v>943</v>
      </c>
      <c r="H28" s="44">
        <v>982</v>
      </c>
      <c r="I28" s="45">
        <v>1342</v>
      </c>
      <c r="J28" s="45">
        <v>1363</v>
      </c>
      <c r="K28" s="45">
        <v>1462</v>
      </c>
    </row>
    <row r="29" spans="2:11" ht="14.1" customHeight="1" x14ac:dyDescent="0.2">
      <c r="B29" s="431" t="s">
        <v>354</v>
      </c>
      <c r="C29" s="48">
        <v>1294</v>
      </c>
      <c r="D29" s="48">
        <v>1327</v>
      </c>
      <c r="E29" s="48">
        <v>1472</v>
      </c>
      <c r="F29" s="48">
        <v>1154</v>
      </c>
      <c r="G29" s="48">
        <v>1699</v>
      </c>
      <c r="H29" s="48">
        <v>1766</v>
      </c>
      <c r="I29" s="48">
        <v>2326</v>
      </c>
      <c r="J29" s="48">
        <v>2417</v>
      </c>
      <c r="K29" s="48">
        <v>2283</v>
      </c>
    </row>
    <row r="30" spans="2:11" ht="12.95" customHeight="1" x14ac:dyDescent="0.2">
      <c r="B30" s="355" t="s">
        <v>355</v>
      </c>
      <c r="C30" s="44">
        <v>935</v>
      </c>
      <c r="D30" s="44">
        <v>966</v>
      </c>
      <c r="E30" s="45">
        <v>1054</v>
      </c>
      <c r="F30" s="45">
        <v>1097</v>
      </c>
      <c r="G30" s="45">
        <v>1212</v>
      </c>
      <c r="H30" s="45">
        <v>1279</v>
      </c>
      <c r="I30" s="45">
        <v>1644</v>
      </c>
      <c r="J30" s="45">
        <v>1658</v>
      </c>
      <c r="K30" s="45">
        <v>1614</v>
      </c>
    </row>
    <row r="31" spans="2:11" ht="13.7" customHeight="1" x14ac:dyDescent="0.2">
      <c r="B31" s="355" t="s">
        <v>356</v>
      </c>
      <c r="C31" s="44">
        <v>359</v>
      </c>
      <c r="D31" s="44">
        <v>361</v>
      </c>
      <c r="E31" s="44">
        <v>418</v>
      </c>
      <c r="F31" s="44">
        <v>457</v>
      </c>
      <c r="G31" s="44">
        <v>487</v>
      </c>
      <c r="H31" s="44">
        <v>487</v>
      </c>
      <c r="I31" s="44">
        <v>682</v>
      </c>
      <c r="J31" s="44">
        <v>759</v>
      </c>
      <c r="K31" s="44">
        <v>669</v>
      </c>
    </row>
    <row r="32" spans="2:11" ht="14.1" customHeight="1" x14ac:dyDescent="0.2">
      <c r="B32" s="431" t="s">
        <v>357</v>
      </c>
      <c r="C32" s="48">
        <v>1388</v>
      </c>
      <c r="D32" s="48">
        <v>1380</v>
      </c>
      <c r="E32" s="48">
        <v>1558</v>
      </c>
      <c r="F32" s="48">
        <v>1770</v>
      </c>
      <c r="G32" s="48">
        <v>1813</v>
      </c>
      <c r="H32" s="48">
        <v>1742</v>
      </c>
      <c r="I32" s="48">
        <v>2427</v>
      </c>
      <c r="J32" s="48">
        <v>2543</v>
      </c>
      <c r="K32" s="48">
        <v>2573</v>
      </c>
    </row>
    <row r="33" spans="1:13" ht="12.95" customHeight="1" x14ac:dyDescent="0.2">
      <c r="B33" s="355" t="s">
        <v>358</v>
      </c>
      <c r="C33" s="44">
        <v>898</v>
      </c>
      <c r="D33" s="44">
        <v>898</v>
      </c>
      <c r="E33" s="45">
        <v>1063</v>
      </c>
      <c r="F33" s="45">
        <v>1170</v>
      </c>
      <c r="G33" s="45">
        <v>1198</v>
      </c>
      <c r="H33" s="45">
        <v>1156</v>
      </c>
      <c r="I33" s="45">
        <v>1528</v>
      </c>
      <c r="J33" s="45">
        <v>1570</v>
      </c>
      <c r="K33" s="45">
        <v>1687</v>
      </c>
    </row>
    <row r="34" spans="1:13" ht="13.7" customHeight="1" x14ac:dyDescent="0.2">
      <c r="B34" s="355" t="s">
        <v>359</v>
      </c>
      <c r="C34" s="44">
        <v>490</v>
      </c>
      <c r="D34" s="44">
        <v>482</v>
      </c>
      <c r="E34" s="44">
        <v>495</v>
      </c>
      <c r="F34" s="44">
        <v>600</v>
      </c>
      <c r="G34" s="44">
        <v>615</v>
      </c>
      <c r="H34" s="44">
        <v>586</v>
      </c>
      <c r="I34" s="44">
        <v>899</v>
      </c>
      <c r="J34" s="44">
        <v>973</v>
      </c>
      <c r="K34" s="44">
        <v>886</v>
      </c>
    </row>
    <row r="35" spans="1:13" ht="14.1" customHeight="1" x14ac:dyDescent="0.2">
      <c r="B35" s="431" t="s">
        <v>360</v>
      </c>
      <c r="C35" s="48">
        <v>2376</v>
      </c>
      <c r="D35" s="48">
        <v>2401</v>
      </c>
      <c r="E35" s="48">
        <v>2574</v>
      </c>
      <c r="F35" s="48">
        <v>2887</v>
      </c>
      <c r="G35" s="48">
        <v>2866</v>
      </c>
      <c r="H35" s="48">
        <v>2885</v>
      </c>
      <c r="I35" s="48">
        <v>3812</v>
      </c>
      <c r="J35" s="48">
        <v>3840</v>
      </c>
      <c r="K35" s="48">
        <v>4171</v>
      </c>
      <c r="M35" s="12"/>
    </row>
    <row r="36" spans="1:13" ht="12.95" customHeight="1" x14ac:dyDescent="0.2">
      <c r="B36" s="355" t="s">
        <v>362</v>
      </c>
      <c r="C36" s="45">
        <v>1375</v>
      </c>
      <c r="D36" s="45">
        <v>1368</v>
      </c>
      <c r="E36" s="45">
        <v>1465</v>
      </c>
      <c r="F36" s="45">
        <v>1719</v>
      </c>
      <c r="G36" s="45">
        <v>1720</v>
      </c>
      <c r="H36" s="45">
        <v>1137</v>
      </c>
      <c r="I36" s="45">
        <v>2203</v>
      </c>
      <c r="J36" s="45">
        <v>2256</v>
      </c>
      <c r="K36" s="45">
        <v>2371</v>
      </c>
    </row>
    <row r="37" spans="1:13" ht="13.7" customHeight="1" x14ac:dyDescent="0.2">
      <c r="B37" s="355" t="s">
        <v>361</v>
      </c>
      <c r="C37" s="45">
        <v>1001</v>
      </c>
      <c r="D37" s="45">
        <v>1033</v>
      </c>
      <c r="E37" s="45">
        <v>1109</v>
      </c>
      <c r="F37" s="45">
        <v>1168</v>
      </c>
      <c r="G37" s="45">
        <v>1146</v>
      </c>
      <c r="H37" s="45">
        <v>1748</v>
      </c>
      <c r="I37" s="45">
        <v>1609</v>
      </c>
      <c r="J37" s="45">
        <v>1584</v>
      </c>
      <c r="K37" s="45">
        <v>1800</v>
      </c>
    </row>
    <row r="38" spans="1:13" ht="26.25" customHeight="1" x14ac:dyDescent="0.2">
      <c r="B38" s="477" t="s">
        <v>1033</v>
      </c>
      <c r="C38" s="48">
        <v>1020</v>
      </c>
      <c r="D38" s="48">
        <v>1333</v>
      </c>
      <c r="E38" s="48">
        <v>2542</v>
      </c>
      <c r="F38" s="141">
        <v>972</v>
      </c>
      <c r="G38" s="48">
        <v>1310</v>
      </c>
      <c r="H38" s="48">
        <v>1072</v>
      </c>
      <c r="I38" s="48">
        <v>1558</v>
      </c>
      <c r="J38" s="48">
        <v>2035</v>
      </c>
      <c r="K38" s="48">
        <v>1858</v>
      </c>
    </row>
    <row r="39" spans="1:13" ht="24.95" customHeight="1" x14ac:dyDescent="0.2">
      <c r="B39" s="476" t="s">
        <v>302</v>
      </c>
      <c r="C39" s="75">
        <v>25200</v>
      </c>
      <c r="D39" s="75">
        <v>25676</v>
      </c>
      <c r="E39" s="75">
        <v>29083</v>
      </c>
      <c r="F39" s="75">
        <v>30668</v>
      </c>
      <c r="G39" s="75">
        <v>31451</v>
      </c>
      <c r="H39" s="75">
        <v>31902</v>
      </c>
      <c r="I39" s="75">
        <v>41669</v>
      </c>
      <c r="J39" s="75">
        <v>43927</v>
      </c>
      <c r="K39" s="75">
        <v>44005</v>
      </c>
    </row>
    <row r="40" spans="1:13" x14ac:dyDescent="0.2">
      <c r="C40" s="71"/>
      <c r="D40" s="71"/>
      <c r="E40" s="71"/>
      <c r="F40" s="71"/>
      <c r="G40" s="71"/>
      <c r="H40" s="71"/>
      <c r="I40" s="71"/>
      <c r="J40" s="71"/>
    </row>
    <row r="42" spans="1:13" x14ac:dyDescent="0.2">
      <c r="A42" s="333" t="s">
        <v>314</v>
      </c>
      <c r="B42" s="333" t="s">
        <v>1034</v>
      </c>
    </row>
    <row r="43" spans="1:13" ht="80.25" customHeight="1" x14ac:dyDescent="0.2">
      <c r="A43" s="319" t="s">
        <v>316</v>
      </c>
      <c r="B43" s="508" t="s">
        <v>1035</v>
      </c>
      <c r="C43" s="508"/>
      <c r="D43" s="508"/>
      <c r="E43" s="508"/>
      <c r="F43" s="508"/>
      <c r="G43" s="508"/>
      <c r="H43" s="508"/>
      <c r="I43" s="508"/>
      <c r="J43" s="508"/>
      <c r="K43" s="508"/>
    </row>
    <row r="44" spans="1:13" ht="22.5" customHeight="1" x14ac:dyDescent="0.2">
      <c r="A44" s="621" t="s">
        <v>1036</v>
      </c>
      <c r="B44" s="621"/>
      <c r="C44" s="621"/>
      <c r="D44" s="621"/>
      <c r="E44" s="621"/>
      <c r="F44" s="621"/>
      <c r="G44" s="621"/>
      <c r="H44" s="621"/>
      <c r="I44" s="621"/>
      <c r="J44" s="621"/>
      <c r="K44" s="621"/>
    </row>
    <row r="45" spans="1:13" x14ac:dyDescent="0.2">
      <c r="A45" s="71"/>
      <c r="B45" s="78"/>
    </row>
    <row r="46" spans="1:13" ht="11.25" customHeight="1" x14ac:dyDescent="0.2">
      <c r="A46" s="347" t="s">
        <v>455</v>
      </c>
      <c r="B46" s="478"/>
      <c r="C46" s="305"/>
    </row>
    <row r="47" spans="1:13" x14ac:dyDescent="0.2">
      <c r="A47" s="305" t="s">
        <v>1002</v>
      </c>
      <c r="B47" s="304"/>
      <c r="C47" s="305"/>
    </row>
  </sheetData>
  <mergeCells count="3">
    <mergeCell ref="B2:K2"/>
    <mergeCell ref="B43:K43"/>
    <mergeCell ref="A44:K44"/>
  </mergeCells>
  <phoneticPr fontId="13" type="noConversion"/>
  <pageMargins left="0.7" right="0.7" top="0.75" bottom="0.75" header="0.3" footer="0.3"/>
  <pageSetup paperSize="8" orientation="landscape" r:id="rId1"/>
  <headerFooter>
    <oddHeader>&amp;L&amp;"Calibri"&amp;10&amp;K000000 [Limited Sharing]&amp;1#_x000D_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sheetPr codeName="Sheet36">
    <tabColor theme="7" tint="-0.499984740745262"/>
  </sheetPr>
  <dimension ref="A1:AH222"/>
  <sheetViews>
    <sheetView workbookViewId="0">
      <pane xSplit="2" ySplit="4" topLeftCell="C5" activePane="bottomRight" state="frozen"/>
      <selection activeCell="K13" sqref="K13"/>
      <selection pane="topRight" activeCell="K13" sqref="K13"/>
      <selection pane="bottomLeft" activeCell="K13" sqref="K13"/>
      <selection pane="bottomRight" activeCell="S121" sqref="S121"/>
    </sheetView>
  </sheetViews>
  <sheetFormatPr defaultRowHeight="12.75" outlineLevelRow="1" x14ac:dyDescent="0.2"/>
  <cols>
    <col min="1" max="1" width="4.5" style="7" customWidth="1"/>
    <col min="2" max="2" width="35.1640625" style="7" bestFit="1" customWidth="1"/>
    <col min="3" max="28" width="10.6640625" style="7" customWidth="1"/>
    <col min="29" max="29" width="18.33203125" style="7" customWidth="1"/>
    <col min="30" max="16384" width="9.33203125" style="7"/>
  </cols>
  <sheetData>
    <row r="1" spans="2:30" s="2" customFormat="1" ht="46.5" customHeight="1" x14ac:dyDescent="0.2">
      <c r="B1" s="307" t="s">
        <v>427</v>
      </c>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9" t="s">
        <v>1037</v>
      </c>
    </row>
    <row r="2" spans="2:30" s="3" customFormat="1" ht="15" x14ac:dyDescent="0.25">
      <c r="B2" s="527" t="s">
        <v>1038</v>
      </c>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66"/>
    </row>
    <row r="3" spans="2:30" s="126" customFormat="1" ht="47.25" customHeight="1" x14ac:dyDescent="0.25">
      <c r="B3" s="626" t="s">
        <v>631</v>
      </c>
      <c r="C3" s="631" t="s">
        <v>1062</v>
      </c>
      <c r="D3" s="625"/>
      <c r="E3" s="624" t="s">
        <v>1039</v>
      </c>
      <c r="F3" s="625"/>
      <c r="G3" s="624" t="s">
        <v>1040</v>
      </c>
      <c r="H3" s="625"/>
      <c r="I3" s="624" t="s">
        <v>1041</v>
      </c>
      <c r="J3" s="625"/>
      <c r="K3" s="624" t="s">
        <v>1042</v>
      </c>
      <c r="L3" s="625"/>
      <c r="M3" s="624" t="s">
        <v>1043</v>
      </c>
      <c r="N3" s="625"/>
      <c r="O3" s="624" t="s">
        <v>1044</v>
      </c>
      <c r="P3" s="625"/>
      <c r="Q3" s="624" t="s">
        <v>1045</v>
      </c>
      <c r="R3" s="625"/>
      <c r="S3" s="624" t="s">
        <v>1046</v>
      </c>
      <c r="T3" s="625"/>
      <c r="U3" s="624" t="s">
        <v>1047</v>
      </c>
      <c r="V3" s="625"/>
      <c r="W3" s="624" t="s">
        <v>1048</v>
      </c>
      <c r="X3" s="625"/>
      <c r="Y3" s="624" t="s">
        <v>1049</v>
      </c>
      <c r="Z3" s="625"/>
      <c r="AA3" s="632" t="s">
        <v>302</v>
      </c>
      <c r="AB3" s="629"/>
      <c r="AC3" s="628" t="s">
        <v>1050</v>
      </c>
      <c r="AD3" s="263"/>
    </row>
    <row r="4" spans="2:30" x14ac:dyDescent="0.2">
      <c r="B4" s="627"/>
      <c r="C4" s="485" t="s">
        <v>1051</v>
      </c>
      <c r="D4" s="385" t="s">
        <v>1052</v>
      </c>
      <c r="E4" s="485" t="s">
        <v>1051</v>
      </c>
      <c r="F4" s="385" t="s">
        <v>1052</v>
      </c>
      <c r="G4" s="485" t="s">
        <v>1051</v>
      </c>
      <c r="H4" s="385" t="s">
        <v>1052</v>
      </c>
      <c r="I4" s="485" t="s">
        <v>1051</v>
      </c>
      <c r="J4" s="385" t="s">
        <v>1052</v>
      </c>
      <c r="K4" s="485" t="s">
        <v>1051</v>
      </c>
      <c r="L4" s="385" t="s">
        <v>1052</v>
      </c>
      <c r="M4" s="485" t="s">
        <v>1051</v>
      </c>
      <c r="N4" s="385" t="s">
        <v>1052</v>
      </c>
      <c r="O4" s="485" t="s">
        <v>1051</v>
      </c>
      <c r="P4" s="385" t="s">
        <v>1052</v>
      </c>
      <c r="Q4" s="485" t="s">
        <v>1051</v>
      </c>
      <c r="R4" s="385" t="s">
        <v>1052</v>
      </c>
      <c r="S4" s="485" t="s">
        <v>1051</v>
      </c>
      <c r="T4" s="385" t="s">
        <v>1052</v>
      </c>
      <c r="U4" s="485" t="s">
        <v>1051</v>
      </c>
      <c r="V4" s="385" t="s">
        <v>1052</v>
      </c>
      <c r="W4" s="485" t="s">
        <v>1051</v>
      </c>
      <c r="X4" s="385" t="s">
        <v>1052</v>
      </c>
      <c r="Y4" s="485" t="s">
        <v>1051</v>
      </c>
      <c r="Z4" s="385" t="s">
        <v>1052</v>
      </c>
      <c r="AA4" s="485" t="s">
        <v>1051</v>
      </c>
      <c r="AB4" s="385" t="s">
        <v>1052</v>
      </c>
      <c r="AC4" s="629"/>
      <c r="AD4" s="71"/>
    </row>
    <row r="5" spans="2:30" x14ac:dyDescent="0.2">
      <c r="B5" s="623" t="s">
        <v>1054</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71"/>
    </row>
    <row r="6" spans="2:30" outlineLevel="1" x14ac:dyDescent="0.2">
      <c r="B6" s="479" t="s">
        <v>330</v>
      </c>
      <c r="C6" s="96">
        <v>453</v>
      </c>
      <c r="D6" s="96">
        <v>89</v>
      </c>
      <c r="E6" s="96">
        <v>667</v>
      </c>
      <c r="F6" s="96">
        <v>464</v>
      </c>
      <c r="G6" s="96">
        <v>31</v>
      </c>
      <c r="H6" s="96">
        <v>30</v>
      </c>
      <c r="I6" s="96">
        <v>711</v>
      </c>
      <c r="J6" s="96">
        <v>416</v>
      </c>
      <c r="K6" s="96">
        <v>186</v>
      </c>
      <c r="L6" s="96">
        <v>112</v>
      </c>
      <c r="M6" s="96">
        <v>19</v>
      </c>
      <c r="N6" s="96">
        <v>7</v>
      </c>
      <c r="O6" s="96">
        <v>31</v>
      </c>
      <c r="P6" s="96">
        <v>6</v>
      </c>
      <c r="Q6" s="96">
        <v>96</v>
      </c>
      <c r="R6" s="96">
        <v>137</v>
      </c>
      <c r="S6" s="96">
        <v>234</v>
      </c>
      <c r="T6" s="96">
        <v>143</v>
      </c>
      <c r="U6" s="96">
        <v>51</v>
      </c>
      <c r="V6" s="96">
        <v>43</v>
      </c>
      <c r="W6" s="96">
        <v>175</v>
      </c>
      <c r="X6" s="96">
        <v>140</v>
      </c>
      <c r="Y6" s="96">
        <v>275</v>
      </c>
      <c r="Z6" s="96">
        <v>344</v>
      </c>
      <c r="AA6" s="122">
        <v>2929</v>
      </c>
      <c r="AB6" s="122">
        <v>1931</v>
      </c>
      <c r="AC6" s="122">
        <v>4860</v>
      </c>
      <c r="AD6" s="71"/>
    </row>
    <row r="7" spans="2:30" outlineLevel="1" x14ac:dyDescent="0.2">
      <c r="B7" s="473" t="s">
        <v>331</v>
      </c>
      <c r="C7" s="46">
        <v>540</v>
      </c>
      <c r="D7" s="46">
        <v>71</v>
      </c>
      <c r="E7" s="46">
        <v>346</v>
      </c>
      <c r="F7" s="46">
        <v>455</v>
      </c>
      <c r="G7" s="46">
        <v>20</v>
      </c>
      <c r="H7" s="46">
        <v>30</v>
      </c>
      <c r="I7" s="46">
        <v>279</v>
      </c>
      <c r="J7" s="46">
        <v>412</v>
      </c>
      <c r="K7" s="46">
        <v>61</v>
      </c>
      <c r="L7" s="46">
        <v>111</v>
      </c>
      <c r="M7" s="58" t="s">
        <v>67</v>
      </c>
      <c r="N7" s="46">
        <v>7</v>
      </c>
      <c r="O7" s="58" t="s">
        <v>67</v>
      </c>
      <c r="P7" s="46">
        <v>6</v>
      </c>
      <c r="Q7" s="46">
        <v>67</v>
      </c>
      <c r="R7" s="46">
        <v>134</v>
      </c>
      <c r="S7" s="46">
        <v>77</v>
      </c>
      <c r="T7" s="46">
        <v>141</v>
      </c>
      <c r="U7" s="46">
        <v>13</v>
      </c>
      <c r="V7" s="46">
        <v>37</v>
      </c>
      <c r="W7" s="46">
        <v>54</v>
      </c>
      <c r="X7" s="46">
        <v>125</v>
      </c>
      <c r="Y7" s="46">
        <v>212</v>
      </c>
      <c r="Z7" s="46">
        <v>331</v>
      </c>
      <c r="AA7" s="59">
        <v>1669</v>
      </c>
      <c r="AB7" s="59">
        <v>1860</v>
      </c>
      <c r="AC7" s="59">
        <v>3529</v>
      </c>
      <c r="AD7" s="71"/>
    </row>
    <row r="8" spans="2:30" outlineLevel="1" x14ac:dyDescent="0.2">
      <c r="B8" s="473" t="s">
        <v>332</v>
      </c>
      <c r="C8" s="46">
        <v>510</v>
      </c>
      <c r="D8" s="46">
        <v>49</v>
      </c>
      <c r="E8" s="46">
        <v>191</v>
      </c>
      <c r="F8" s="46">
        <v>246</v>
      </c>
      <c r="G8" s="46">
        <v>16</v>
      </c>
      <c r="H8" s="46">
        <v>16</v>
      </c>
      <c r="I8" s="46">
        <v>182</v>
      </c>
      <c r="J8" s="46">
        <v>226</v>
      </c>
      <c r="K8" s="46">
        <v>37</v>
      </c>
      <c r="L8" s="46">
        <v>59</v>
      </c>
      <c r="M8" s="46">
        <v>1</v>
      </c>
      <c r="N8" s="46">
        <v>4</v>
      </c>
      <c r="O8" s="46">
        <v>1</v>
      </c>
      <c r="P8" s="46">
        <v>4</v>
      </c>
      <c r="Q8" s="46">
        <v>57</v>
      </c>
      <c r="R8" s="46">
        <v>77</v>
      </c>
      <c r="S8" s="46">
        <v>33</v>
      </c>
      <c r="T8" s="46">
        <v>76</v>
      </c>
      <c r="U8" s="46">
        <v>1</v>
      </c>
      <c r="V8" s="46">
        <v>20</v>
      </c>
      <c r="W8" s="46">
        <v>48</v>
      </c>
      <c r="X8" s="46">
        <v>77</v>
      </c>
      <c r="Y8" s="46">
        <v>116</v>
      </c>
      <c r="Z8" s="46">
        <v>180</v>
      </c>
      <c r="AA8" s="59">
        <v>1193</v>
      </c>
      <c r="AB8" s="59">
        <v>1034</v>
      </c>
      <c r="AC8" s="59">
        <v>2227</v>
      </c>
      <c r="AD8" s="71"/>
    </row>
    <row r="9" spans="2:30" outlineLevel="1" x14ac:dyDescent="0.2">
      <c r="B9" s="473" t="s">
        <v>334</v>
      </c>
      <c r="C9" s="46">
        <v>438</v>
      </c>
      <c r="D9" s="46">
        <v>68</v>
      </c>
      <c r="E9" s="46">
        <v>171</v>
      </c>
      <c r="F9" s="46">
        <v>278</v>
      </c>
      <c r="G9" s="46">
        <v>10</v>
      </c>
      <c r="H9" s="46">
        <v>18</v>
      </c>
      <c r="I9" s="46">
        <v>247</v>
      </c>
      <c r="J9" s="46">
        <v>257</v>
      </c>
      <c r="K9" s="46">
        <v>58</v>
      </c>
      <c r="L9" s="46">
        <v>68</v>
      </c>
      <c r="M9" s="46">
        <v>13</v>
      </c>
      <c r="N9" s="46">
        <v>4</v>
      </c>
      <c r="O9" s="58" t="s">
        <v>67</v>
      </c>
      <c r="P9" s="46">
        <v>4</v>
      </c>
      <c r="Q9" s="46">
        <v>75</v>
      </c>
      <c r="R9" s="46">
        <v>89</v>
      </c>
      <c r="S9" s="46">
        <v>66</v>
      </c>
      <c r="T9" s="46">
        <v>87</v>
      </c>
      <c r="U9" s="46">
        <v>18</v>
      </c>
      <c r="V9" s="46">
        <v>26</v>
      </c>
      <c r="W9" s="46">
        <v>33</v>
      </c>
      <c r="X9" s="46">
        <v>88</v>
      </c>
      <c r="Y9" s="46">
        <v>99</v>
      </c>
      <c r="Z9" s="46">
        <v>209</v>
      </c>
      <c r="AA9" s="59">
        <v>1228</v>
      </c>
      <c r="AB9" s="59">
        <v>1196</v>
      </c>
      <c r="AC9" s="59">
        <v>2424</v>
      </c>
      <c r="AD9" s="71"/>
    </row>
    <row r="10" spans="2:30" outlineLevel="1" x14ac:dyDescent="0.2">
      <c r="B10" s="473" t="s">
        <v>335</v>
      </c>
      <c r="C10" s="46">
        <v>220</v>
      </c>
      <c r="D10" s="46">
        <v>28</v>
      </c>
      <c r="E10" s="46">
        <v>36</v>
      </c>
      <c r="F10" s="46">
        <v>105</v>
      </c>
      <c r="G10" s="46">
        <v>2</v>
      </c>
      <c r="H10" s="46">
        <v>6</v>
      </c>
      <c r="I10" s="46">
        <v>15</v>
      </c>
      <c r="J10" s="46">
        <v>102</v>
      </c>
      <c r="K10" s="46">
        <v>10</v>
      </c>
      <c r="L10" s="46">
        <v>25</v>
      </c>
      <c r="M10" s="58" t="s">
        <v>67</v>
      </c>
      <c r="N10" s="46">
        <v>2</v>
      </c>
      <c r="O10" s="58" t="s">
        <v>67</v>
      </c>
      <c r="P10" s="46">
        <v>2</v>
      </c>
      <c r="Q10" s="46">
        <v>20</v>
      </c>
      <c r="R10" s="46">
        <v>41</v>
      </c>
      <c r="S10" s="46">
        <v>5</v>
      </c>
      <c r="T10" s="46">
        <v>33</v>
      </c>
      <c r="U10" s="46">
        <v>1</v>
      </c>
      <c r="V10" s="46">
        <v>11</v>
      </c>
      <c r="W10" s="46">
        <v>8</v>
      </c>
      <c r="X10" s="46">
        <v>33</v>
      </c>
      <c r="Y10" s="46">
        <v>43</v>
      </c>
      <c r="Z10" s="46">
        <v>79</v>
      </c>
      <c r="AA10" s="46">
        <v>360</v>
      </c>
      <c r="AB10" s="46">
        <v>467</v>
      </c>
      <c r="AC10" s="46">
        <v>827</v>
      </c>
      <c r="AD10" s="71"/>
    </row>
    <row r="11" spans="2:30" outlineLevel="1" x14ac:dyDescent="0.2">
      <c r="B11" s="473" t="s">
        <v>336</v>
      </c>
      <c r="C11" s="46">
        <v>162</v>
      </c>
      <c r="D11" s="46">
        <v>40</v>
      </c>
      <c r="E11" s="46">
        <v>46</v>
      </c>
      <c r="F11" s="46">
        <v>177</v>
      </c>
      <c r="G11" s="58" t="s">
        <v>67</v>
      </c>
      <c r="H11" s="46">
        <v>11</v>
      </c>
      <c r="I11" s="46">
        <v>6</v>
      </c>
      <c r="J11" s="46">
        <v>162</v>
      </c>
      <c r="K11" s="46">
        <v>8</v>
      </c>
      <c r="L11" s="46">
        <v>43</v>
      </c>
      <c r="M11" s="58" t="s">
        <v>67</v>
      </c>
      <c r="N11" s="46">
        <v>3</v>
      </c>
      <c r="O11" s="58" t="s">
        <v>67</v>
      </c>
      <c r="P11" s="46">
        <v>3</v>
      </c>
      <c r="Q11" s="46">
        <v>20</v>
      </c>
      <c r="R11" s="46">
        <v>60</v>
      </c>
      <c r="S11" s="46">
        <v>6</v>
      </c>
      <c r="T11" s="46">
        <v>55</v>
      </c>
      <c r="U11" s="46">
        <v>1</v>
      </c>
      <c r="V11" s="46">
        <v>13</v>
      </c>
      <c r="W11" s="46">
        <v>10</v>
      </c>
      <c r="X11" s="46">
        <v>48</v>
      </c>
      <c r="Y11" s="46">
        <v>21</v>
      </c>
      <c r="Z11" s="46">
        <v>127</v>
      </c>
      <c r="AA11" s="46">
        <v>280</v>
      </c>
      <c r="AB11" s="46">
        <v>742</v>
      </c>
      <c r="AC11" s="59">
        <v>1022</v>
      </c>
      <c r="AD11" s="71"/>
    </row>
    <row r="12" spans="2:30" outlineLevel="1" x14ac:dyDescent="0.2">
      <c r="B12" s="473" t="s">
        <v>338</v>
      </c>
      <c r="C12" s="46">
        <v>601</v>
      </c>
      <c r="D12" s="46">
        <v>36</v>
      </c>
      <c r="E12" s="46">
        <v>222</v>
      </c>
      <c r="F12" s="46">
        <v>215</v>
      </c>
      <c r="G12" s="46">
        <v>11</v>
      </c>
      <c r="H12" s="46">
        <v>15</v>
      </c>
      <c r="I12" s="46">
        <v>268</v>
      </c>
      <c r="J12" s="46">
        <v>196</v>
      </c>
      <c r="K12" s="46">
        <v>68</v>
      </c>
      <c r="L12" s="46">
        <v>52</v>
      </c>
      <c r="M12" s="46">
        <v>4</v>
      </c>
      <c r="N12" s="46">
        <v>3</v>
      </c>
      <c r="O12" s="46">
        <v>5</v>
      </c>
      <c r="P12" s="46">
        <v>3</v>
      </c>
      <c r="Q12" s="46">
        <v>104</v>
      </c>
      <c r="R12" s="46">
        <v>67</v>
      </c>
      <c r="S12" s="46">
        <v>88</v>
      </c>
      <c r="T12" s="46">
        <v>67</v>
      </c>
      <c r="U12" s="46">
        <v>23</v>
      </c>
      <c r="V12" s="46">
        <v>19</v>
      </c>
      <c r="W12" s="46">
        <v>105</v>
      </c>
      <c r="X12" s="46">
        <v>69</v>
      </c>
      <c r="Y12" s="46">
        <v>134</v>
      </c>
      <c r="Z12" s="46">
        <v>158</v>
      </c>
      <c r="AA12" s="59">
        <v>1633</v>
      </c>
      <c r="AB12" s="46">
        <v>900</v>
      </c>
      <c r="AC12" s="59">
        <v>2533</v>
      </c>
      <c r="AD12" s="71"/>
    </row>
    <row r="13" spans="2:30" outlineLevel="1" x14ac:dyDescent="0.2">
      <c r="B13" s="473" t="s">
        <v>339</v>
      </c>
      <c r="C13" s="46">
        <v>512</v>
      </c>
      <c r="D13" s="46">
        <v>34</v>
      </c>
      <c r="E13" s="46">
        <v>186</v>
      </c>
      <c r="F13" s="46">
        <v>166</v>
      </c>
      <c r="G13" s="46">
        <v>10</v>
      </c>
      <c r="H13" s="46">
        <v>11</v>
      </c>
      <c r="I13" s="46">
        <v>207</v>
      </c>
      <c r="J13" s="46">
        <v>158</v>
      </c>
      <c r="K13" s="46">
        <v>38</v>
      </c>
      <c r="L13" s="46">
        <v>40</v>
      </c>
      <c r="M13" s="46">
        <v>5</v>
      </c>
      <c r="N13" s="46">
        <v>2</v>
      </c>
      <c r="O13" s="46">
        <v>2</v>
      </c>
      <c r="P13" s="46">
        <v>3</v>
      </c>
      <c r="Q13" s="46">
        <v>73</v>
      </c>
      <c r="R13" s="46">
        <v>57</v>
      </c>
      <c r="S13" s="46">
        <v>85</v>
      </c>
      <c r="T13" s="46">
        <v>52</v>
      </c>
      <c r="U13" s="46">
        <v>13</v>
      </c>
      <c r="V13" s="46">
        <v>16</v>
      </c>
      <c r="W13" s="46">
        <v>92</v>
      </c>
      <c r="X13" s="46">
        <v>51</v>
      </c>
      <c r="Y13" s="46">
        <v>152</v>
      </c>
      <c r="Z13" s="46">
        <v>124</v>
      </c>
      <c r="AA13" s="59">
        <v>1375</v>
      </c>
      <c r="AB13" s="46">
        <v>714</v>
      </c>
      <c r="AC13" s="59">
        <v>2089</v>
      </c>
      <c r="AD13" s="71"/>
    </row>
    <row r="14" spans="2:30" outlineLevel="1" x14ac:dyDescent="0.2">
      <c r="B14" s="473" t="s">
        <v>340</v>
      </c>
      <c r="C14" s="46">
        <v>383</v>
      </c>
      <c r="D14" s="46">
        <v>24</v>
      </c>
      <c r="E14" s="46">
        <v>70</v>
      </c>
      <c r="F14" s="46">
        <v>155</v>
      </c>
      <c r="G14" s="46">
        <v>5</v>
      </c>
      <c r="H14" s="46">
        <v>10</v>
      </c>
      <c r="I14" s="46">
        <v>104</v>
      </c>
      <c r="J14" s="46">
        <v>146</v>
      </c>
      <c r="K14" s="46">
        <v>20</v>
      </c>
      <c r="L14" s="46">
        <v>37</v>
      </c>
      <c r="M14" s="58" t="s">
        <v>67</v>
      </c>
      <c r="N14" s="46">
        <v>3</v>
      </c>
      <c r="O14" s="58" t="s">
        <v>67</v>
      </c>
      <c r="P14" s="46">
        <v>3</v>
      </c>
      <c r="Q14" s="46">
        <v>35</v>
      </c>
      <c r="R14" s="46">
        <v>54</v>
      </c>
      <c r="S14" s="46">
        <v>29</v>
      </c>
      <c r="T14" s="46">
        <v>49</v>
      </c>
      <c r="U14" s="46">
        <v>3</v>
      </c>
      <c r="V14" s="46">
        <v>11</v>
      </c>
      <c r="W14" s="46">
        <v>33</v>
      </c>
      <c r="X14" s="46">
        <v>50</v>
      </c>
      <c r="Y14" s="46">
        <v>71</v>
      </c>
      <c r="Z14" s="46">
        <v>112</v>
      </c>
      <c r="AA14" s="46">
        <v>753</v>
      </c>
      <c r="AB14" s="46">
        <v>654</v>
      </c>
      <c r="AC14" s="59">
        <v>1407</v>
      </c>
      <c r="AD14" s="71"/>
    </row>
    <row r="15" spans="2:30" outlineLevel="1" x14ac:dyDescent="0.2">
      <c r="B15" s="473" t="s">
        <v>342</v>
      </c>
      <c r="C15" s="46">
        <v>338</v>
      </c>
      <c r="D15" s="46">
        <v>69</v>
      </c>
      <c r="E15" s="46">
        <v>60</v>
      </c>
      <c r="F15" s="46">
        <v>147</v>
      </c>
      <c r="G15" s="46">
        <v>3</v>
      </c>
      <c r="H15" s="46">
        <v>9</v>
      </c>
      <c r="I15" s="46">
        <v>92</v>
      </c>
      <c r="J15" s="46">
        <v>137</v>
      </c>
      <c r="K15" s="46">
        <v>67</v>
      </c>
      <c r="L15" s="46">
        <v>35</v>
      </c>
      <c r="M15" s="46">
        <v>1</v>
      </c>
      <c r="N15" s="46">
        <v>3</v>
      </c>
      <c r="O15" s="58" t="s">
        <v>67</v>
      </c>
      <c r="P15" s="46">
        <v>2</v>
      </c>
      <c r="Q15" s="46">
        <v>41</v>
      </c>
      <c r="R15" s="46">
        <v>51</v>
      </c>
      <c r="S15" s="46">
        <v>71</v>
      </c>
      <c r="T15" s="46">
        <v>45</v>
      </c>
      <c r="U15" s="46">
        <v>15</v>
      </c>
      <c r="V15" s="46">
        <v>10</v>
      </c>
      <c r="W15" s="46">
        <v>108</v>
      </c>
      <c r="X15" s="46">
        <v>50</v>
      </c>
      <c r="Y15" s="46">
        <v>119</v>
      </c>
      <c r="Z15" s="46">
        <v>100</v>
      </c>
      <c r="AA15" s="46">
        <v>915</v>
      </c>
      <c r="AB15" s="46">
        <v>658</v>
      </c>
      <c r="AC15" s="59">
        <v>1573</v>
      </c>
      <c r="AD15" s="71"/>
    </row>
    <row r="16" spans="2:30" outlineLevel="1" x14ac:dyDescent="0.2">
      <c r="B16" s="473" t="s">
        <v>343</v>
      </c>
      <c r="C16" s="46">
        <v>83</v>
      </c>
      <c r="D16" s="46">
        <v>19</v>
      </c>
      <c r="E16" s="46">
        <v>9</v>
      </c>
      <c r="F16" s="46">
        <v>43</v>
      </c>
      <c r="G16" s="58" t="s">
        <v>67</v>
      </c>
      <c r="H16" s="46">
        <v>2</v>
      </c>
      <c r="I16" s="46">
        <v>3</v>
      </c>
      <c r="J16" s="46">
        <v>50</v>
      </c>
      <c r="K16" s="58" t="s">
        <v>67</v>
      </c>
      <c r="L16" s="46">
        <v>7</v>
      </c>
      <c r="M16" s="46">
        <v>1</v>
      </c>
      <c r="N16" s="46">
        <v>2</v>
      </c>
      <c r="O16" s="58" t="s">
        <v>67</v>
      </c>
      <c r="P16" s="46">
        <v>2</v>
      </c>
      <c r="Q16" s="46">
        <v>2</v>
      </c>
      <c r="R16" s="46">
        <v>29</v>
      </c>
      <c r="S16" s="46">
        <v>3</v>
      </c>
      <c r="T16" s="46">
        <v>13</v>
      </c>
      <c r="U16" s="58" t="s">
        <v>67</v>
      </c>
      <c r="V16" s="46">
        <v>7</v>
      </c>
      <c r="W16" s="46">
        <v>1</v>
      </c>
      <c r="X16" s="46">
        <v>21</v>
      </c>
      <c r="Y16" s="46">
        <v>11</v>
      </c>
      <c r="Z16" s="46">
        <v>34</v>
      </c>
      <c r="AA16" s="46">
        <v>113</v>
      </c>
      <c r="AB16" s="46">
        <v>229</v>
      </c>
      <c r="AC16" s="46">
        <v>342</v>
      </c>
      <c r="AD16" s="71"/>
    </row>
    <row r="17" spans="2:30" outlineLevel="1" x14ac:dyDescent="0.2">
      <c r="B17" s="473" t="s">
        <v>344</v>
      </c>
      <c r="C17" s="46">
        <v>65</v>
      </c>
      <c r="D17" s="46">
        <v>15</v>
      </c>
      <c r="E17" s="46">
        <v>3</v>
      </c>
      <c r="F17" s="46">
        <v>42</v>
      </c>
      <c r="G17" s="46">
        <v>1</v>
      </c>
      <c r="H17" s="46">
        <v>3</v>
      </c>
      <c r="I17" s="58" t="s">
        <v>67</v>
      </c>
      <c r="J17" s="46">
        <v>49</v>
      </c>
      <c r="K17" s="58" t="s">
        <v>67</v>
      </c>
      <c r="L17" s="46">
        <v>6</v>
      </c>
      <c r="M17" s="58" t="s">
        <v>67</v>
      </c>
      <c r="N17" s="46">
        <v>2</v>
      </c>
      <c r="O17" s="58" t="s">
        <v>67</v>
      </c>
      <c r="P17" s="46">
        <v>2</v>
      </c>
      <c r="Q17" s="46">
        <v>2</v>
      </c>
      <c r="R17" s="46">
        <v>29</v>
      </c>
      <c r="S17" s="46">
        <v>2</v>
      </c>
      <c r="T17" s="46">
        <v>11</v>
      </c>
      <c r="U17" s="58" t="s">
        <v>67</v>
      </c>
      <c r="V17" s="46">
        <v>7</v>
      </c>
      <c r="W17" s="58" t="s">
        <v>67</v>
      </c>
      <c r="X17" s="46">
        <v>22</v>
      </c>
      <c r="Y17" s="46">
        <v>3</v>
      </c>
      <c r="Z17" s="46">
        <v>32</v>
      </c>
      <c r="AA17" s="46">
        <v>76</v>
      </c>
      <c r="AB17" s="46">
        <v>220</v>
      </c>
      <c r="AC17" s="46">
        <v>296</v>
      </c>
      <c r="AD17" s="71"/>
    </row>
    <row r="18" spans="2:30" outlineLevel="1" x14ac:dyDescent="0.2">
      <c r="B18" s="473" t="s">
        <v>346</v>
      </c>
      <c r="C18" s="46">
        <v>84</v>
      </c>
      <c r="D18" s="46">
        <v>15</v>
      </c>
      <c r="E18" s="46">
        <v>8</v>
      </c>
      <c r="F18" s="46">
        <v>38</v>
      </c>
      <c r="G18" s="58" t="s">
        <v>67</v>
      </c>
      <c r="H18" s="46">
        <v>2</v>
      </c>
      <c r="I18" s="58" t="s">
        <v>67</v>
      </c>
      <c r="J18" s="46">
        <v>41</v>
      </c>
      <c r="K18" s="58" t="s">
        <v>67</v>
      </c>
      <c r="L18" s="46">
        <v>6</v>
      </c>
      <c r="M18" s="58" t="s">
        <v>67</v>
      </c>
      <c r="N18" s="46">
        <v>2</v>
      </c>
      <c r="O18" s="58" t="s">
        <v>67</v>
      </c>
      <c r="P18" s="46">
        <v>2</v>
      </c>
      <c r="Q18" s="58" t="s">
        <v>67</v>
      </c>
      <c r="R18" s="46">
        <v>30</v>
      </c>
      <c r="S18" s="46">
        <v>3</v>
      </c>
      <c r="T18" s="46">
        <v>11</v>
      </c>
      <c r="U18" s="58" t="s">
        <v>67</v>
      </c>
      <c r="V18" s="46">
        <v>6</v>
      </c>
      <c r="W18" s="46">
        <v>1</v>
      </c>
      <c r="X18" s="46">
        <v>21</v>
      </c>
      <c r="Y18" s="46">
        <v>5</v>
      </c>
      <c r="Z18" s="46">
        <v>29</v>
      </c>
      <c r="AA18" s="46">
        <v>101</v>
      </c>
      <c r="AB18" s="46">
        <v>203</v>
      </c>
      <c r="AC18" s="46">
        <v>304</v>
      </c>
      <c r="AD18" s="71"/>
    </row>
    <row r="19" spans="2:30" outlineLevel="1" x14ac:dyDescent="0.2">
      <c r="B19" s="473" t="s">
        <v>345</v>
      </c>
      <c r="C19" s="46">
        <v>81</v>
      </c>
      <c r="D19" s="46">
        <v>19</v>
      </c>
      <c r="E19" s="46">
        <v>10</v>
      </c>
      <c r="F19" s="46">
        <v>58</v>
      </c>
      <c r="G19" s="46">
        <v>1</v>
      </c>
      <c r="H19" s="46">
        <v>3</v>
      </c>
      <c r="I19" s="46">
        <v>5</v>
      </c>
      <c r="J19" s="46">
        <v>58</v>
      </c>
      <c r="K19" s="46">
        <v>8</v>
      </c>
      <c r="L19" s="46">
        <v>11</v>
      </c>
      <c r="M19" s="58" t="s">
        <v>67</v>
      </c>
      <c r="N19" s="46">
        <v>2</v>
      </c>
      <c r="O19" s="58" t="s">
        <v>67</v>
      </c>
      <c r="P19" s="46">
        <v>2</v>
      </c>
      <c r="Q19" s="46">
        <v>1</v>
      </c>
      <c r="R19" s="46">
        <v>31</v>
      </c>
      <c r="S19" s="46">
        <v>2</v>
      </c>
      <c r="T19" s="46">
        <v>17</v>
      </c>
      <c r="U19" s="46">
        <v>1</v>
      </c>
      <c r="V19" s="46">
        <v>7</v>
      </c>
      <c r="W19" s="58" t="s">
        <v>67</v>
      </c>
      <c r="X19" s="46">
        <v>28</v>
      </c>
      <c r="Y19" s="46">
        <v>5</v>
      </c>
      <c r="Z19" s="46">
        <v>39</v>
      </c>
      <c r="AA19" s="46">
        <v>114</v>
      </c>
      <c r="AB19" s="46">
        <v>275</v>
      </c>
      <c r="AC19" s="46">
        <v>389</v>
      </c>
      <c r="AD19" s="71"/>
    </row>
    <row r="20" spans="2:30" outlineLevel="1" x14ac:dyDescent="0.2">
      <c r="B20" s="473" t="s">
        <v>348</v>
      </c>
      <c r="C20" s="46">
        <v>273</v>
      </c>
      <c r="D20" s="46">
        <v>63</v>
      </c>
      <c r="E20" s="46">
        <v>31</v>
      </c>
      <c r="F20" s="46">
        <v>139</v>
      </c>
      <c r="G20" s="46">
        <v>4</v>
      </c>
      <c r="H20" s="46">
        <v>9</v>
      </c>
      <c r="I20" s="46">
        <v>19</v>
      </c>
      <c r="J20" s="46">
        <v>130</v>
      </c>
      <c r="K20" s="46">
        <v>7</v>
      </c>
      <c r="L20" s="46">
        <v>32</v>
      </c>
      <c r="M20" s="58" t="s">
        <v>67</v>
      </c>
      <c r="N20" s="46">
        <v>2</v>
      </c>
      <c r="O20" s="58" t="s">
        <v>67</v>
      </c>
      <c r="P20" s="46">
        <v>3</v>
      </c>
      <c r="Q20" s="46">
        <v>12</v>
      </c>
      <c r="R20" s="46">
        <v>46</v>
      </c>
      <c r="S20" s="46">
        <v>7</v>
      </c>
      <c r="T20" s="46">
        <v>43</v>
      </c>
      <c r="U20" s="46">
        <v>1</v>
      </c>
      <c r="V20" s="46">
        <v>9</v>
      </c>
      <c r="W20" s="46">
        <v>15</v>
      </c>
      <c r="X20" s="46">
        <v>47</v>
      </c>
      <c r="Y20" s="46">
        <v>91</v>
      </c>
      <c r="Z20" s="46">
        <v>90</v>
      </c>
      <c r="AA20" s="46">
        <v>460</v>
      </c>
      <c r="AB20" s="46">
        <v>613</v>
      </c>
      <c r="AC20" s="59">
        <v>1073</v>
      </c>
      <c r="AD20" s="71"/>
    </row>
    <row r="21" spans="2:30" outlineLevel="1" x14ac:dyDescent="0.2">
      <c r="B21" s="473" t="s">
        <v>349</v>
      </c>
      <c r="C21" s="46">
        <v>385</v>
      </c>
      <c r="D21" s="46">
        <v>62</v>
      </c>
      <c r="E21" s="46">
        <v>51</v>
      </c>
      <c r="F21" s="46">
        <v>173</v>
      </c>
      <c r="G21" s="46">
        <v>4</v>
      </c>
      <c r="H21" s="46">
        <v>11</v>
      </c>
      <c r="I21" s="46">
        <v>25</v>
      </c>
      <c r="J21" s="46">
        <v>157</v>
      </c>
      <c r="K21" s="46">
        <v>9</v>
      </c>
      <c r="L21" s="46">
        <v>41</v>
      </c>
      <c r="M21" s="58" t="s">
        <v>67</v>
      </c>
      <c r="N21" s="46">
        <v>3</v>
      </c>
      <c r="O21" s="58" t="s">
        <v>67</v>
      </c>
      <c r="P21" s="46">
        <v>2</v>
      </c>
      <c r="Q21" s="46">
        <v>12</v>
      </c>
      <c r="R21" s="46">
        <v>57</v>
      </c>
      <c r="S21" s="46">
        <v>11</v>
      </c>
      <c r="T21" s="46">
        <v>54</v>
      </c>
      <c r="U21" s="46">
        <v>1</v>
      </c>
      <c r="V21" s="46">
        <v>11</v>
      </c>
      <c r="W21" s="46">
        <v>32</v>
      </c>
      <c r="X21" s="46">
        <v>56</v>
      </c>
      <c r="Y21" s="46">
        <v>81</v>
      </c>
      <c r="Z21" s="46">
        <v>124</v>
      </c>
      <c r="AA21" s="46">
        <v>611</v>
      </c>
      <c r="AB21" s="46">
        <v>751</v>
      </c>
      <c r="AC21" s="59">
        <v>1362</v>
      </c>
      <c r="AD21" s="71"/>
    </row>
    <row r="22" spans="2:30" outlineLevel="1" x14ac:dyDescent="0.2">
      <c r="B22" s="473" t="s">
        <v>350</v>
      </c>
      <c r="C22" s="46">
        <v>234</v>
      </c>
      <c r="D22" s="46">
        <v>49</v>
      </c>
      <c r="E22" s="46">
        <v>27</v>
      </c>
      <c r="F22" s="46">
        <v>104</v>
      </c>
      <c r="G22" s="46">
        <v>2</v>
      </c>
      <c r="H22" s="46">
        <v>6</v>
      </c>
      <c r="I22" s="46">
        <v>2</v>
      </c>
      <c r="J22" s="46">
        <v>99</v>
      </c>
      <c r="K22" s="46">
        <v>6</v>
      </c>
      <c r="L22" s="46">
        <v>24</v>
      </c>
      <c r="M22" s="58" t="s">
        <v>67</v>
      </c>
      <c r="N22" s="46">
        <v>2</v>
      </c>
      <c r="O22" s="58" t="s">
        <v>67</v>
      </c>
      <c r="P22" s="46">
        <v>2</v>
      </c>
      <c r="Q22" s="46">
        <v>4</v>
      </c>
      <c r="R22" s="46">
        <v>38</v>
      </c>
      <c r="S22" s="46">
        <v>7</v>
      </c>
      <c r="T22" s="46">
        <v>33</v>
      </c>
      <c r="U22" s="58" t="s">
        <v>67</v>
      </c>
      <c r="V22" s="46">
        <v>7</v>
      </c>
      <c r="W22" s="46">
        <v>7</v>
      </c>
      <c r="X22" s="46">
        <v>32</v>
      </c>
      <c r="Y22" s="46">
        <v>29</v>
      </c>
      <c r="Z22" s="46">
        <v>76</v>
      </c>
      <c r="AA22" s="46">
        <v>318</v>
      </c>
      <c r="AB22" s="46">
        <v>472</v>
      </c>
      <c r="AC22" s="46">
        <v>790</v>
      </c>
      <c r="AD22" s="71"/>
    </row>
    <row r="23" spans="2:30" outlineLevel="1" x14ac:dyDescent="0.2">
      <c r="B23" s="473" t="s">
        <v>352</v>
      </c>
      <c r="C23" s="46">
        <v>804</v>
      </c>
      <c r="D23" s="46">
        <v>64</v>
      </c>
      <c r="E23" s="46">
        <v>210</v>
      </c>
      <c r="F23" s="46">
        <v>323</v>
      </c>
      <c r="G23" s="46">
        <v>11</v>
      </c>
      <c r="H23" s="46">
        <v>21</v>
      </c>
      <c r="I23" s="46">
        <v>264</v>
      </c>
      <c r="J23" s="46">
        <v>305</v>
      </c>
      <c r="K23" s="46">
        <v>45</v>
      </c>
      <c r="L23" s="46">
        <v>78</v>
      </c>
      <c r="M23" s="58" t="s">
        <v>67</v>
      </c>
      <c r="N23" s="46">
        <v>5</v>
      </c>
      <c r="O23" s="58" t="s">
        <v>67</v>
      </c>
      <c r="P23" s="46">
        <v>5</v>
      </c>
      <c r="Q23" s="46">
        <v>110</v>
      </c>
      <c r="R23" s="46">
        <v>99</v>
      </c>
      <c r="S23" s="46">
        <v>67</v>
      </c>
      <c r="T23" s="46">
        <v>99</v>
      </c>
      <c r="U23" s="46">
        <v>27</v>
      </c>
      <c r="V23" s="46">
        <v>26</v>
      </c>
      <c r="W23" s="46">
        <v>68</v>
      </c>
      <c r="X23" s="46">
        <v>105</v>
      </c>
      <c r="Y23" s="46">
        <v>182</v>
      </c>
      <c r="Z23" s="46">
        <v>239</v>
      </c>
      <c r="AA23" s="59">
        <v>1788</v>
      </c>
      <c r="AB23" s="59">
        <v>1369</v>
      </c>
      <c r="AC23" s="59">
        <v>3157</v>
      </c>
      <c r="AD23" s="71"/>
    </row>
    <row r="24" spans="2:30" outlineLevel="1" x14ac:dyDescent="0.2">
      <c r="B24" s="473" t="s">
        <v>353</v>
      </c>
      <c r="C24" s="46">
        <v>336</v>
      </c>
      <c r="D24" s="46">
        <v>29</v>
      </c>
      <c r="E24" s="46">
        <v>78</v>
      </c>
      <c r="F24" s="46">
        <v>196</v>
      </c>
      <c r="G24" s="46">
        <v>6</v>
      </c>
      <c r="H24" s="46">
        <v>12</v>
      </c>
      <c r="I24" s="46">
        <v>20</v>
      </c>
      <c r="J24" s="46">
        <v>176</v>
      </c>
      <c r="K24" s="46">
        <v>19</v>
      </c>
      <c r="L24" s="46">
        <v>47</v>
      </c>
      <c r="M24" s="58" t="s">
        <v>67</v>
      </c>
      <c r="N24" s="46">
        <v>3</v>
      </c>
      <c r="O24" s="58" t="s">
        <v>67</v>
      </c>
      <c r="P24" s="46">
        <v>3</v>
      </c>
      <c r="Q24" s="46">
        <v>8</v>
      </c>
      <c r="R24" s="46">
        <v>61</v>
      </c>
      <c r="S24" s="46">
        <v>12</v>
      </c>
      <c r="T24" s="46">
        <v>60</v>
      </c>
      <c r="U24" s="46">
        <v>3</v>
      </c>
      <c r="V24" s="46">
        <v>12</v>
      </c>
      <c r="W24" s="46">
        <v>9</v>
      </c>
      <c r="X24" s="46">
        <v>61</v>
      </c>
      <c r="Y24" s="46">
        <v>51</v>
      </c>
      <c r="Z24" s="46">
        <v>140</v>
      </c>
      <c r="AA24" s="46">
        <v>542</v>
      </c>
      <c r="AB24" s="46">
        <v>800</v>
      </c>
      <c r="AC24" s="59">
        <v>1342</v>
      </c>
      <c r="AD24" s="71"/>
    </row>
    <row r="25" spans="2:30" outlineLevel="1" x14ac:dyDescent="0.2">
      <c r="B25" s="473" t="s">
        <v>355</v>
      </c>
      <c r="C25" s="46">
        <v>478</v>
      </c>
      <c r="D25" s="46">
        <v>43</v>
      </c>
      <c r="E25" s="46">
        <v>107</v>
      </c>
      <c r="F25" s="46">
        <v>217</v>
      </c>
      <c r="G25" s="46">
        <v>12</v>
      </c>
      <c r="H25" s="46">
        <v>14</v>
      </c>
      <c r="I25" s="46">
        <v>15</v>
      </c>
      <c r="J25" s="46">
        <v>199</v>
      </c>
      <c r="K25" s="46">
        <v>6</v>
      </c>
      <c r="L25" s="46">
        <v>52</v>
      </c>
      <c r="M25" s="58" t="s">
        <v>67</v>
      </c>
      <c r="N25" s="46">
        <v>4</v>
      </c>
      <c r="O25" s="58" t="s">
        <v>67</v>
      </c>
      <c r="P25" s="46">
        <v>4</v>
      </c>
      <c r="Q25" s="46">
        <v>12</v>
      </c>
      <c r="R25" s="46">
        <v>68</v>
      </c>
      <c r="S25" s="46">
        <v>20</v>
      </c>
      <c r="T25" s="46">
        <v>68</v>
      </c>
      <c r="U25" s="46">
        <v>2</v>
      </c>
      <c r="V25" s="46">
        <v>12</v>
      </c>
      <c r="W25" s="46">
        <v>5</v>
      </c>
      <c r="X25" s="46">
        <v>66</v>
      </c>
      <c r="Y25" s="46">
        <v>85</v>
      </c>
      <c r="Z25" s="46">
        <v>155</v>
      </c>
      <c r="AA25" s="46">
        <v>742</v>
      </c>
      <c r="AB25" s="46">
        <v>902</v>
      </c>
      <c r="AC25" s="59">
        <v>1644</v>
      </c>
      <c r="AD25" s="71"/>
    </row>
    <row r="26" spans="2:30" outlineLevel="1" x14ac:dyDescent="0.2">
      <c r="B26" s="473" t="s">
        <v>356</v>
      </c>
      <c r="C26" s="46">
        <v>155</v>
      </c>
      <c r="D26" s="46">
        <v>16</v>
      </c>
      <c r="E26" s="46">
        <v>39</v>
      </c>
      <c r="F26" s="46">
        <v>106</v>
      </c>
      <c r="G26" s="46">
        <v>5</v>
      </c>
      <c r="H26" s="46">
        <v>7</v>
      </c>
      <c r="I26" s="46">
        <v>3</v>
      </c>
      <c r="J26" s="46">
        <v>103</v>
      </c>
      <c r="K26" s="46">
        <v>6</v>
      </c>
      <c r="L26" s="46">
        <v>25</v>
      </c>
      <c r="M26" s="58" t="s">
        <v>67</v>
      </c>
      <c r="N26" s="46">
        <v>3</v>
      </c>
      <c r="O26" s="58" t="s">
        <v>67</v>
      </c>
      <c r="P26" s="46">
        <v>2</v>
      </c>
      <c r="Q26" s="46">
        <v>1</v>
      </c>
      <c r="R26" s="46">
        <v>44</v>
      </c>
      <c r="S26" s="46">
        <v>3</v>
      </c>
      <c r="T26" s="46">
        <v>33</v>
      </c>
      <c r="U26" s="46">
        <v>1</v>
      </c>
      <c r="V26" s="46">
        <v>7</v>
      </c>
      <c r="W26" s="46">
        <v>5</v>
      </c>
      <c r="X26" s="46">
        <v>33</v>
      </c>
      <c r="Y26" s="46">
        <v>7</v>
      </c>
      <c r="Z26" s="46">
        <v>78</v>
      </c>
      <c r="AA26" s="46">
        <v>225</v>
      </c>
      <c r="AB26" s="46">
        <v>457</v>
      </c>
      <c r="AC26" s="46">
        <v>682</v>
      </c>
      <c r="AD26" s="71"/>
    </row>
    <row r="27" spans="2:30" outlineLevel="1" x14ac:dyDescent="0.2">
      <c r="B27" s="473" t="s">
        <v>358</v>
      </c>
      <c r="C27" s="46">
        <v>367</v>
      </c>
      <c r="D27" s="46">
        <v>55</v>
      </c>
      <c r="E27" s="46">
        <v>73</v>
      </c>
      <c r="F27" s="46">
        <v>203</v>
      </c>
      <c r="G27" s="46">
        <v>13</v>
      </c>
      <c r="H27" s="46">
        <v>13</v>
      </c>
      <c r="I27" s="46">
        <v>57</v>
      </c>
      <c r="J27" s="46">
        <v>190</v>
      </c>
      <c r="K27" s="46">
        <v>9</v>
      </c>
      <c r="L27" s="46">
        <v>49</v>
      </c>
      <c r="M27" s="58" t="s">
        <v>67</v>
      </c>
      <c r="N27" s="46">
        <v>3</v>
      </c>
      <c r="O27" s="58" t="s">
        <v>67</v>
      </c>
      <c r="P27" s="46">
        <v>3</v>
      </c>
      <c r="Q27" s="46">
        <v>24</v>
      </c>
      <c r="R27" s="46">
        <v>64</v>
      </c>
      <c r="S27" s="46">
        <v>21</v>
      </c>
      <c r="T27" s="46">
        <v>64</v>
      </c>
      <c r="U27" s="46">
        <v>4</v>
      </c>
      <c r="V27" s="46">
        <v>19</v>
      </c>
      <c r="W27" s="46">
        <v>15</v>
      </c>
      <c r="X27" s="46">
        <v>58</v>
      </c>
      <c r="Y27" s="46">
        <v>72</v>
      </c>
      <c r="Z27" s="46">
        <v>152</v>
      </c>
      <c r="AA27" s="46">
        <v>655</v>
      </c>
      <c r="AB27" s="46">
        <v>873</v>
      </c>
      <c r="AC27" s="59">
        <v>1528</v>
      </c>
      <c r="AD27" s="71"/>
    </row>
    <row r="28" spans="2:30" outlineLevel="1" x14ac:dyDescent="0.2">
      <c r="B28" s="473" t="s">
        <v>359</v>
      </c>
      <c r="C28" s="46">
        <v>270</v>
      </c>
      <c r="D28" s="46">
        <v>15</v>
      </c>
      <c r="E28" s="46">
        <v>53</v>
      </c>
      <c r="F28" s="46">
        <v>121</v>
      </c>
      <c r="G28" s="46">
        <v>4</v>
      </c>
      <c r="H28" s="46">
        <v>7</v>
      </c>
      <c r="I28" s="46">
        <v>8</v>
      </c>
      <c r="J28" s="46">
        <v>115</v>
      </c>
      <c r="K28" s="46">
        <v>1</v>
      </c>
      <c r="L28" s="46">
        <v>28</v>
      </c>
      <c r="M28" s="58" t="s">
        <v>67</v>
      </c>
      <c r="N28" s="46"/>
      <c r="O28" s="46">
        <v>1</v>
      </c>
      <c r="P28" s="46">
        <v>2</v>
      </c>
      <c r="Q28" s="46">
        <v>4</v>
      </c>
      <c r="R28" s="46">
        <v>43</v>
      </c>
      <c r="S28" s="46">
        <v>6</v>
      </c>
      <c r="T28" s="46">
        <v>37</v>
      </c>
      <c r="U28" s="46">
        <v>1</v>
      </c>
      <c r="V28" s="46">
        <v>7</v>
      </c>
      <c r="W28" s="46">
        <v>4</v>
      </c>
      <c r="X28" s="46">
        <v>33</v>
      </c>
      <c r="Y28" s="46">
        <v>54</v>
      </c>
      <c r="Z28" s="46">
        <v>82</v>
      </c>
      <c r="AA28" s="46">
        <v>406</v>
      </c>
      <c r="AB28" s="46">
        <v>493</v>
      </c>
      <c r="AC28" s="46">
        <v>899</v>
      </c>
      <c r="AD28" s="71"/>
    </row>
    <row r="29" spans="2:30" outlineLevel="1" x14ac:dyDescent="0.2">
      <c r="B29" s="473" t="s">
        <v>362</v>
      </c>
      <c r="C29" s="46">
        <v>573</v>
      </c>
      <c r="D29" s="46">
        <v>53</v>
      </c>
      <c r="E29" s="46">
        <v>136</v>
      </c>
      <c r="F29" s="46">
        <v>270</v>
      </c>
      <c r="G29" s="46">
        <v>19</v>
      </c>
      <c r="H29" s="46">
        <v>18</v>
      </c>
      <c r="I29" s="46">
        <v>79</v>
      </c>
      <c r="J29" s="46">
        <v>251</v>
      </c>
      <c r="K29" s="46">
        <v>42</v>
      </c>
      <c r="L29" s="46">
        <v>66</v>
      </c>
      <c r="M29" s="58" t="s">
        <v>67</v>
      </c>
      <c r="N29" s="46">
        <v>4</v>
      </c>
      <c r="O29" s="46">
        <v>1</v>
      </c>
      <c r="P29" s="46">
        <v>4</v>
      </c>
      <c r="Q29" s="46">
        <v>45</v>
      </c>
      <c r="R29" s="46">
        <v>83</v>
      </c>
      <c r="S29" s="46">
        <v>33</v>
      </c>
      <c r="T29" s="46">
        <v>85</v>
      </c>
      <c r="U29" s="46">
        <v>7</v>
      </c>
      <c r="V29" s="46">
        <v>22</v>
      </c>
      <c r="W29" s="46">
        <v>17</v>
      </c>
      <c r="X29" s="46">
        <v>81</v>
      </c>
      <c r="Y29" s="46">
        <v>128</v>
      </c>
      <c r="Z29" s="46">
        <v>186</v>
      </c>
      <c r="AA29" s="59">
        <v>1080</v>
      </c>
      <c r="AB29" s="59">
        <v>1123</v>
      </c>
      <c r="AC29" s="59">
        <v>2203</v>
      </c>
      <c r="AD29" s="71"/>
    </row>
    <row r="30" spans="2:30" outlineLevel="1" x14ac:dyDescent="0.2">
      <c r="B30" s="473" t="s">
        <v>361</v>
      </c>
      <c r="C30" s="46">
        <v>431</v>
      </c>
      <c r="D30" s="46">
        <v>41</v>
      </c>
      <c r="E30" s="46">
        <v>133</v>
      </c>
      <c r="F30" s="46">
        <v>169</v>
      </c>
      <c r="G30" s="46">
        <v>6</v>
      </c>
      <c r="H30" s="46">
        <v>11</v>
      </c>
      <c r="I30" s="46">
        <v>95</v>
      </c>
      <c r="J30" s="46">
        <v>165</v>
      </c>
      <c r="K30" s="46">
        <v>18</v>
      </c>
      <c r="L30" s="46">
        <v>41</v>
      </c>
      <c r="M30" s="46">
        <v>1</v>
      </c>
      <c r="N30" s="46">
        <v>4</v>
      </c>
      <c r="O30" s="58" t="s">
        <v>67</v>
      </c>
      <c r="P30" s="46">
        <v>3</v>
      </c>
      <c r="Q30" s="46">
        <v>52</v>
      </c>
      <c r="R30" s="46">
        <v>60</v>
      </c>
      <c r="S30" s="46">
        <v>33</v>
      </c>
      <c r="T30" s="46">
        <v>54</v>
      </c>
      <c r="U30" s="46">
        <v>2</v>
      </c>
      <c r="V30" s="46">
        <v>18</v>
      </c>
      <c r="W30" s="46">
        <v>12</v>
      </c>
      <c r="X30" s="46">
        <v>59</v>
      </c>
      <c r="Y30" s="46">
        <v>76</v>
      </c>
      <c r="Z30" s="46">
        <v>125</v>
      </c>
      <c r="AA30" s="46">
        <v>859</v>
      </c>
      <c r="AB30" s="46">
        <v>750</v>
      </c>
      <c r="AC30" s="59">
        <v>1609</v>
      </c>
      <c r="AD30" s="71"/>
    </row>
    <row r="31" spans="2:30" ht="24" outlineLevel="1" x14ac:dyDescent="0.2">
      <c r="B31" s="318" t="s">
        <v>1053</v>
      </c>
      <c r="C31" s="58" t="s">
        <v>67</v>
      </c>
      <c r="D31" s="46">
        <v>728</v>
      </c>
      <c r="E31" s="58" t="s">
        <v>67</v>
      </c>
      <c r="F31" s="46">
        <v>213</v>
      </c>
      <c r="G31" s="58" t="s">
        <v>67</v>
      </c>
      <c r="H31" s="46">
        <v>2</v>
      </c>
      <c r="I31" s="58" t="s">
        <v>67</v>
      </c>
      <c r="J31" s="46">
        <v>255</v>
      </c>
      <c r="K31" s="58" t="s">
        <v>67</v>
      </c>
      <c r="L31" s="46">
        <v>143</v>
      </c>
      <c r="M31" s="58" t="s">
        <v>67</v>
      </c>
      <c r="N31" s="46">
        <v>1</v>
      </c>
      <c r="O31" s="58" t="s">
        <v>67</v>
      </c>
      <c r="P31" s="46">
        <v>2</v>
      </c>
      <c r="Q31" s="58" t="s">
        <v>67</v>
      </c>
      <c r="R31" s="46">
        <v>37</v>
      </c>
      <c r="S31" s="58" t="s">
        <v>67</v>
      </c>
      <c r="T31" s="46">
        <v>112</v>
      </c>
      <c r="U31" s="58" t="s">
        <v>67</v>
      </c>
      <c r="V31" s="46">
        <v>1</v>
      </c>
      <c r="W31" s="58" t="s">
        <v>67</v>
      </c>
      <c r="X31" s="46">
        <v>14</v>
      </c>
      <c r="Y31" s="58" t="s">
        <v>67</v>
      </c>
      <c r="Z31" s="46">
        <v>50</v>
      </c>
      <c r="AA31" s="58" t="s">
        <v>67</v>
      </c>
      <c r="AB31" s="59">
        <v>1558</v>
      </c>
      <c r="AC31" s="59">
        <v>3329</v>
      </c>
      <c r="AD31" s="71"/>
    </row>
    <row r="32" spans="2:30" x14ac:dyDescent="0.2">
      <c r="B32" s="366" t="s">
        <v>302</v>
      </c>
      <c r="C32" s="82">
        <v>8776</v>
      </c>
      <c r="D32" s="82">
        <v>1794</v>
      </c>
      <c r="E32" s="82">
        <v>2963</v>
      </c>
      <c r="F32" s="82">
        <v>4823</v>
      </c>
      <c r="G32" s="84">
        <v>196</v>
      </c>
      <c r="H32" s="84">
        <v>297</v>
      </c>
      <c r="I32" s="82">
        <v>2706</v>
      </c>
      <c r="J32" s="82">
        <v>4555</v>
      </c>
      <c r="K32" s="84">
        <v>729</v>
      </c>
      <c r="L32" s="82">
        <v>1238</v>
      </c>
      <c r="M32" s="84">
        <v>45</v>
      </c>
      <c r="N32" s="84">
        <v>83</v>
      </c>
      <c r="O32" s="84">
        <v>41</v>
      </c>
      <c r="P32" s="84">
        <v>79</v>
      </c>
      <c r="Q32" s="84">
        <v>877</v>
      </c>
      <c r="R32" s="82">
        <v>1586</v>
      </c>
      <c r="S32" s="84">
        <v>924</v>
      </c>
      <c r="T32" s="82">
        <v>1542</v>
      </c>
      <c r="U32" s="84">
        <v>189</v>
      </c>
      <c r="V32" s="84">
        <v>384</v>
      </c>
      <c r="W32" s="84">
        <v>857</v>
      </c>
      <c r="X32" s="82">
        <v>1468</v>
      </c>
      <c r="Y32" s="82">
        <v>2122</v>
      </c>
      <c r="Z32" s="82">
        <v>3395</v>
      </c>
      <c r="AA32" s="82">
        <v>20425</v>
      </c>
      <c r="AB32" s="82">
        <v>21244</v>
      </c>
      <c r="AC32" s="82">
        <v>41669</v>
      </c>
      <c r="AD32" s="71"/>
    </row>
    <row r="33" spans="2:30" x14ac:dyDescent="0.2">
      <c r="B33" s="137"/>
      <c r="C33" s="82"/>
      <c r="D33" s="82"/>
      <c r="E33" s="82"/>
      <c r="F33" s="82"/>
      <c r="G33" s="84"/>
      <c r="H33" s="84"/>
      <c r="I33" s="82"/>
      <c r="J33" s="82"/>
      <c r="K33" s="84"/>
      <c r="L33" s="82"/>
      <c r="M33" s="84"/>
      <c r="N33" s="84"/>
      <c r="O33" s="84"/>
      <c r="P33" s="84"/>
      <c r="Q33" s="84"/>
      <c r="R33" s="82"/>
      <c r="S33" s="84"/>
      <c r="T33" s="82"/>
      <c r="U33" s="84"/>
      <c r="V33" s="84"/>
      <c r="W33" s="84"/>
      <c r="X33" s="82"/>
      <c r="Y33" s="82"/>
      <c r="Z33" s="82"/>
      <c r="AA33" s="82"/>
      <c r="AB33" s="82"/>
      <c r="AC33" s="82"/>
      <c r="AD33" s="71"/>
    </row>
    <row r="34" spans="2:30" s="71" customFormat="1" x14ac:dyDescent="0.2">
      <c r="B34" s="623" t="s">
        <v>1055</v>
      </c>
      <c r="C34" s="623"/>
      <c r="D34" s="623"/>
      <c r="E34" s="623"/>
      <c r="F34" s="623"/>
      <c r="G34" s="623"/>
      <c r="H34" s="623"/>
      <c r="I34" s="623"/>
      <c r="J34" s="623"/>
      <c r="K34" s="623"/>
      <c r="L34" s="623"/>
      <c r="M34" s="623"/>
      <c r="N34" s="623"/>
      <c r="O34" s="623"/>
      <c r="P34" s="623"/>
      <c r="Q34" s="623"/>
      <c r="R34" s="623"/>
      <c r="S34" s="623"/>
      <c r="T34" s="623"/>
      <c r="U34" s="623"/>
      <c r="V34" s="623"/>
      <c r="W34" s="623"/>
      <c r="X34" s="623"/>
      <c r="Y34" s="623"/>
      <c r="Z34" s="623"/>
      <c r="AA34" s="623"/>
      <c r="AB34" s="623"/>
      <c r="AC34" s="623"/>
    </row>
    <row r="35" spans="2:30" s="71" customFormat="1" outlineLevel="1" x14ac:dyDescent="0.2">
      <c r="B35" s="479" t="s">
        <v>330</v>
      </c>
      <c r="C35" s="96">
        <v>593</v>
      </c>
      <c r="D35" s="96">
        <v>85</v>
      </c>
      <c r="E35" s="96">
        <v>638</v>
      </c>
      <c r="F35" s="96">
        <v>428</v>
      </c>
      <c r="G35" s="96">
        <v>52</v>
      </c>
      <c r="H35" s="96">
        <v>30</v>
      </c>
      <c r="I35" s="96">
        <v>731</v>
      </c>
      <c r="J35" s="96">
        <v>450</v>
      </c>
      <c r="K35" s="96">
        <v>193</v>
      </c>
      <c r="L35" s="96">
        <v>113</v>
      </c>
      <c r="M35" s="96">
        <v>10</v>
      </c>
      <c r="N35" s="96">
        <v>8</v>
      </c>
      <c r="O35" s="96">
        <v>38</v>
      </c>
      <c r="P35" s="96">
        <v>9</v>
      </c>
      <c r="Q35" s="96">
        <v>106</v>
      </c>
      <c r="R35" s="96">
        <v>167</v>
      </c>
      <c r="S35" s="96">
        <v>258</v>
      </c>
      <c r="T35" s="96">
        <v>147</v>
      </c>
      <c r="U35" s="96">
        <v>70</v>
      </c>
      <c r="V35" s="96">
        <v>39</v>
      </c>
      <c r="W35" s="96">
        <v>214</v>
      </c>
      <c r="X35" s="96">
        <v>164</v>
      </c>
      <c r="Y35" s="96">
        <v>427</v>
      </c>
      <c r="Z35" s="96">
        <v>425</v>
      </c>
      <c r="AA35" s="122">
        <v>3330</v>
      </c>
      <c r="AB35" s="122">
        <v>2065</v>
      </c>
      <c r="AC35" s="122">
        <v>5395</v>
      </c>
    </row>
    <row r="36" spans="2:30" s="71" customFormat="1" outlineLevel="1" x14ac:dyDescent="0.2">
      <c r="B36" s="473" t="s">
        <v>331</v>
      </c>
      <c r="C36" s="46">
        <v>588</v>
      </c>
      <c r="D36" s="46">
        <v>74</v>
      </c>
      <c r="E36" s="46">
        <v>275</v>
      </c>
      <c r="F36" s="46">
        <v>421</v>
      </c>
      <c r="G36" s="46">
        <v>16</v>
      </c>
      <c r="H36" s="46">
        <v>31</v>
      </c>
      <c r="I36" s="46">
        <v>242</v>
      </c>
      <c r="J36" s="46">
        <v>430</v>
      </c>
      <c r="K36" s="46">
        <v>59</v>
      </c>
      <c r="L36" s="46">
        <v>112</v>
      </c>
      <c r="M36" s="46">
        <v>1</v>
      </c>
      <c r="N36" s="46">
        <v>7</v>
      </c>
      <c r="O36" s="89" t="s">
        <v>10</v>
      </c>
      <c r="P36" s="46">
        <v>9</v>
      </c>
      <c r="Q36" s="46">
        <v>53</v>
      </c>
      <c r="R36" s="46">
        <v>160</v>
      </c>
      <c r="S36" s="46">
        <v>72</v>
      </c>
      <c r="T36" s="46">
        <v>143</v>
      </c>
      <c r="U36" s="46">
        <v>19</v>
      </c>
      <c r="V36" s="46">
        <v>40</v>
      </c>
      <c r="W36" s="46">
        <v>44</v>
      </c>
      <c r="X36" s="46">
        <v>149</v>
      </c>
      <c r="Y36" s="46">
        <v>224</v>
      </c>
      <c r="Z36" s="46">
        <v>418</v>
      </c>
      <c r="AA36" s="59">
        <v>1593</v>
      </c>
      <c r="AB36" s="59">
        <v>1994</v>
      </c>
      <c r="AC36" s="59">
        <v>3587</v>
      </c>
    </row>
    <row r="37" spans="2:30" s="71" customFormat="1" outlineLevel="1" x14ac:dyDescent="0.2">
      <c r="B37" s="473" t="s">
        <v>332</v>
      </c>
      <c r="C37" s="46">
        <v>517</v>
      </c>
      <c r="D37" s="46">
        <v>44</v>
      </c>
      <c r="E37" s="46">
        <v>234</v>
      </c>
      <c r="F37" s="46">
        <v>227</v>
      </c>
      <c r="G37" s="46">
        <v>12</v>
      </c>
      <c r="H37" s="46">
        <v>16</v>
      </c>
      <c r="I37" s="46">
        <v>201</v>
      </c>
      <c r="J37" s="46">
        <v>234</v>
      </c>
      <c r="K37" s="46">
        <v>49</v>
      </c>
      <c r="L37" s="46">
        <v>59</v>
      </c>
      <c r="M37" s="46">
        <v>5</v>
      </c>
      <c r="N37" s="46">
        <v>4</v>
      </c>
      <c r="O37" s="89" t="s">
        <v>10</v>
      </c>
      <c r="P37" s="46">
        <v>6</v>
      </c>
      <c r="Q37" s="46">
        <v>81</v>
      </c>
      <c r="R37" s="46">
        <v>88</v>
      </c>
      <c r="S37" s="46">
        <v>37</v>
      </c>
      <c r="T37" s="46">
        <v>77</v>
      </c>
      <c r="U37" s="46">
        <v>10</v>
      </c>
      <c r="V37" s="46">
        <v>18</v>
      </c>
      <c r="W37" s="46">
        <v>67</v>
      </c>
      <c r="X37" s="46">
        <v>82</v>
      </c>
      <c r="Y37" s="46">
        <v>176</v>
      </c>
      <c r="Z37" s="46">
        <v>222</v>
      </c>
      <c r="AA37" s="59">
        <v>1389</v>
      </c>
      <c r="AB37" s="59">
        <v>1077</v>
      </c>
      <c r="AC37" s="59">
        <v>2466</v>
      </c>
    </row>
    <row r="38" spans="2:30" s="71" customFormat="1" outlineLevel="1" x14ac:dyDescent="0.2">
      <c r="B38" s="473" t="s">
        <v>334</v>
      </c>
      <c r="C38" s="46">
        <v>526</v>
      </c>
      <c r="D38" s="46">
        <v>87</v>
      </c>
      <c r="E38" s="46">
        <v>156</v>
      </c>
      <c r="F38" s="46">
        <v>262</v>
      </c>
      <c r="G38" s="46">
        <v>9</v>
      </c>
      <c r="H38" s="46">
        <v>18</v>
      </c>
      <c r="I38" s="46">
        <v>238</v>
      </c>
      <c r="J38" s="46">
        <v>271</v>
      </c>
      <c r="K38" s="46">
        <v>49</v>
      </c>
      <c r="L38" s="46">
        <v>68</v>
      </c>
      <c r="M38" s="46">
        <v>3</v>
      </c>
      <c r="N38" s="46">
        <v>5</v>
      </c>
      <c r="O38" s="89" t="s">
        <v>10</v>
      </c>
      <c r="P38" s="46">
        <v>6</v>
      </c>
      <c r="Q38" s="46">
        <v>126</v>
      </c>
      <c r="R38" s="46">
        <v>105</v>
      </c>
      <c r="S38" s="46">
        <v>61</v>
      </c>
      <c r="T38" s="46">
        <v>88</v>
      </c>
      <c r="U38" s="46">
        <v>13</v>
      </c>
      <c r="V38" s="46">
        <v>25</v>
      </c>
      <c r="W38" s="46">
        <v>50</v>
      </c>
      <c r="X38" s="46">
        <v>99</v>
      </c>
      <c r="Y38" s="46">
        <v>131</v>
      </c>
      <c r="Z38" s="46">
        <v>258</v>
      </c>
      <c r="AA38" s="59">
        <v>1362</v>
      </c>
      <c r="AB38" s="59">
        <v>1292</v>
      </c>
      <c r="AC38" s="59">
        <v>2654</v>
      </c>
    </row>
    <row r="39" spans="2:30" s="71" customFormat="1" outlineLevel="1" x14ac:dyDescent="0.2">
      <c r="B39" s="473" t="s">
        <v>335</v>
      </c>
      <c r="C39" s="46">
        <v>179</v>
      </c>
      <c r="D39" s="46">
        <v>32</v>
      </c>
      <c r="E39" s="46">
        <v>41</v>
      </c>
      <c r="F39" s="46">
        <v>96</v>
      </c>
      <c r="G39" s="89" t="s">
        <v>10</v>
      </c>
      <c r="H39" s="46">
        <v>7</v>
      </c>
      <c r="I39" s="46">
        <v>23</v>
      </c>
      <c r="J39" s="46">
        <v>95</v>
      </c>
      <c r="K39" s="46">
        <v>5</v>
      </c>
      <c r="L39" s="46">
        <v>24</v>
      </c>
      <c r="M39" s="89" t="s">
        <v>10</v>
      </c>
      <c r="N39" s="46">
        <v>3</v>
      </c>
      <c r="O39" s="89" t="s">
        <v>10</v>
      </c>
      <c r="P39" s="46">
        <v>2</v>
      </c>
      <c r="Q39" s="46">
        <v>24</v>
      </c>
      <c r="R39" s="46">
        <v>49</v>
      </c>
      <c r="S39" s="46">
        <v>12</v>
      </c>
      <c r="T39" s="46">
        <v>33</v>
      </c>
      <c r="U39" s="89" t="s">
        <v>10</v>
      </c>
      <c r="V39" s="46">
        <v>9</v>
      </c>
      <c r="W39" s="46">
        <v>8</v>
      </c>
      <c r="X39" s="46">
        <v>34</v>
      </c>
      <c r="Y39" s="46">
        <v>54</v>
      </c>
      <c r="Z39" s="46">
        <v>102</v>
      </c>
      <c r="AA39" s="46">
        <v>346</v>
      </c>
      <c r="AB39" s="46">
        <v>486</v>
      </c>
      <c r="AC39" s="46">
        <v>832</v>
      </c>
    </row>
    <row r="40" spans="2:30" s="71" customFormat="1" outlineLevel="1" x14ac:dyDescent="0.2">
      <c r="B40" s="473" t="s">
        <v>336</v>
      </c>
      <c r="C40" s="46">
        <v>155</v>
      </c>
      <c r="D40" s="46">
        <v>42</v>
      </c>
      <c r="E40" s="46">
        <v>41</v>
      </c>
      <c r="F40" s="46">
        <v>165</v>
      </c>
      <c r="G40" s="46">
        <v>3</v>
      </c>
      <c r="H40" s="46">
        <v>13</v>
      </c>
      <c r="I40" s="46">
        <v>10</v>
      </c>
      <c r="J40" s="46">
        <v>162</v>
      </c>
      <c r="K40" s="46">
        <v>3</v>
      </c>
      <c r="L40" s="46">
        <v>43</v>
      </c>
      <c r="M40" s="89" t="s">
        <v>10</v>
      </c>
      <c r="N40" s="46">
        <v>3</v>
      </c>
      <c r="O40" s="89" t="s">
        <v>10</v>
      </c>
      <c r="P40" s="46">
        <v>5</v>
      </c>
      <c r="Q40" s="46">
        <v>12</v>
      </c>
      <c r="R40" s="46">
        <v>69</v>
      </c>
      <c r="S40" s="46">
        <v>10</v>
      </c>
      <c r="T40" s="46">
        <v>57</v>
      </c>
      <c r="U40" s="46">
        <v>3</v>
      </c>
      <c r="V40" s="46">
        <v>12</v>
      </c>
      <c r="W40" s="46">
        <v>4</v>
      </c>
      <c r="X40" s="46">
        <v>56</v>
      </c>
      <c r="Y40" s="46">
        <v>27</v>
      </c>
      <c r="Z40" s="46">
        <v>169</v>
      </c>
      <c r="AA40" s="46">
        <v>268</v>
      </c>
      <c r="AB40" s="46">
        <v>796</v>
      </c>
      <c r="AC40" s="59">
        <v>1064</v>
      </c>
    </row>
    <row r="41" spans="2:30" s="71" customFormat="1" outlineLevel="1" x14ac:dyDescent="0.2">
      <c r="B41" s="473" t="s">
        <v>338</v>
      </c>
      <c r="C41" s="46">
        <v>564</v>
      </c>
      <c r="D41" s="46">
        <v>33</v>
      </c>
      <c r="E41" s="46">
        <v>223</v>
      </c>
      <c r="F41" s="46">
        <v>201</v>
      </c>
      <c r="G41" s="46">
        <v>15</v>
      </c>
      <c r="H41" s="46">
        <v>14</v>
      </c>
      <c r="I41" s="46">
        <v>323</v>
      </c>
      <c r="J41" s="46">
        <v>213</v>
      </c>
      <c r="K41" s="46">
        <v>84</v>
      </c>
      <c r="L41" s="46">
        <v>52</v>
      </c>
      <c r="M41" s="46">
        <v>7</v>
      </c>
      <c r="N41" s="46">
        <v>4</v>
      </c>
      <c r="O41" s="46">
        <v>4</v>
      </c>
      <c r="P41" s="46">
        <v>4</v>
      </c>
      <c r="Q41" s="46">
        <v>111</v>
      </c>
      <c r="R41" s="46">
        <v>82</v>
      </c>
      <c r="S41" s="46">
        <v>96</v>
      </c>
      <c r="T41" s="46">
        <v>69</v>
      </c>
      <c r="U41" s="46">
        <v>20</v>
      </c>
      <c r="V41" s="46">
        <v>20</v>
      </c>
      <c r="W41" s="46">
        <v>119</v>
      </c>
      <c r="X41" s="46">
        <v>75</v>
      </c>
      <c r="Y41" s="46">
        <v>245</v>
      </c>
      <c r="Z41" s="46">
        <v>197</v>
      </c>
      <c r="AA41" s="59">
        <v>1811</v>
      </c>
      <c r="AB41" s="46">
        <v>964</v>
      </c>
      <c r="AC41" s="59">
        <v>2775</v>
      </c>
    </row>
    <row r="42" spans="2:30" s="71" customFormat="1" outlineLevel="1" x14ac:dyDescent="0.2">
      <c r="B42" s="473" t="s">
        <v>339</v>
      </c>
      <c r="C42" s="46">
        <v>466</v>
      </c>
      <c r="D42" s="46">
        <v>31</v>
      </c>
      <c r="E42" s="46">
        <v>142</v>
      </c>
      <c r="F42" s="46">
        <v>157</v>
      </c>
      <c r="G42" s="46">
        <v>10</v>
      </c>
      <c r="H42" s="46">
        <v>11</v>
      </c>
      <c r="I42" s="46">
        <v>223</v>
      </c>
      <c r="J42" s="46">
        <v>159</v>
      </c>
      <c r="K42" s="46">
        <v>68</v>
      </c>
      <c r="L42" s="46">
        <v>40</v>
      </c>
      <c r="M42" s="46">
        <v>6</v>
      </c>
      <c r="N42" s="46">
        <v>4</v>
      </c>
      <c r="O42" s="46">
        <v>13</v>
      </c>
      <c r="P42" s="46">
        <v>4</v>
      </c>
      <c r="Q42" s="46">
        <v>86</v>
      </c>
      <c r="R42" s="46">
        <v>62</v>
      </c>
      <c r="S42" s="46">
        <v>84</v>
      </c>
      <c r="T42" s="46">
        <v>52</v>
      </c>
      <c r="U42" s="46">
        <v>17</v>
      </c>
      <c r="V42" s="46">
        <v>12</v>
      </c>
      <c r="W42" s="46">
        <v>94</v>
      </c>
      <c r="X42" s="46">
        <v>61</v>
      </c>
      <c r="Y42" s="46">
        <v>206</v>
      </c>
      <c r="Z42" s="46">
        <v>155</v>
      </c>
      <c r="AA42" s="59">
        <v>1415</v>
      </c>
      <c r="AB42" s="46">
        <v>748</v>
      </c>
      <c r="AC42" s="59">
        <v>2163</v>
      </c>
    </row>
    <row r="43" spans="2:30" s="71" customFormat="1" outlineLevel="1" x14ac:dyDescent="0.2">
      <c r="B43" s="473" t="s">
        <v>340</v>
      </c>
      <c r="C43" s="46">
        <v>288</v>
      </c>
      <c r="D43" s="46">
        <v>22</v>
      </c>
      <c r="E43" s="46">
        <v>34</v>
      </c>
      <c r="F43" s="46">
        <v>146</v>
      </c>
      <c r="G43" s="46">
        <v>3</v>
      </c>
      <c r="H43" s="46">
        <v>10</v>
      </c>
      <c r="I43" s="46">
        <v>130</v>
      </c>
      <c r="J43" s="46">
        <v>150</v>
      </c>
      <c r="K43" s="46">
        <v>28</v>
      </c>
      <c r="L43" s="46">
        <v>38</v>
      </c>
      <c r="M43" s="46">
        <v>7</v>
      </c>
      <c r="N43" s="46">
        <v>4</v>
      </c>
      <c r="O43" s="89" t="s">
        <v>10</v>
      </c>
      <c r="P43" s="46">
        <v>3</v>
      </c>
      <c r="Q43" s="46">
        <v>35</v>
      </c>
      <c r="R43" s="46">
        <v>59</v>
      </c>
      <c r="S43" s="46">
        <v>43</v>
      </c>
      <c r="T43" s="46">
        <v>49</v>
      </c>
      <c r="U43" s="46">
        <v>2</v>
      </c>
      <c r="V43" s="46">
        <v>12</v>
      </c>
      <c r="W43" s="46">
        <v>45</v>
      </c>
      <c r="X43" s="46">
        <v>49</v>
      </c>
      <c r="Y43" s="46">
        <v>86</v>
      </c>
      <c r="Z43" s="46">
        <v>143</v>
      </c>
      <c r="AA43" s="46">
        <v>701</v>
      </c>
      <c r="AB43" s="46">
        <v>685</v>
      </c>
      <c r="AC43" s="59">
        <v>1386</v>
      </c>
    </row>
    <row r="44" spans="2:30" s="71" customFormat="1" outlineLevel="1" x14ac:dyDescent="0.2">
      <c r="B44" s="473" t="s">
        <v>342</v>
      </c>
      <c r="C44" s="46">
        <v>351</v>
      </c>
      <c r="D44" s="46">
        <v>38</v>
      </c>
      <c r="E44" s="46">
        <v>26</v>
      </c>
      <c r="F44" s="46">
        <v>141</v>
      </c>
      <c r="G44" s="46">
        <v>3</v>
      </c>
      <c r="H44" s="46">
        <v>10</v>
      </c>
      <c r="I44" s="46">
        <v>76</v>
      </c>
      <c r="J44" s="46">
        <v>148</v>
      </c>
      <c r="K44" s="46">
        <v>33</v>
      </c>
      <c r="L44" s="46">
        <v>35</v>
      </c>
      <c r="M44" s="46">
        <v>1</v>
      </c>
      <c r="N44" s="46">
        <v>4</v>
      </c>
      <c r="O44" s="46">
        <v>5</v>
      </c>
      <c r="P44" s="46">
        <v>4</v>
      </c>
      <c r="Q44" s="46">
        <v>44</v>
      </c>
      <c r="R44" s="46">
        <v>65</v>
      </c>
      <c r="S44" s="46">
        <v>47</v>
      </c>
      <c r="T44" s="46">
        <v>47</v>
      </c>
      <c r="U44" s="46">
        <v>14</v>
      </c>
      <c r="V44" s="46">
        <v>13</v>
      </c>
      <c r="W44" s="46">
        <v>76</v>
      </c>
      <c r="X44" s="46">
        <v>56</v>
      </c>
      <c r="Y44" s="46">
        <v>101</v>
      </c>
      <c r="Z44" s="46">
        <v>138</v>
      </c>
      <c r="AA44" s="46">
        <v>777</v>
      </c>
      <c r="AB44" s="46">
        <v>699</v>
      </c>
      <c r="AC44" s="59">
        <v>1476</v>
      </c>
    </row>
    <row r="45" spans="2:30" s="71" customFormat="1" outlineLevel="1" x14ac:dyDescent="0.2">
      <c r="B45" s="473" t="s">
        <v>343</v>
      </c>
      <c r="C45" s="46">
        <v>100</v>
      </c>
      <c r="D45" s="46">
        <v>14</v>
      </c>
      <c r="E45" s="46">
        <v>3</v>
      </c>
      <c r="F45" s="46">
        <v>41</v>
      </c>
      <c r="G45" s="89" t="s">
        <v>10</v>
      </c>
      <c r="H45" s="46">
        <v>3</v>
      </c>
      <c r="I45" s="46">
        <v>2</v>
      </c>
      <c r="J45" s="46">
        <v>37</v>
      </c>
      <c r="K45" s="46">
        <v>1</v>
      </c>
      <c r="L45" s="46">
        <v>7</v>
      </c>
      <c r="M45" s="89" t="s">
        <v>10</v>
      </c>
      <c r="N45" s="46">
        <v>2</v>
      </c>
      <c r="O45" s="89" t="s">
        <v>10</v>
      </c>
      <c r="P45" s="46">
        <v>2</v>
      </c>
      <c r="Q45" s="89" t="s">
        <v>10</v>
      </c>
      <c r="R45" s="46">
        <v>21</v>
      </c>
      <c r="S45" s="46">
        <v>2</v>
      </c>
      <c r="T45" s="46">
        <v>14</v>
      </c>
      <c r="U45" s="89" t="s">
        <v>10</v>
      </c>
      <c r="V45" s="46">
        <v>3</v>
      </c>
      <c r="W45" s="46">
        <v>2</v>
      </c>
      <c r="X45" s="46">
        <v>21</v>
      </c>
      <c r="Y45" s="46">
        <v>4</v>
      </c>
      <c r="Z45" s="46">
        <v>47</v>
      </c>
      <c r="AA45" s="46">
        <v>114</v>
      </c>
      <c r="AB45" s="46">
        <v>212</v>
      </c>
      <c r="AC45" s="46">
        <v>326</v>
      </c>
    </row>
    <row r="46" spans="2:30" s="71" customFormat="1" outlineLevel="1" x14ac:dyDescent="0.2">
      <c r="B46" s="473" t="s">
        <v>344</v>
      </c>
      <c r="C46" s="46">
        <v>39</v>
      </c>
      <c r="D46" s="46">
        <v>11</v>
      </c>
      <c r="E46" s="46">
        <v>8</v>
      </c>
      <c r="F46" s="46">
        <v>37</v>
      </c>
      <c r="G46" s="89" t="s">
        <v>10</v>
      </c>
      <c r="H46" s="46">
        <v>3</v>
      </c>
      <c r="I46" s="46">
        <v>2</v>
      </c>
      <c r="J46" s="46">
        <v>40</v>
      </c>
      <c r="K46" s="89" t="s">
        <v>10</v>
      </c>
      <c r="L46" s="46">
        <v>6</v>
      </c>
      <c r="M46" s="89" t="s">
        <v>10</v>
      </c>
      <c r="N46" s="46">
        <v>2</v>
      </c>
      <c r="O46" s="89" t="s">
        <v>10</v>
      </c>
      <c r="P46" s="46">
        <v>2</v>
      </c>
      <c r="Q46" s="46">
        <v>1</v>
      </c>
      <c r="R46" s="46">
        <v>23</v>
      </c>
      <c r="S46" s="46">
        <v>2</v>
      </c>
      <c r="T46" s="46">
        <v>11</v>
      </c>
      <c r="U46" s="46">
        <v>1</v>
      </c>
      <c r="V46" s="46">
        <v>3</v>
      </c>
      <c r="W46" s="89" t="s">
        <v>10</v>
      </c>
      <c r="X46" s="46">
        <v>17</v>
      </c>
      <c r="Y46" s="46">
        <v>7</v>
      </c>
      <c r="Z46" s="46">
        <v>44</v>
      </c>
      <c r="AA46" s="46">
        <v>60</v>
      </c>
      <c r="AB46" s="46">
        <v>199</v>
      </c>
      <c r="AC46" s="46">
        <v>259</v>
      </c>
    </row>
    <row r="47" spans="2:30" s="71" customFormat="1" outlineLevel="1" x14ac:dyDescent="0.2">
      <c r="B47" s="473" t="s">
        <v>346</v>
      </c>
      <c r="C47" s="46">
        <v>86</v>
      </c>
      <c r="D47" s="46">
        <v>15</v>
      </c>
      <c r="E47" s="46">
        <v>12</v>
      </c>
      <c r="F47" s="46">
        <v>35</v>
      </c>
      <c r="G47" s="89" t="s">
        <v>10</v>
      </c>
      <c r="H47" s="46">
        <v>2</v>
      </c>
      <c r="I47" s="46">
        <v>1</v>
      </c>
      <c r="J47" s="46">
        <v>36</v>
      </c>
      <c r="K47" s="46">
        <v>3</v>
      </c>
      <c r="L47" s="46">
        <v>6</v>
      </c>
      <c r="M47" s="89" t="s">
        <v>10</v>
      </c>
      <c r="N47" s="46">
        <v>2</v>
      </c>
      <c r="O47" s="89" t="s">
        <v>10</v>
      </c>
      <c r="P47" s="46">
        <v>2</v>
      </c>
      <c r="Q47" s="89" t="s">
        <v>10</v>
      </c>
      <c r="R47" s="46">
        <v>26</v>
      </c>
      <c r="S47" s="46">
        <v>1</v>
      </c>
      <c r="T47" s="46">
        <v>11</v>
      </c>
      <c r="U47" s="89" t="s">
        <v>10</v>
      </c>
      <c r="V47" s="46">
        <v>4</v>
      </c>
      <c r="W47" s="89" t="s">
        <v>10</v>
      </c>
      <c r="X47" s="46">
        <v>16</v>
      </c>
      <c r="Y47" s="46">
        <v>5</v>
      </c>
      <c r="Z47" s="46">
        <v>45</v>
      </c>
      <c r="AA47" s="46">
        <v>108</v>
      </c>
      <c r="AB47" s="46">
        <v>200</v>
      </c>
      <c r="AC47" s="46">
        <v>308</v>
      </c>
    </row>
    <row r="48" spans="2:30" s="71" customFormat="1" outlineLevel="1" x14ac:dyDescent="0.2">
      <c r="B48" s="473" t="s">
        <v>345</v>
      </c>
      <c r="C48" s="46">
        <v>72</v>
      </c>
      <c r="D48" s="46">
        <v>18</v>
      </c>
      <c r="E48" s="46">
        <v>4</v>
      </c>
      <c r="F48" s="46">
        <v>48</v>
      </c>
      <c r="G48" s="89" t="s">
        <v>10</v>
      </c>
      <c r="H48" s="46">
        <v>3</v>
      </c>
      <c r="I48" s="89" t="s">
        <v>10</v>
      </c>
      <c r="J48" s="46">
        <v>48</v>
      </c>
      <c r="K48" s="46">
        <v>2</v>
      </c>
      <c r="L48" s="46">
        <v>11</v>
      </c>
      <c r="M48" s="89" t="s">
        <v>10</v>
      </c>
      <c r="N48" s="46">
        <v>2</v>
      </c>
      <c r="O48" s="89" t="s">
        <v>10</v>
      </c>
      <c r="P48" s="46">
        <v>2</v>
      </c>
      <c r="Q48" s="89" t="s">
        <v>10</v>
      </c>
      <c r="R48" s="46">
        <v>26</v>
      </c>
      <c r="S48" s="46">
        <v>4</v>
      </c>
      <c r="T48" s="46">
        <v>18</v>
      </c>
      <c r="U48" s="89" t="s">
        <v>10</v>
      </c>
      <c r="V48" s="46">
        <v>3</v>
      </c>
      <c r="W48" s="46">
        <v>2</v>
      </c>
      <c r="X48" s="46">
        <v>24</v>
      </c>
      <c r="Y48" s="46">
        <v>8</v>
      </c>
      <c r="Z48" s="46">
        <v>54</v>
      </c>
      <c r="AA48" s="46">
        <v>92</v>
      </c>
      <c r="AB48" s="46">
        <v>257</v>
      </c>
      <c r="AC48" s="46">
        <v>349</v>
      </c>
    </row>
    <row r="49" spans="2:34" s="71" customFormat="1" outlineLevel="1" x14ac:dyDescent="0.2">
      <c r="B49" s="473" t="s">
        <v>348</v>
      </c>
      <c r="C49" s="46">
        <v>297</v>
      </c>
      <c r="D49" s="46">
        <v>37</v>
      </c>
      <c r="E49" s="46">
        <v>27</v>
      </c>
      <c r="F49" s="46">
        <v>127</v>
      </c>
      <c r="G49" s="46">
        <v>1</v>
      </c>
      <c r="H49" s="46">
        <v>10</v>
      </c>
      <c r="I49" s="46">
        <v>15</v>
      </c>
      <c r="J49" s="46">
        <v>137</v>
      </c>
      <c r="K49" s="46">
        <v>8</v>
      </c>
      <c r="L49" s="46">
        <v>33</v>
      </c>
      <c r="M49" s="46">
        <v>1</v>
      </c>
      <c r="N49" s="46">
        <v>3</v>
      </c>
      <c r="O49" s="46">
        <v>1</v>
      </c>
      <c r="P49" s="46">
        <v>3</v>
      </c>
      <c r="Q49" s="46">
        <v>13</v>
      </c>
      <c r="R49" s="46">
        <v>59</v>
      </c>
      <c r="S49" s="46">
        <v>15</v>
      </c>
      <c r="T49" s="46">
        <v>44</v>
      </c>
      <c r="U49" s="89" t="s">
        <v>10</v>
      </c>
      <c r="V49" s="46">
        <v>10</v>
      </c>
      <c r="W49" s="46">
        <v>16</v>
      </c>
      <c r="X49" s="46">
        <v>49</v>
      </c>
      <c r="Y49" s="46">
        <v>70</v>
      </c>
      <c r="Z49" s="46">
        <v>130</v>
      </c>
      <c r="AA49" s="46">
        <v>464</v>
      </c>
      <c r="AB49" s="46">
        <v>642</v>
      </c>
      <c r="AC49" s="59">
        <v>1106</v>
      </c>
    </row>
    <row r="50" spans="2:34" s="71" customFormat="1" outlineLevel="1" x14ac:dyDescent="0.2">
      <c r="B50" s="473" t="s">
        <v>349</v>
      </c>
      <c r="C50" s="46">
        <v>349</v>
      </c>
      <c r="D50" s="46">
        <v>49</v>
      </c>
      <c r="E50" s="46">
        <v>26</v>
      </c>
      <c r="F50" s="46">
        <v>161</v>
      </c>
      <c r="G50" s="46">
        <v>4</v>
      </c>
      <c r="H50" s="46">
        <v>13</v>
      </c>
      <c r="I50" s="46">
        <v>24</v>
      </c>
      <c r="J50" s="46">
        <v>168</v>
      </c>
      <c r="K50" s="46">
        <v>16</v>
      </c>
      <c r="L50" s="46">
        <v>41</v>
      </c>
      <c r="M50" s="89" t="s">
        <v>10</v>
      </c>
      <c r="N50" s="46">
        <v>3</v>
      </c>
      <c r="O50" s="89" t="s">
        <v>10</v>
      </c>
      <c r="P50" s="46">
        <v>4</v>
      </c>
      <c r="Q50" s="46">
        <v>17</v>
      </c>
      <c r="R50" s="46">
        <v>68</v>
      </c>
      <c r="S50" s="46">
        <v>8</v>
      </c>
      <c r="T50" s="46">
        <v>55</v>
      </c>
      <c r="U50" s="46">
        <v>1</v>
      </c>
      <c r="V50" s="46">
        <v>17</v>
      </c>
      <c r="W50" s="46">
        <v>34</v>
      </c>
      <c r="X50" s="46">
        <v>68</v>
      </c>
      <c r="Y50" s="46">
        <v>87</v>
      </c>
      <c r="Z50" s="46">
        <v>159</v>
      </c>
      <c r="AA50" s="46">
        <v>566</v>
      </c>
      <c r="AB50" s="46">
        <v>806</v>
      </c>
      <c r="AC50" s="59">
        <v>1372</v>
      </c>
    </row>
    <row r="51" spans="2:34" s="71" customFormat="1" outlineLevel="1" x14ac:dyDescent="0.2">
      <c r="B51" s="473" t="s">
        <v>350</v>
      </c>
      <c r="C51" s="46">
        <v>263</v>
      </c>
      <c r="D51" s="46">
        <v>31</v>
      </c>
      <c r="E51" s="46">
        <v>43</v>
      </c>
      <c r="F51" s="46">
        <v>96</v>
      </c>
      <c r="G51" s="89" t="s">
        <v>10</v>
      </c>
      <c r="H51" s="46">
        <v>7</v>
      </c>
      <c r="I51" s="46">
        <v>3</v>
      </c>
      <c r="J51" s="46">
        <v>98</v>
      </c>
      <c r="K51" s="46">
        <v>7</v>
      </c>
      <c r="L51" s="46">
        <v>24</v>
      </c>
      <c r="M51" s="89" t="s">
        <v>10</v>
      </c>
      <c r="N51" s="46">
        <v>3</v>
      </c>
      <c r="O51" s="89" t="s">
        <v>10</v>
      </c>
      <c r="P51" s="46">
        <v>3</v>
      </c>
      <c r="Q51" s="46">
        <v>3</v>
      </c>
      <c r="R51" s="46">
        <v>49</v>
      </c>
      <c r="S51" s="46">
        <v>6</v>
      </c>
      <c r="T51" s="46">
        <v>33</v>
      </c>
      <c r="U51" s="46">
        <v>2</v>
      </c>
      <c r="V51" s="46">
        <v>9</v>
      </c>
      <c r="W51" s="46">
        <v>9</v>
      </c>
      <c r="X51" s="46">
        <v>34</v>
      </c>
      <c r="Y51" s="46">
        <v>38</v>
      </c>
      <c r="Z51" s="46">
        <v>102</v>
      </c>
      <c r="AA51" s="46">
        <v>374</v>
      </c>
      <c r="AB51" s="46">
        <v>489</v>
      </c>
      <c r="AC51" s="46">
        <v>863</v>
      </c>
    </row>
    <row r="52" spans="2:34" s="71" customFormat="1" outlineLevel="1" x14ac:dyDescent="0.2">
      <c r="B52" s="473" t="s">
        <v>352</v>
      </c>
      <c r="C52" s="46">
        <v>894</v>
      </c>
      <c r="D52" s="46">
        <v>59</v>
      </c>
      <c r="E52" s="46">
        <v>203</v>
      </c>
      <c r="F52" s="46">
        <v>298</v>
      </c>
      <c r="G52" s="46">
        <v>15</v>
      </c>
      <c r="H52" s="46">
        <v>21</v>
      </c>
      <c r="I52" s="46">
        <v>223</v>
      </c>
      <c r="J52" s="46">
        <v>320</v>
      </c>
      <c r="K52" s="46">
        <v>46</v>
      </c>
      <c r="L52" s="46">
        <v>80</v>
      </c>
      <c r="M52" s="46">
        <v>1</v>
      </c>
      <c r="N52" s="46">
        <v>5</v>
      </c>
      <c r="O52" s="89" t="s">
        <v>10</v>
      </c>
      <c r="P52" s="46">
        <v>6</v>
      </c>
      <c r="Q52" s="46">
        <v>123</v>
      </c>
      <c r="R52" s="46">
        <v>113</v>
      </c>
      <c r="S52" s="46">
        <v>85</v>
      </c>
      <c r="T52" s="46">
        <v>102</v>
      </c>
      <c r="U52" s="46">
        <v>16</v>
      </c>
      <c r="V52" s="46">
        <v>26</v>
      </c>
      <c r="W52" s="46">
        <v>70</v>
      </c>
      <c r="X52" s="46">
        <v>116</v>
      </c>
      <c r="Y52" s="46">
        <v>231</v>
      </c>
      <c r="Z52" s="46">
        <v>295</v>
      </c>
      <c r="AA52" s="59">
        <v>1907</v>
      </c>
      <c r="AB52" s="59">
        <v>1441</v>
      </c>
      <c r="AC52" s="59">
        <v>3348</v>
      </c>
    </row>
    <row r="53" spans="2:34" s="71" customFormat="1" outlineLevel="1" x14ac:dyDescent="0.2">
      <c r="B53" s="473" t="s">
        <v>353</v>
      </c>
      <c r="C53" s="46">
        <v>261</v>
      </c>
      <c r="D53" s="46">
        <v>37</v>
      </c>
      <c r="E53" s="46">
        <v>95</v>
      </c>
      <c r="F53" s="46">
        <v>184</v>
      </c>
      <c r="G53" s="46">
        <v>7</v>
      </c>
      <c r="H53" s="46">
        <v>14</v>
      </c>
      <c r="I53" s="46">
        <v>24</v>
      </c>
      <c r="J53" s="46">
        <v>179</v>
      </c>
      <c r="K53" s="46">
        <v>12</v>
      </c>
      <c r="L53" s="46">
        <v>47</v>
      </c>
      <c r="M53" s="89" t="s">
        <v>10</v>
      </c>
      <c r="N53" s="46">
        <v>3</v>
      </c>
      <c r="O53" s="89" t="s">
        <v>10</v>
      </c>
      <c r="P53" s="46">
        <v>4</v>
      </c>
      <c r="Q53" s="46">
        <v>18</v>
      </c>
      <c r="R53" s="46">
        <v>77</v>
      </c>
      <c r="S53" s="46">
        <v>15</v>
      </c>
      <c r="T53" s="46">
        <v>62</v>
      </c>
      <c r="U53" s="46">
        <v>1</v>
      </c>
      <c r="V53" s="46">
        <v>14</v>
      </c>
      <c r="W53" s="46">
        <v>9</v>
      </c>
      <c r="X53" s="46">
        <v>62</v>
      </c>
      <c r="Y53" s="46">
        <v>60</v>
      </c>
      <c r="Z53" s="46">
        <v>178</v>
      </c>
      <c r="AA53" s="46">
        <v>502</v>
      </c>
      <c r="AB53" s="46">
        <v>861</v>
      </c>
      <c r="AC53" s="59">
        <v>1363</v>
      </c>
    </row>
    <row r="54" spans="2:34" s="71" customFormat="1" outlineLevel="1" x14ac:dyDescent="0.2">
      <c r="B54" s="473" t="s">
        <v>355</v>
      </c>
      <c r="C54" s="46">
        <v>444</v>
      </c>
      <c r="D54" s="46">
        <v>38</v>
      </c>
      <c r="E54" s="46">
        <v>76</v>
      </c>
      <c r="F54" s="46">
        <v>201</v>
      </c>
      <c r="G54" s="46">
        <v>9</v>
      </c>
      <c r="H54" s="46">
        <v>14</v>
      </c>
      <c r="I54" s="46">
        <v>18</v>
      </c>
      <c r="J54" s="46">
        <v>209</v>
      </c>
      <c r="K54" s="46">
        <v>6</v>
      </c>
      <c r="L54" s="46">
        <v>53</v>
      </c>
      <c r="M54" s="89" t="s">
        <v>10</v>
      </c>
      <c r="N54" s="46">
        <v>4</v>
      </c>
      <c r="O54" s="89" t="s">
        <v>10</v>
      </c>
      <c r="P54" s="46">
        <v>6</v>
      </c>
      <c r="Q54" s="46">
        <v>20</v>
      </c>
      <c r="R54" s="46">
        <v>78</v>
      </c>
      <c r="S54" s="46">
        <v>15</v>
      </c>
      <c r="T54" s="46">
        <v>70</v>
      </c>
      <c r="U54" s="46">
        <v>9</v>
      </c>
      <c r="V54" s="46">
        <v>14</v>
      </c>
      <c r="W54" s="46">
        <v>17</v>
      </c>
      <c r="X54" s="46">
        <v>69</v>
      </c>
      <c r="Y54" s="46">
        <v>89</v>
      </c>
      <c r="Z54" s="46">
        <v>199</v>
      </c>
      <c r="AA54" s="46">
        <v>703</v>
      </c>
      <c r="AB54" s="46">
        <v>955</v>
      </c>
      <c r="AC54" s="59">
        <v>1658</v>
      </c>
    </row>
    <row r="55" spans="2:34" s="71" customFormat="1" outlineLevel="1" x14ac:dyDescent="0.2">
      <c r="B55" s="473" t="s">
        <v>356</v>
      </c>
      <c r="C55" s="46">
        <v>183</v>
      </c>
      <c r="D55" s="46">
        <v>16</v>
      </c>
      <c r="E55" s="46">
        <v>45</v>
      </c>
      <c r="F55" s="46">
        <v>99</v>
      </c>
      <c r="G55" s="46">
        <v>4</v>
      </c>
      <c r="H55" s="46">
        <v>7</v>
      </c>
      <c r="I55" s="46">
        <v>7</v>
      </c>
      <c r="J55" s="46">
        <v>105</v>
      </c>
      <c r="K55" s="46">
        <v>3</v>
      </c>
      <c r="L55" s="46">
        <v>25</v>
      </c>
      <c r="M55" s="89" t="s">
        <v>10</v>
      </c>
      <c r="N55" s="46">
        <v>2</v>
      </c>
      <c r="O55" s="89" t="s">
        <v>10</v>
      </c>
      <c r="P55" s="46">
        <v>2</v>
      </c>
      <c r="Q55" s="46">
        <v>4</v>
      </c>
      <c r="R55" s="46">
        <v>47</v>
      </c>
      <c r="S55" s="46">
        <v>1</v>
      </c>
      <c r="T55" s="46">
        <v>34</v>
      </c>
      <c r="U55" s="89" t="s">
        <v>10</v>
      </c>
      <c r="V55" s="46">
        <v>8</v>
      </c>
      <c r="W55" s="46">
        <v>11</v>
      </c>
      <c r="X55" s="46">
        <v>32</v>
      </c>
      <c r="Y55" s="46">
        <v>22</v>
      </c>
      <c r="Z55" s="46">
        <v>102</v>
      </c>
      <c r="AA55" s="46">
        <v>280</v>
      </c>
      <c r="AB55" s="46">
        <v>479</v>
      </c>
      <c r="AC55" s="46">
        <v>759</v>
      </c>
    </row>
    <row r="56" spans="2:34" s="71" customFormat="1" outlineLevel="1" x14ac:dyDescent="0.2">
      <c r="B56" s="473" t="s">
        <v>358</v>
      </c>
      <c r="C56" s="46">
        <v>378</v>
      </c>
      <c r="D56" s="46">
        <v>53</v>
      </c>
      <c r="E56" s="46">
        <v>71</v>
      </c>
      <c r="F56" s="46">
        <v>188</v>
      </c>
      <c r="G56" s="46">
        <v>5</v>
      </c>
      <c r="H56" s="46">
        <v>13</v>
      </c>
      <c r="I56" s="46">
        <v>58</v>
      </c>
      <c r="J56" s="46">
        <v>199</v>
      </c>
      <c r="K56" s="46">
        <v>12</v>
      </c>
      <c r="L56" s="46">
        <v>50</v>
      </c>
      <c r="M56" s="89" t="s">
        <v>10</v>
      </c>
      <c r="N56" s="46">
        <v>3</v>
      </c>
      <c r="O56" s="89" t="s">
        <v>10</v>
      </c>
      <c r="P56" s="46">
        <v>4</v>
      </c>
      <c r="Q56" s="46">
        <v>16</v>
      </c>
      <c r="R56" s="46">
        <v>76</v>
      </c>
      <c r="S56" s="46">
        <v>13</v>
      </c>
      <c r="T56" s="46">
        <v>65</v>
      </c>
      <c r="U56" s="46">
        <v>8</v>
      </c>
      <c r="V56" s="46">
        <v>18</v>
      </c>
      <c r="W56" s="46">
        <v>15</v>
      </c>
      <c r="X56" s="46">
        <v>73</v>
      </c>
      <c r="Y56" s="46">
        <v>63</v>
      </c>
      <c r="Z56" s="46">
        <v>189</v>
      </c>
      <c r="AA56" s="46">
        <v>639</v>
      </c>
      <c r="AB56" s="46">
        <v>931</v>
      </c>
      <c r="AC56" s="59">
        <v>1570</v>
      </c>
    </row>
    <row r="57" spans="2:34" s="71" customFormat="1" outlineLevel="1" x14ac:dyDescent="0.2">
      <c r="B57" s="473" t="s">
        <v>359</v>
      </c>
      <c r="C57" s="46">
        <v>307</v>
      </c>
      <c r="D57" s="46">
        <v>21</v>
      </c>
      <c r="E57" s="46">
        <v>62</v>
      </c>
      <c r="F57" s="46">
        <v>111</v>
      </c>
      <c r="G57" s="46">
        <v>6</v>
      </c>
      <c r="H57" s="46">
        <v>9</v>
      </c>
      <c r="I57" s="46">
        <v>17</v>
      </c>
      <c r="J57" s="46">
        <v>111</v>
      </c>
      <c r="K57" s="46">
        <v>4</v>
      </c>
      <c r="L57" s="46">
        <v>28</v>
      </c>
      <c r="M57" s="89" t="s">
        <v>10</v>
      </c>
      <c r="N57" s="46">
        <v>2</v>
      </c>
      <c r="O57" s="89" t="s">
        <v>10</v>
      </c>
      <c r="P57" s="46">
        <v>2</v>
      </c>
      <c r="Q57" s="46">
        <v>13</v>
      </c>
      <c r="R57" s="46">
        <v>53</v>
      </c>
      <c r="S57" s="46">
        <v>2</v>
      </c>
      <c r="T57" s="46">
        <v>37</v>
      </c>
      <c r="U57" s="46">
        <v>1</v>
      </c>
      <c r="V57" s="46">
        <v>8</v>
      </c>
      <c r="W57" s="46">
        <v>4</v>
      </c>
      <c r="X57" s="46">
        <v>38</v>
      </c>
      <c r="Y57" s="46">
        <v>26</v>
      </c>
      <c r="Z57" s="46">
        <v>111</v>
      </c>
      <c r="AA57" s="46">
        <v>442</v>
      </c>
      <c r="AB57" s="46">
        <v>531</v>
      </c>
      <c r="AC57" s="46">
        <v>973</v>
      </c>
    </row>
    <row r="58" spans="2:34" s="71" customFormat="1" outlineLevel="1" x14ac:dyDescent="0.2">
      <c r="B58" s="473" t="s">
        <v>362</v>
      </c>
      <c r="C58" s="46">
        <v>562</v>
      </c>
      <c r="D58" s="46">
        <v>52</v>
      </c>
      <c r="E58" s="46">
        <v>127</v>
      </c>
      <c r="F58" s="46">
        <v>253</v>
      </c>
      <c r="G58" s="46">
        <v>17</v>
      </c>
      <c r="H58" s="46">
        <v>18</v>
      </c>
      <c r="I58" s="46">
        <v>94</v>
      </c>
      <c r="J58" s="46">
        <v>244</v>
      </c>
      <c r="K58" s="46">
        <v>20</v>
      </c>
      <c r="L58" s="46">
        <v>66</v>
      </c>
      <c r="M58" s="89" t="s">
        <v>10</v>
      </c>
      <c r="N58" s="46">
        <v>4</v>
      </c>
      <c r="O58" s="89" t="s">
        <v>10</v>
      </c>
      <c r="P58" s="46">
        <v>5</v>
      </c>
      <c r="Q58" s="46">
        <v>38</v>
      </c>
      <c r="R58" s="46">
        <v>99</v>
      </c>
      <c r="S58" s="46">
        <v>26</v>
      </c>
      <c r="T58" s="46">
        <v>86</v>
      </c>
      <c r="U58" s="46">
        <v>10</v>
      </c>
      <c r="V58" s="46">
        <v>19</v>
      </c>
      <c r="W58" s="46">
        <v>32</v>
      </c>
      <c r="X58" s="46">
        <v>84</v>
      </c>
      <c r="Y58" s="46">
        <v>159</v>
      </c>
      <c r="Z58" s="46">
        <v>241</v>
      </c>
      <c r="AA58" s="59">
        <v>1085</v>
      </c>
      <c r="AB58" s="59">
        <v>1171</v>
      </c>
      <c r="AC58" s="59">
        <v>2256</v>
      </c>
    </row>
    <row r="59" spans="2:34" s="71" customFormat="1" outlineLevel="1" x14ac:dyDescent="0.2">
      <c r="B59" s="473" t="s">
        <v>361</v>
      </c>
      <c r="C59" s="46">
        <v>282</v>
      </c>
      <c r="D59" s="46">
        <v>37</v>
      </c>
      <c r="E59" s="46">
        <v>90</v>
      </c>
      <c r="F59" s="46">
        <v>158</v>
      </c>
      <c r="G59" s="46">
        <v>5</v>
      </c>
      <c r="H59" s="46">
        <v>11</v>
      </c>
      <c r="I59" s="46">
        <v>129</v>
      </c>
      <c r="J59" s="46">
        <v>174</v>
      </c>
      <c r="K59" s="46">
        <v>24</v>
      </c>
      <c r="L59" s="46">
        <v>41</v>
      </c>
      <c r="M59" s="46">
        <v>7</v>
      </c>
      <c r="N59" s="46">
        <v>3</v>
      </c>
      <c r="O59" s="89" t="s">
        <v>10</v>
      </c>
      <c r="P59" s="46">
        <v>3</v>
      </c>
      <c r="Q59" s="46">
        <v>81</v>
      </c>
      <c r="R59" s="46">
        <v>66</v>
      </c>
      <c r="S59" s="46">
        <v>24</v>
      </c>
      <c r="T59" s="46">
        <v>54</v>
      </c>
      <c r="U59" s="46">
        <v>9</v>
      </c>
      <c r="V59" s="46">
        <v>15</v>
      </c>
      <c r="W59" s="46">
        <v>29</v>
      </c>
      <c r="X59" s="46">
        <v>71</v>
      </c>
      <c r="Y59" s="46">
        <v>113</v>
      </c>
      <c r="Z59" s="46">
        <v>158</v>
      </c>
      <c r="AA59" s="46">
        <v>793</v>
      </c>
      <c r="AB59" s="46">
        <v>791</v>
      </c>
      <c r="AC59" s="59">
        <v>1584</v>
      </c>
    </row>
    <row r="60" spans="2:34" s="71" customFormat="1" ht="24" outlineLevel="1" x14ac:dyDescent="0.2">
      <c r="B60" s="318" t="s">
        <v>1053</v>
      </c>
      <c r="C60" s="58" t="s">
        <v>67</v>
      </c>
      <c r="D60" s="264">
        <v>1261</v>
      </c>
      <c r="E60" s="58" t="s">
        <v>67</v>
      </c>
      <c r="F60" s="46">
        <v>100</v>
      </c>
      <c r="G60" s="89" t="s">
        <v>10</v>
      </c>
      <c r="H60" s="46">
        <v>3</v>
      </c>
      <c r="I60" s="58" t="s">
        <v>67</v>
      </c>
      <c r="J60" s="46">
        <v>210</v>
      </c>
      <c r="K60" s="58" t="s">
        <v>67</v>
      </c>
      <c r="L60" s="46">
        <v>164</v>
      </c>
      <c r="M60" s="58" t="s">
        <v>67</v>
      </c>
      <c r="N60" s="46">
        <v>2</v>
      </c>
      <c r="O60" s="58" t="s">
        <v>67</v>
      </c>
      <c r="P60" s="46">
        <v>4</v>
      </c>
      <c r="Q60" s="58" t="s">
        <v>67</v>
      </c>
      <c r="R60" s="46">
        <v>70</v>
      </c>
      <c r="S60" s="58" t="s">
        <v>67</v>
      </c>
      <c r="T60" s="46">
        <v>31</v>
      </c>
      <c r="U60" s="58" t="s">
        <v>67</v>
      </c>
      <c r="V60" s="46">
        <v>16</v>
      </c>
      <c r="W60" s="89" t="s">
        <v>10</v>
      </c>
      <c r="X60" s="46">
        <v>44</v>
      </c>
      <c r="Y60" s="58" t="s">
        <v>67</v>
      </c>
      <c r="Z60" s="46">
        <v>130</v>
      </c>
      <c r="AA60" s="58" t="s">
        <v>67</v>
      </c>
      <c r="AB60" s="59">
        <v>2035</v>
      </c>
      <c r="AC60" s="59">
        <v>2035</v>
      </c>
    </row>
    <row r="61" spans="2:34" s="71" customFormat="1" x14ac:dyDescent="0.2">
      <c r="B61" s="366" t="s">
        <v>302</v>
      </c>
      <c r="C61" s="61">
        <v>8744</v>
      </c>
      <c r="D61" s="61">
        <v>2237</v>
      </c>
      <c r="E61" s="61">
        <v>2702</v>
      </c>
      <c r="F61" s="61">
        <v>4381</v>
      </c>
      <c r="G61" s="62">
        <v>196</v>
      </c>
      <c r="H61" s="62">
        <v>311</v>
      </c>
      <c r="I61" s="61">
        <v>2814</v>
      </c>
      <c r="J61" s="61">
        <v>4627</v>
      </c>
      <c r="K61" s="62">
        <v>735</v>
      </c>
      <c r="L61" s="61">
        <v>1266</v>
      </c>
      <c r="M61" s="62">
        <v>49</v>
      </c>
      <c r="N61" s="62">
        <v>91</v>
      </c>
      <c r="O61" s="62">
        <v>61</v>
      </c>
      <c r="P61" s="62">
        <v>106</v>
      </c>
      <c r="Q61" s="61">
        <v>1025</v>
      </c>
      <c r="R61" s="61">
        <v>1857</v>
      </c>
      <c r="S61" s="62">
        <v>939</v>
      </c>
      <c r="T61" s="61">
        <v>1489</v>
      </c>
      <c r="U61" s="62">
        <v>226</v>
      </c>
      <c r="V61" s="62">
        <v>387</v>
      </c>
      <c r="W61" s="62">
        <v>971</v>
      </c>
      <c r="X61" s="61">
        <v>1643</v>
      </c>
      <c r="Y61" s="61">
        <v>2659</v>
      </c>
      <c r="Z61" s="61">
        <v>4411</v>
      </c>
      <c r="AA61" s="61">
        <v>21121</v>
      </c>
      <c r="AB61" s="61">
        <v>22806</v>
      </c>
      <c r="AC61" s="61">
        <v>43927</v>
      </c>
    </row>
    <row r="62" spans="2:34" s="71" customFormat="1" ht="15" customHeight="1" x14ac:dyDescent="0.2">
      <c r="B62" s="622" t="s">
        <v>1056</v>
      </c>
      <c r="C62" s="622"/>
      <c r="D62" s="622"/>
      <c r="E62" s="622"/>
      <c r="F62" s="622"/>
      <c r="G62" s="622"/>
      <c r="H62" s="622"/>
      <c r="I62" s="622"/>
      <c r="J62" s="622"/>
      <c r="K62" s="622"/>
      <c r="L62" s="622"/>
      <c r="M62" s="622"/>
      <c r="N62" s="622"/>
      <c r="O62" s="622"/>
      <c r="P62" s="622"/>
      <c r="Q62" s="622"/>
      <c r="R62" s="622"/>
      <c r="S62" s="622"/>
      <c r="T62" s="622"/>
      <c r="U62" s="622"/>
      <c r="V62" s="622"/>
      <c r="W62" s="622"/>
      <c r="X62" s="622"/>
      <c r="Y62" s="622"/>
      <c r="Z62" s="622"/>
      <c r="AA62" s="622"/>
      <c r="AB62" s="622"/>
      <c r="AC62" s="622"/>
    </row>
    <row r="63" spans="2:34" x14ac:dyDescent="0.2">
      <c r="B63" s="479" t="s">
        <v>330</v>
      </c>
      <c r="C63" s="96">
        <v>493</v>
      </c>
      <c r="D63" s="96">
        <v>102</v>
      </c>
      <c r="E63" s="96">
        <v>698</v>
      </c>
      <c r="F63" s="96">
        <v>481</v>
      </c>
      <c r="G63" s="96">
        <v>41</v>
      </c>
      <c r="H63" s="96">
        <v>30</v>
      </c>
      <c r="I63" s="96">
        <v>577</v>
      </c>
      <c r="J63" s="96">
        <v>440</v>
      </c>
      <c r="K63" s="96">
        <v>177</v>
      </c>
      <c r="L63" s="96">
        <v>126</v>
      </c>
      <c r="M63" s="96">
        <v>12</v>
      </c>
      <c r="N63" s="96">
        <v>8</v>
      </c>
      <c r="O63" s="96">
        <v>16</v>
      </c>
      <c r="P63" s="96">
        <v>8</v>
      </c>
      <c r="Q63" s="96">
        <v>50</v>
      </c>
      <c r="R63" s="96">
        <v>158</v>
      </c>
      <c r="S63" s="96">
        <v>218</v>
      </c>
      <c r="T63" s="96">
        <v>146</v>
      </c>
      <c r="U63" s="96">
        <v>67</v>
      </c>
      <c r="V63" s="96">
        <v>37</v>
      </c>
      <c r="W63" s="96">
        <v>257</v>
      </c>
      <c r="X63" s="96">
        <v>183</v>
      </c>
      <c r="Y63" s="96">
        <v>252</v>
      </c>
      <c r="Z63" s="96">
        <v>367</v>
      </c>
      <c r="AA63" s="122">
        <v>2858</v>
      </c>
      <c r="AB63" s="122">
        <v>2086</v>
      </c>
      <c r="AC63" s="122">
        <v>4944</v>
      </c>
      <c r="AD63" s="71"/>
      <c r="AE63" s="59"/>
      <c r="AF63" s="59"/>
      <c r="AG63" s="12"/>
      <c r="AH63" s="12"/>
    </row>
    <row r="64" spans="2:34" x14ac:dyDescent="0.2">
      <c r="B64" s="473" t="s">
        <v>331</v>
      </c>
      <c r="C64" s="46">
        <v>564</v>
      </c>
      <c r="D64" s="46">
        <v>85</v>
      </c>
      <c r="E64" s="46">
        <v>378</v>
      </c>
      <c r="F64" s="46">
        <v>476</v>
      </c>
      <c r="G64" s="46">
        <v>21</v>
      </c>
      <c r="H64" s="46">
        <v>30</v>
      </c>
      <c r="I64" s="46">
        <v>223</v>
      </c>
      <c r="J64" s="46">
        <v>429</v>
      </c>
      <c r="K64" s="46">
        <v>48</v>
      </c>
      <c r="L64" s="46">
        <v>124</v>
      </c>
      <c r="M64" s="89" t="s">
        <v>10</v>
      </c>
      <c r="N64" s="46">
        <v>7</v>
      </c>
      <c r="O64" s="46">
        <v>1</v>
      </c>
      <c r="P64" s="46">
        <v>7</v>
      </c>
      <c r="Q64" s="46">
        <v>47</v>
      </c>
      <c r="R64" s="46">
        <v>157</v>
      </c>
      <c r="S64" s="46">
        <v>75</v>
      </c>
      <c r="T64" s="46">
        <v>143</v>
      </c>
      <c r="U64" s="46">
        <v>4</v>
      </c>
      <c r="V64" s="46">
        <v>38</v>
      </c>
      <c r="W64" s="46">
        <v>88</v>
      </c>
      <c r="X64" s="46">
        <v>166</v>
      </c>
      <c r="Y64" s="46">
        <v>207</v>
      </c>
      <c r="Z64" s="46">
        <v>361</v>
      </c>
      <c r="AA64" s="59">
        <v>1656</v>
      </c>
      <c r="AB64" s="59">
        <v>2023</v>
      </c>
      <c r="AC64" s="59">
        <v>3679</v>
      </c>
      <c r="AE64" s="59"/>
      <c r="AF64" s="59"/>
      <c r="AG64" s="12"/>
      <c r="AH64" s="12"/>
    </row>
    <row r="65" spans="2:34" x14ac:dyDescent="0.2">
      <c r="B65" s="473" t="s">
        <v>332</v>
      </c>
      <c r="C65" s="46">
        <v>438</v>
      </c>
      <c r="D65" s="46">
        <v>57</v>
      </c>
      <c r="E65" s="46">
        <v>182</v>
      </c>
      <c r="F65" s="46">
        <v>248</v>
      </c>
      <c r="G65" s="46">
        <v>16</v>
      </c>
      <c r="H65" s="46">
        <v>16</v>
      </c>
      <c r="I65" s="46">
        <v>206</v>
      </c>
      <c r="J65" s="46">
        <v>225</v>
      </c>
      <c r="K65" s="46">
        <v>65</v>
      </c>
      <c r="L65" s="46">
        <v>66</v>
      </c>
      <c r="M65" s="89" t="s">
        <v>10</v>
      </c>
      <c r="N65" s="46">
        <v>4</v>
      </c>
      <c r="O65" s="89" t="s">
        <v>10</v>
      </c>
      <c r="P65" s="46">
        <v>4</v>
      </c>
      <c r="Q65" s="46">
        <v>82</v>
      </c>
      <c r="R65" s="46">
        <v>81</v>
      </c>
      <c r="S65" s="46">
        <v>39</v>
      </c>
      <c r="T65" s="46">
        <v>76</v>
      </c>
      <c r="U65" s="46">
        <v>17</v>
      </c>
      <c r="V65" s="46">
        <v>20</v>
      </c>
      <c r="W65" s="46">
        <v>47</v>
      </c>
      <c r="X65" s="46">
        <v>88</v>
      </c>
      <c r="Y65" s="46">
        <v>135</v>
      </c>
      <c r="Z65" s="46">
        <v>192</v>
      </c>
      <c r="AA65" s="59">
        <v>1227</v>
      </c>
      <c r="AB65" s="59">
        <v>1077</v>
      </c>
      <c r="AC65" s="59">
        <v>2304</v>
      </c>
      <c r="AE65" s="59"/>
      <c r="AF65" s="59"/>
      <c r="AG65" s="12"/>
      <c r="AH65" s="12"/>
    </row>
    <row r="66" spans="2:34" x14ac:dyDescent="0.2">
      <c r="B66" s="473" t="s">
        <v>334</v>
      </c>
      <c r="C66" s="46">
        <v>430</v>
      </c>
      <c r="D66" s="46">
        <v>90</v>
      </c>
      <c r="E66" s="46">
        <v>199</v>
      </c>
      <c r="F66" s="46">
        <v>292</v>
      </c>
      <c r="G66" s="46">
        <v>5</v>
      </c>
      <c r="H66" s="46">
        <v>18</v>
      </c>
      <c r="I66" s="46">
        <v>286</v>
      </c>
      <c r="J66" s="46">
        <v>270</v>
      </c>
      <c r="K66" s="46">
        <v>56</v>
      </c>
      <c r="L66" s="46">
        <v>76</v>
      </c>
      <c r="M66" s="46">
        <v>3</v>
      </c>
      <c r="N66" s="46">
        <v>5</v>
      </c>
      <c r="O66" s="89" t="s">
        <v>10</v>
      </c>
      <c r="P66" s="46">
        <v>5</v>
      </c>
      <c r="Q66" s="46">
        <v>80</v>
      </c>
      <c r="R66" s="46">
        <v>98</v>
      </c>
      <c r="S66" s="46">
        <v>64</v>
      </c>
      <c r="T66" s="46">
        <v>88</v>
      </c>
      <c r="U66" s="46">
        <v>19</v>
      </c>
      <c r="V66" s="46">
        <v>26</v>
      </c>
      <c r="W66" s="46">
        <v>48</v>
      </c>
      <c r="X66" s="46">
        <v>105</v>
      </c>
      <c r="Y66" s="46">
        <v>129</v>
      </c>
      <c r="Z66" s="46">
        <v>222</v>
      </c>
      <c r="AA66" s="59">
        <v>1319</v>
      </c>
      <c r="AB66" s="59">
        <v>1295</v>
      </c>
      <c r="AC66" s="59">
        <v>2614</v>
      </c>
      <c r="AE66" s="59"/>
      <c r="AF66" s="59"/>
      <c r="AG66" s="12"/>
      <c r="AH66" s="12"/>
    </row>
    <row r="67" spans="2:34" x14ac:dyDescent="0.2">
      <c r="B67" s="473" t="s">
        <v>335</v>
      </c>
      <c r="C67" s="46">
        <v>217</v>
      </c>
      <c r="D67" s="46">
        <v>33</v>
      </c>
      <c r="E67" s="46">
        <v>58</v>
      </c>
      <c r="F67" s="46">
        <v>102</v>
      </c>
      <c r="G67" s="89" t="s">
        <v>10</v>
      </c>
      <c r="H67" s="46">
        <v>6</v>
      </c>
      <c r="I67" s="46">
        <v>27</v>
      </c>
      <c r="J67" s="46">
        <v>94</v>
      </c>
      <c r="K67" s="46">
        <v>12</v>
      </c>
      <c r="L67" s="46">
        <v>27</v>
      </c>
      <c r="M67" s="89" t="s">
        <v>10</v>
      </c>
      <c r="N67" s="46">
        <v>2</v>
      </c>
      <c r="O67" s="89" t="s">
        <v>10</v>
      </c>
      <c r="P67" s="46">
        <v>2</v>
      </c>
      <c r="Q67" s="46">
        <v>15</v>
      </c>
      <c r="R67" s="46">
        <v>35</v>
      </c>
      <c r="S67" s="46">
        <v>5</v>
      </c>
      <c r="T67" s="46">
        <v>31</v>
      </c>
      <c r="U67" s="46">
        <v>1</v>
      </c>
      <c r="V67" s="46">
        <v>7</v>
      </c>
      <c r="W67" s="46">
        <v>9</v>
      </c>
      <c r="X67" s="46">
        <v>36</v>
      </c>
      <c r="Y67" s="46">
        <v>61</v>
      </c>
      <c r="Z67" s="46">
        <v>78</v>
      </c>
      <c r="AA67" s="46">
        <v>405</v>
      </c>
      <c r="AB67" s="46">
        <v>453</v>
      </c>
      <c r="AC67" s="46">
        <v>858</v>
      </c>
      <c r="AE67" s="46"/>
      <c r="AF67" s="46"/>
      <c r="AG67" s="12"/>
      <c r="AH67" s="12"/>
    </row>
    <row r="68" spans="2:34" x14ac:dyDescent="0.2">
      <c r="B68" s="473" t="s">
        <v>336</v>
      </c>
      <c r="C68" s="46">
        <v>139</v>
      </c>
      <c r="D68" s="46">
        <v>68</v>
      </c>
      <c r="E68" s="46">
        <v>69</v>
      </c>
      <c r="F68" s="46">
        <v>183</v>
      </c>
      <c r="G68" s="46">
        <v>1</v>
      </c>
      <c r="H68" s="46">
        <v>12</v>
      </c>
      <c r="I68" s="46">
        <v>9</v>
      </c>
      <c r="J68" s="46">
        <v>169</v>
      </c>
      <c r="K68" s="46">
        <v>3</v>
      </c>
      <c r="L68" s="46">
        <v>49</v>
      </c>
      <c r="M68" s="89" t="s">
        <v>10</v>
      </c>
      <c r="N68" s="46">
        <v>3</v>
      </c>
      <c r="O68" s="89" t="s">
        <v>10</v>
      </c>
      <c r="P68" s="46">
        <v>3</v>
      </c>
      <c r="Q68" s="46">
        <v>13</v>
      </c>
      <c r="R68" s="46">
        <v>64</v>
      </c>
      <c r="S68" s="46">
        <v>8</v>
      </c>
      <c r="T68" s="46">
        <v>56</v>
      </c>
      <c r="U68" s="46">
        <v>1</v>
      </c>
      <c r="V68" s="46">
        <v>11</v>
      </c>
      <c r="W68" s="46">
        <v>5</v>
      </c>
      <c r="X68" s="46">
        <v>58</v>
      </c>
      <c r="Y68" s="46">
        <v>36</v>
      </c>
      <c r="Z68" s="46">
        <v>143</v>
      </c>
      <c r="AA68" s="46">
        <v>284</v>
      </c>
      <c r="AB68" s="46">
        <v>819</v>
      </c>
      <c r="AC68" s="59">
        <v>1103</v>
      </c>
      <c r="AE68" s="46"/>
      <c r="AF68" s="46"/>
      <c r="AG68" s="12"/>
      <c r="AH68" s="12"/>
    </row>
    <row r="69" spans="2:34" x14ac:dyDescent="0.2">
      <c r="B69" s="473" t="s">
        <v>338</v>
      </c>
      <c r="C69" s="46">
        <v>596</v>
      </c>
      <c r="D69" s="46">
        <v>41</v>
      </c>
      <c r="E69" s="46">
        <v>238</v>
      </c>
      <c r="F69" s="46">
        <v>222</v>
      </c>
      <c r="G69" s="46">
        <v>11</v>
      </c>
      <c r="H69" s="46">
        <v>14</v>
      </c>
      <c r="I69" s="46">
        <v>295</v>
      </c>
      <c r="J69" s="46">
        <v>199</v>
      </c>
      <c r="K69" s="46">
        <v>77</v>
      </c>
      <c r="L69" s="46">
        <v>58</v>
      </c>
      <c r="M69" s="46">
        <v>7</v>
      </c>
      <c r="N69" s="46">
        <v>4</v>
      </c>
      <c r="O69" s="46">
        <v>9</v>
      </c>
      <c r="P69" s="46">
        <v>4</v>
      </c>
      <c r="Q69" s="46">
        <v>107</v>
      </c>
      <c r="R69" s="46">
        <v>74</v>
      </c>
      <c r="S69" s="46">
        <v>89</v>
      </c>
      <c r="T69" s="46">
        <v>68</v>
      </c>
      <c r="U69" s="46">
        <v>14</v>
      </c>
      <c r="V69" s="46">
        <v>17</v>
      </c>
      <c r="W69" s="46">
        <v>104</v>
      </c>
      <c r="X69" s="46">
        <v>83</v>
      </c>
      <c r="Y69" s="46">
        <v>159</v>
      </c>
      <c r="Z69" s="46">
        <v>171</v>
      </c>
      <c r="AA69" s="59">
        <v>1706</v>
      </c>
      <c r="AB69" s="46">
        <v>955</v>
      </c>
      <c r="AC69" s="59">
        <v>2661</v>
      </c>
      <c r="AE69" s="59"/>
      <c r="AF69" s="46"/>
      <c r="AG69" s="12"/>
      <c r="AH69" s="12"/>
    </row>
    <row r="70" spans="2:34" x14ac:dyDescent="0.2">
      <c r="B70" s="473" t="s">
        <v>339</v>
      </c>
      <c r="C70" s="46">
        <v>467</v>
      </c>
      <c r="D70" s="46">
        <v>40</v>
      </c>
      <c r="E70" s="46">
        <v>146</v>
      </c>
      <c r="F70" s="46">
        <v>168</v>
      </c>
      <c r="G70" s="46">
        <v>12</v>
      </c>
      <c r="H70" s="46">
        <v>11</v>
      </c>
      <c r="I70" s="46">
        <v>230</v>
      </c>
      <c r="J70" s="46">
        <v>152</v>
      </c>
      <c r="K70" s="46">
        <v>55</v>
      </c>
      <c r="L70" s="46">
        <v>45</v>
      </c>
      <c r="M70" s="46">
        <v>15</v>
      </c>
      <c r="N70" s="46">
        <v>3</v>
      </c>
      <c r="O70" s="46">
        <v>17</v>
      </c>
      <c r="P70" s="46">
        <v>3</v>
      </c>
      <c r="Q70" s="46">
        <v>97</v>
      </c>
      <c r="R70" s="46">
        <v>54</v>
      </c>
      <c r="S70" s="46">
        <v>86</v>
      </c>
      <c r="T70" s="46">
        <v>52</v>
      </c>
      <c r="U70" s="46">
        <v>17</v>
      </c>
      <c r="V70" s="46">
        <v>15</v>
      </c>
      <c r="W70" s="46">
        <v>126</v>
      </c>
      <c r="X70" s="46">
        <v>65</v>
      </c>
      <c r="Y70" s="46">
        <v>174</v>
      </c>
      <c r="Z70" s="46">
        <v>128</v>
      </c>
      <c r="AA70" s="59">
        <v>1442</v>
      </c>
      <c r="AB70" s="46">
        <v>736</v>
      </c>
      <c r="AC70" s="59">
        <v>2178</v>
      </c>
      <c r="AE70" s="59"/>
      <c r="AF70" s="46"/>
      <c r="AG70" s="12"/>
      <c r="AH70" s="12"/>
    </row>
    <row r="71" spans="2:34" x14ac:dyDescent="0.2">
      <c r="B71" s="473" t="s">
        <v>340</v>
      </c>
      <c r="C71" s="46">
        <v>392</v>
      </c>
      <c r="D71" s="46">
        <v>25</v>
      </c>
      <c r="E71" s="46">
        <v>50</v>
      </c>
      <c r="F71" s="46">
        <v>161</v>
      </c>
      <c r="G71" s="46">
        <v>6</v>
      </c>
      <c r="H71" s="46">
        <v>10</v>
      </c>
      <c r="I71" s="46">
        <v>105</v>
      </c>
      <c r="J71" s="46">
        <v>147</v>
      </c>
      <c r="K71" s="46">
        <v>22</v>
      </c>
      <c r="L71" s="46">
        <v>42</v>
      </c>
      <c r="M71" s="89" t="s">
        <v>10</v>
      </c>
      <c r="N71" s="46">
        <v>3</v>
      </c>
      <c r="O71" s="89" t="s">
        <v>10</v>
      </c>
      <c r="P71" s="46">
        <v>3</v>
      </c>
      <c r="Q71" s="46">
        <v>73</v>
      </c>
      <c r="R71" s="46">
        <v>52</v>
      </c>
      <c r="S71" s="46">
        <v>22</v>
      </c>
      <c r="T71" s="46">
        <v>49</v>
      </c>
      <c r="U71" s="46">
        <v>8</v>
      </c>
      <c r="V71" s="46">
        <v>15</v>
      </c>
      <c r="W71" s="46">
        <v>52</v>
      </c>
      <c r="X71" s="46">
        <v>54</v>
      </c>
      <c r="Y71" s="46">
        <v>88</v>
      </c>
      <c r="Z71" s="46">
        <v>122</v>
      </c>
      <c r="AA71" s="46">
        <v>818</v>
      </c>
      <c r="AB71" s="46">
        <v>683</v>
      </c>
      <c r="AC71" s="59">
        <v>1501</v>
      </c>
      <c r="AE71" s="46"/>
      <c r="AF71" s="46"/>
      <c r="AG71" s="12"/>
      <c r="AH71" s="12"/>
    </row>
    <row r="72" spans="2:34" x14ac:dyDescent="0.2">
      <c r="B72" s="473" t="s">
        <v>342</v>
      </c>
      <c r="C72" s="46">
        <v>331</v>
      </c>
      <c r="D72" s="46">
        <v>50</v>
      </c>
      <c r="E72" s="46">
        <v>28</v>
      </c>
      <c r="F72" s="46">
        <v>151</v>
      </c>
      <c r="G72" s="46">
        <v>4</v>
      </c>
      <c r="H72" s="46">
        <v>9</v>
      </c>
      <c r="I72" s="46">
        <v>106</v>
      </c>
      <c r="J72" s="46">
        <v>139</v>
      </c>
      <c r="K72" s="46">
        <v>58</v>
      </c>
      <c r="L72" s="46">
        <v>39</v>
      </c>
      <c r="M72" s="46">
        <v>5</v>
      </c>
      <c r="N72" s="46">
        <v>3</v>
      </c>
      <c r="O72" s="46">
        <v>6</v>
      </c>
      <c r="P72" s="46">
        <v>2</v>
      </c>
      <c r="Q72" s="46">
        <v>55</v>
      </c>
      <c r="R72" s="46">
        <v>50</v>
      </c>
      <c r="S72" s="46">
        <v>53</v>
      </c>
      <c r="T72" s="46">
        <v>46</v>
      </c>
      <c r="U72" s="46">
        <v>8</v>
      </c>
      <c r="V72" s="46">
        <v>9</v>
      </c>
      <c r="W72" s="46">
        <v>111</v>
      </c>
      <c r="X72" s="46">
        <v>52</v>
      </c>
      <c r="Y72" s="46">
        <v>102</v>
      </c>
      <c r="Z72" s="46">
        <v>111</v>
      </c>
      <c r="AA72" s="46">
        <v>867</v>
      </c>
      <c r="AB72" s="46">
        <v>661</v>
      </c>
      <c r="AC72" s="59">
        <v>1528</v>
      </c>
      <c r="AE72" s="46"/>
      <c r="AF72" s="46"/>
      <c r="AG72" s="12"/>
      <c r="AH72" s="12"/>
    </row>
    <row r="73" spans="2:34" x14ac:dyDescent="0.2">
      <c r="B73" s="473" t="s">
        <v>343</v>
      </c>
      <c r="C73" s="46">
        <v>65</v>
      </c>
      <c r="D73" s="46">
        <v>16</v>
      </c>
      <c r="E73" s="46">
        <v>6</v>
      </c>
      <c r="F73" s="46">
        <v>39</v>
      </c>
      <c r="G73" s="89" t="s">
        <v>10</v>
      </c>
      <c r="H73" s="46">
        <v>2</v>
      </c>
      <c r="I73" s="46">
        <v>5</v>
      </c>
      <c r="J73" s="46">
        <v>39</v>
      </c>
      <c r="K73" s="46">
        <v>2</v>
      </c>
      <c r="L73" s="46">
        <v>8</v>
      </c>
      <c r="M73" s="89" t="s">
        <v>10</v>
      </c>
      <c r="N73" s="46">
        <v>1</v>
      </c>
      <c r="O73" s="89" t="s">
        <v>10</v>
      </c>
      <c r="P73" s="46">
        <v>1</v>
      </c>
      <c r="Q73" s="46">
        <v>4</v>
      </c>
      <c r="R73" s="46">
        <v>20</v>
      </c>
      <c r="S73" s="46">
        <v>2</v>
      </c>
      <c r="T73" s="46">
        <v>11</v>
      </c>
      <c r="U73" s="89" t="s">
        <v>10</v>
      </c>
      <c r="V73" s="46">
        <v>3</v>
      </c>
      <c r="W73" s="89" t="s">
        <v>10</v>
      </c>
      <c r="X73" s="46">
        <v>13</v>
      </c>
      <c r="Y73" s="46">
        <v>12</v>
      </c>
      <c r="Z73" s="46">
        <v>32</v>
      </c>
      <c r="AA73" s="46">
        <v>96</v>
      </c>
      <c r="AB73" s="46">
        <v>185</v>
      </c>
      <c r="AC73" s="46">
        <v>281</v>
      </c>
      <c r="AE73" s="46"/>
      <c r="AF73" s="46"/>
      <c r="AG73" s="12"/>
      <c r="AH73" s="12"/>
    </row>
    <row r="74" spans="2:34" x14ac:dyDescent="0.2">
      <c r="B74" s="473" t="s">
        <v>344</v>
      </c>
      <c r="C74" s="46">
        <v>77</v>
      </c>
      <c r="D74" s="46">
        <v>16</v>
      </c>
      <c r="E74" s="46">
        <v>4</v>
      </c>
      <c r="F74" s="46">
        <v>36</v>
      </c>
      <c r="G74" s="46">
        <v>1</v>
      </c>
      <c r="H74" s="46">
        <v>2</v>
      </c>
      <c r="I74" s="46">
        <v>2</v>
      </c>
      <c r="J74" s="46">
        <v>38</v>
      </c>
      <c r="K74" s="46">
        <v>2</v>
      </c>
      <c r="L74" s="46">
        <v>7</v>
      </c>
      <c r="M74" s="89" t="s">
        <v>10</v>
      </c>
      <c r="N74" s="46">
        <v>1</v>
      </c>
      <c r="O74" s="89" t="s">
        <v>10</v>
      </c>
      <c r="P74" s="46">
        <v>1</v>
      </c>
      <c r="Q74" s="46">
        <v>2</v>
      </c>
      <c r="R74" s="46">
        <v>19</v>
      </c>
      <c r="S74" s="46">
        <v>1</v>
      </c>
      <c r="T74" s="46">
        <v>10</v>
      </c>
      <c r="U74" s="89" t="s">
        <v>10</v>
      </c>
      <c r="V74" s="46">
        <v>4</v>
      </c>
      <c r="W74" s="46">
        <v>1</v>
      </c>
      <c r="X74" s="46">
        <v>16</v>
      </c>
      <c r="Y74" s="46">
        <v>7</v>
      </c>
      <c r="Z74" s="46">
        <v>29</v>
      </c>
      <c r="AA74" s="46">
        <v>97</v>
      </c>
      <c r="AB74" s="46">
        <v>179</v>
      </c>
      <c r="AC74" s="46">
        <v>276</v>
      </c>
      <c r="AE74" s="46"/>
      <c r="AF74" s="46"/>
      <c r="AG74" s="12"/>
      <c r="AH74" s="12"/>
    </row>
    <row r="75" spans="2:34" x14ac:dyDescent="0.2">
      <c r="B75" s="473" t="s">
        <v>346</v>
      </c>
      <c r="C75" s="46">
        <v>80</v>
      </c>
      <c r="D75" s="46">
        <v>15</v>
      </c>
      <c r="E75" s="46">
        <v>9</v>
      </c>
      <c r="F75" s="46">
        <v>32</v>
      </c>
      <c r="G75" s="46">
        <v>1</v>
      </c>
      <c r="H75" s="46">
        <v>1</v>
      </c>
      <c r="I75" s="46">
        <v>2</v>
      </c>
      <c r="J75" s="46">
        <v>33</v>
      </c>
      <c r="K75" s="46">
        <v>1</v>
      </c>
      <c r="L75" s="46">
        <v>6</v>
      </c>
      <c r="M75" s="89" t="s">
        <v>10</v>
      </c>
      <c r="N75" s="46">
        <v>1</v>
      </c>
      <c r="O75" s="89" t="s">
        <v>10</v>
      </c>
      <c r="P75" s="46">
        <v>1</v>
      </c>
      <c r="Q75" s="46">
        <v>4</v>
      </c>
      <c r="R75" s="46">
        <v>19</v>
      </c>
      <c r="S75" s="89" t="s">
        <v>10</v>
      </c>
      <c r="T75" s="46">
        <v>9</v>
      </c>
      <c r="U75" s="89" t="s">
        <v>10</v>
      </c>
      <c r="V75" s="46">
        <v>3</v>
      </c>
      <c r="W75" s="46">
        <v>7</v>
      </c>
      <c r="X75" s="46">
        <v>13</v>
      </c>
      <c r="Y75" s="46">
        <v>10</v>
      </c>
      <c r="Z75" s="46">
        <v>28</v>
      </c>
      <c r="AA75" s="46">
        <v>114</v>
      </c>
      <c r="AB75" s="46">
        <v>161</v>
      </c>
      <c r="AC75" s="46">
        <v>275</v>
      </c>
      <c r="AE75" s="46"/>
      <c r="AF75" s="46"/>
      <c r="AG75" s="12"/>
      <c r="AH75" s="12"/>
    </row>
    <row r="76" spans="2:34" x14ac:dyDescent="0.2">
      <c r="B76" s="473" t="s">
        <v>345</v>
      </c>
      <c r="C76" s="46">
        <v>66</v>
      </c>
      <c r="D76" s="46">
        <v>16</v>
      </c>
      <c r="E76" s="46">
        <v>18</v>
      </c>
      <c r="F76" s="46">
        <v>50</v>
      </c>
      <c r="G76" s="46">
        <v>1</v>
      </c>
      <c r="H76" s="46">
        <v>3</v>
      </c>
      <c r="I76" s="46">
        <v>2</v>
      </c>
      <c r="J76" s="46">
        <v>47</v>
      </c>
      <c r="K76" s="46">
        <v>12</v>
      </c>
      <c r="L76" s="46">
        <v>12</v>
      </c>
      <c r="M76" s="89" t="s">
        <v>10</v>
      </c>
      <c r="N76" s="46">
        <v>1</v>
      </c>
      <c r="O76" s="89" t="s">
        <v>10</v>
      </c>
      <c r="P76" s="46">
        <v>1</v>
      </c>
      <c r="Q76" s="46">
        <v>1</v>
      </c>
      <c r="R76" s="46">
        <v>21</v>
      </c>
      <c r="S76" s="46">
        <v>7</v>
      </c>
      <c r="T76" s="46">
        <v>15</v>
      </c>
      <c r="U76" s="46">
        <v>1</v>
      </c>
      <c r="V76" s="46">
        <v>3</v>
      </c>
      <c r="W76" s="46">
        <v>4</v>
      </c>
      <c r="X76" s="46">
        <v>21</v>
      </c>
      <c r="Y76" s="46">
        <v>12</v>
      </c>
      <c r="Z76" s="46">
        <v>39</v>
      </c>
      <c r="AA76" s="46">
        <v>124</v>
      </c>
      <c r="AB76" s="46">
        <v>229</v>
      </c>
      <c r="AC76" s="46">
        <v>353</v>
      </c>
      <c r="AE76" s="46"/>
      <c r="AF76" s="46"/>
      <c r="AG76" s="12"/>
      <c r="AH76" s="12"/>
    </row>
    <row r="77" spans="2:34" x14ac:dyDescent="0.2">
      <c r="B77" s="473" t="s">
        <v>348</v>
      </c>
      <c r="C77" s="46">
        <v>394</v>
      </c>
      <c r="D77" s="46">
        <v>47</v>
      </c>
      <c r="E77" s="46">
        <v>54</v>
      </c>
      <c r="F77" s="46">
        <v>140</v>
      </c>
      <c r="G77" s="46">
        <v>4</v>
      </c>
      <c r="H77" s="46">
        <v>9</v>
      </c>
      <c r="I77" s="46">
        <v>37</v>
      </c>
      <c r="J77" s="46">
        <v>131</v>
      </c>
      <c r="K77" s="46">
        <v>21</v>
      </c>
      <c r="L77" s="46">
        <v>37</v>
      </c>
      <c r="M77" s="46">
        <v>3</v>
      </c>
      <c r="N77" s="46">
        <v>2</v>
      </c>
      <c r="O77" s="89" t="s">
        <v>10</v>
      </c>
      <c r="P77" s="46">
        <v>2</v>
      </c>
      <c r="Q77" s="46">
        <v>17</v>
      </c>
      <c r="R77" s="46">
        <v>47</v>
      </c>
      <c r="S77" s="46">
        <v>20</v>
      </c>
      <c r="T77" s="46">
        <v>42</v>
      </c>
      <c r="U77" s="46">
        <v>2</v>
      </c>
      <c r="V77" s="46">
        <v>6</v>
      </c>
      <c r="W77" s="46">
        <v>34</v>
      </c>
      <c r="X77" s="46">
        <v>45</v>
      </c>
      <c r="Y77" s="46">
        <v>98</v>
      </c>
      <c r="Z77" s="46">
        <v>106</v>
      </c>
      <c r="AA77" s="46">
        <v>684</v>
      </c>
      <c r="AB77" s="46">
        <v>614</v>
      </c>
      <c r="AC77" s="59">
        <v>1298</v>
      </c>
      <c r="AE77" s="46"/>
      <c r="AF77" s="46"/>
      <c r="AG77" s="12"/>
      <c r="AH77" s="12"/>
    </row>
    <row r="78" spans="2:34" x14ac:dyDescent="0.2">
      <c r="B78" s="473" t="s">
        <v>349</v>
      </c>
      <c r="C78" s="46">
        <v>486</v>
      </c>
      <c r="D78" s="46">
        <v>72</v>
      </c>
      <c r="E78" s="46">
        <v>45</v>
      </c>
      <c r="F78" s="46">
        <v>176</v>
      </c>
      <c r="G78" s="46">
        <v>6</v>
      </c>
      <c r="H78" s="46">
        <v>11</v>
      </c>
      <c r="I78" s="46">
        <v>27</v>
      </c>
      <c r="J78" s="46">
        <v>163</v>
      </c>
      <c r="K78" s="46">
        <v>15</v>
      </c>
      <c r="L78" s="46">
        <v>47</v>
      </c>
      <c r="M78" s="46">
        <v>1</v>
      </c>
      <c r="N78" s="46">
        <v>4</v>
      </c>
      <c r="O78" s="89" t="s">
        <v>10</v>
      </c>
      <c r="P78" s="46">
        <v>3</v>
      </c>
      <c r="Q78" s="46">
        <v>19</v>
      </c>
      <c r="R78" s="46">
        <v>60</v>
      </c>
      <c r="S78" s="46">
        <v>18</v>
      </c>
      <c r="T78" s="46">
        <v>54</v>
      </c>
      <c r="U78" s="46">
        <v>2</v>
      </c>
      <c r="V78" s="46">
        <v>13</v>
      </c>
      <c r="W78" s="46">
        <v>27</v>
      </c>
      <c r="X78" s="46">
        <v>62</v>
      </c>
      <c r="Y78" s="46">
        <v>133</v>
      </c>
      <c r="Z78" s="46">
        <v>137</v>
      </c>
      <c r="AA78" s="46">
        <v>779</v>
      </c>
      <c r="AB78" s="46">
        <v>802</v>
      </c>
      <c r="AC78" s="59">
        <v>1581</v>
      </c>
      <c r="AE78" s="46"/>
      <c r="AF78" s="46"/>
      <c r="AG78" s="12"/>
      <c r="AH78" s="12"/>
    </row>
    <row r="79" spans="2:34" x14ac:dyDescent="0.2">
      <c r="B79" s="473" t="s">
        <v>350</v>
      </c>
      <c r="C79" s="46">
        <v>291</v>
      </c>
      <c r="D79" s="46">
        <v>37</v>
      </c>
      <c r="E79" s="46">
        <v>41</v>
      </c>
      <c r="F79" s="46">
        <v>104</v>
      </c>
      <c r="G79" s="46">
        <v>2</v>
      </c>
      <c r="H79" s="46">
        <v>7</v>
      </c>
      <c r="I79" s="46">
        <v>24</v>
      </c>
      <c r="J79" s="46">
        <v>96</v>
      </c>
      <c r="K79" s="46">
        <v>13</v>
      </c>
      <c r="L79" s="46">
        <v>28</v>
      </c>
      <c r="M79" s="89" t="s">
        <v>10</v>
      </c>
      <c r="N79" s="46">
        <v>2</v>
      </c>
      <c r="O79" s="89" t="s">
        <v>10</v>
      </c>
      <c r="P79" s="46">
        <v>2</v>
      </c>
      <c r="Q79" s="46">
        <v>19</v>
      </c>
      <c r="R79" s="46">
        <v>35</v>
      </c>
      <c r="S79" s="46">
        <v>9</v>
      </c>
      <c r="T79" s="46">
        <v>32</v>
      </c>
      <c r="U79" s="89" t="s">
        <v>10</v>
      </c>
      <c r="V79" s="46">
        <v>5</v>
      </c>
      <c r="W79" s="46">
        <v>3</v>
      </c>
      <c r="X79" s="46">
        <v>37</v>
      </c>
      <c r="Y79" s="46">
        <v>62</v>
      </c>
      <c r="Z79" s="46">
        <v>81</v>
      </c>
      <c r="AA79" s="46">
        <v>464</v>
      </c>
      <c r="AB79" s="46">
        <v>466</v>
      </c>
      <c r="AC79" s="46">
        <v>930</v>
      </c>
      <c r="AE79" s="46"/>
      <c r="AF79" s="46"/>
      <c r="AG79" s="12"/>
      <c r="AH79" s="12"/>
    </row>
    <row r="80" spans="2:34" x14ac:dyDescent="0.2">
      <c r="B80" s="473" t="s">
        <v>352</v>
      </c>
      <c r="C80" s="46">
        <v>793</v>
      </c>
      <c r="D80" s="46">
        <v>66</v>
      </c>
      <c r="E80" s="46">
        <v>262</v>
      </c>
      <c r="F80" s="46">
        <v>338</v>
      </c>
      <c r="G80" s="46">
        <v>9</v>
      </c>
      <c r="H80" s="46">
        <v>21</v>
      </c>
      <c r="I80" s="46">
        <v>270</v>
      </c>
      <c r="J80" s="46">
        <v>313</v>
      </c>
      <c r="K80" s="46">
        <v>70</v>
      </c>
      <c r="L80" s="46">
        <v>89</v>
      </c>
      <c r="M80" s="46">
        <v>3</v>
      </c>
      <c r="N80" s="46">
        <v>5</v>
      </c>
      <c r="O80" s="89" t="s">
        <v>10</v>
      </c>
      <c r="P80" s="46">
        <v>5</v>
      </c>
      <c r="Q80" s="46">
        <v>101</v>
      </c>
      <c r="R80" s="46">
        <v>113</v>
      </c>
      <c r="S80" s="46">
        <v>79</v>
      </c>
      <c r="T80" s="46">
        <v>102</v>
      </c>
      <c r="U80" s="46">
        <v>24</v>
      </c>
      <c r="V80" s="46">
        <v>28</v>
      </c>
      <c r="W80" s="46">
        <v>48</v>
      </c>
      <c r="X80" s="46">
        <v>119</v>
      </c>
      <c r="Y80" s="46">
        <v>176</v>
      </c>
      <c r="Z80" s="46">
        <v>260</v>
      </c>
      <c r="AA80" s="59">
        <v>1835</v>
      </c>
      <c r="AB80" s="59">
        <v>1459</v>
      </c>
      <c r="AC80" s="59">
        <v>3294</v>
      </c>
      <c r="AE80" s="59"/>
      <c r="AF80" s="59"/>
      <c r="AG80" s="12"/>
      <c r="AH80" s="12"/>
    </row>
    <row r="81" spans="1:34" x14ac:dyDescent="0.2">
      <c r="B81" s="473" t="s">
        <v>353</v>
      </c>
      <c r="C81" s="46">
        <v>332</v>
      </c>
      <c r="D81" s="46">
        <v>42</v>
      </c>
      <c r="E81" s="46">
        <v>89</v>
      </c>
      <c r="F81" s="46">
        <v>200</v>
      </c>
      <c r="G81" s="46">
        <v>8</v>
      </c>
      <c r="H81" s="46">
        <v>13</v>
      </c>
      <c r="I81" s="46">
        <v>38</v>
      </c>
      <c r="J81" s="46">
        <v>187</v>
      </c>
      <c r="K81" s="46">
        <v>17</v>
      </c>
      <c r="L81" s="46">
        <v>53</v>
      </c>
      <c r="M81" s="89" t="s">
        <v>10</v>
      </c>
      <c r="N81" s="46">
        <v>3</v>
      </c>
      <c r="O81" s="89" t="s">
        <v>10</v>
      </c>
      <c r="P81" s="46">
        <v>3</v>
      </c>
      <c r="Q81" s="46">
        <v>27</v>
      </c>
      <c r="R81" s="46">
        <v>68</v>
      </c>
      <c r="S81" s="46">
        <v>18</v>
      </c>
      <c r="T81" s="46">
        <v>61</v>
      </c>
      <c r="U81" s="46">
        <v>3</v>
      </c>
      <c r="V81" s="46">
        <v>10</v>
      </c>
      <c r="W81" s="46">
        <v>8</v>
      </c>
      <c r="X81" s="46">
        <v>61</v>
      </c>
      <c r="Y81" s="46">
        <v>67</v>
      </c>
      <c r="Z81" s="46">
        <v>154</v>
      </c>
      <c r="AA81" s="46">
        <v>607</v>
      </c>
      <c r="AB81" s="46">
        <v>855</v>
      </c>
      <c r="AC81" s="59">
        <v>1462</v>
      </c>
      <c r="AE81" s="46"/>
      <c r="AF81" s="46"/>
      <c r="AG81" s="12"/>
      <c r="AH81" s="12"/>
    </row>
    <row r="82" spans="1:34" x14ac:dyDescent="0.2">
      <c r="B82" s="473" t="s">
        <v>355</v>
      </c>
      <c r="C82" s="46">
        <v>385</v>
      </c>
      <c r="D82" s="46">
        <v>48</v>
      </c>
      <c r="E82" s="46">
        <v>75</v>
      </c>
      <c r="F82" s="46">
        <v>224</v>
      </c>
      <c r="G82" s="46">
        <v>3</v>
      </c>
      <c r="H82" s="46">
        <v>14</v>
      </c>
      <c r="I82" s="46">
        <v>25</v>
      </c>
      <c r="J82" s="46">
        <v>205</v>
      </c>
      <c r="K82" s="46">
        <v>12</v>
      </c>
      <c r="L82" s="46">
        <v>59</v>
      </c>
      <c r="M82" s="89" t="s">
        <v>10</v>
      </c>
      <c r="N82" s="46">
        <v>4</v>
      </c>
      <c r="O82" s="89" t="s">
        <v>10</v>
      </c>
      <c r="P82" s="46">
        <v>4</v>
      </c>
      <c r="Q82" s="46">
        <v>34</v>
      </c>
      <c r="R82" s="46">
        <v>74</v>
      </c>
      <c r="S82" s="46">
        <v>16</v>
      </c>
      <c r="T82" s="46">
        <v>69</v>
      </c>
      <c r="U82" s="46">
        <v>2</v>
      </c>
      <c r="V82" s="46">
        <v>16</v>
      </c>
      <c r="W82" s="46">
        <v>20</v>
      </c>
      <c r="X82" s="46">
        <v>76</v>
      </c>
      <c r="Y82" s="46">
        <v>77</v>
      </c>
      <c r="Z82" s="46">
        <v>172</v>
      </c>
      <c r="AA82" s="46">
        <v>649</v>
      </c>
      <c r="AB82" s="46">
        <v>965</v>
      </c>
      <c r="AC82" s="59">
        <v>1614</v>
      </c>
      <c r="AE82" s="46"/>
      <c r="AF82" s="46"/>
      <c r="AG82" s="12"/>
      <c r="AH82" s="12"/>
    </row>
    <row r="83" spans="1:34" x14ac:dyDescent="0.2">
      <c r="B83" s="473" t="s">
        <v>356</v>
      </c>
      <c r="C83" s="46">
        <v>144</v>
      </c>
      <c r="D83" s="46">
        <v>21</v>
      </c>
      <c r="E83" s="46">
        <v>36</v>
      </c>
      <c r="F83" s="46">
        <v>105</v>
      </c>
      <c r="G83" s="46">
        <v>1</v>
      </c>
      <c r="H83" s="46">
        <v>7</v>
      </c>
      <c r="I83" s="46">
        <v>6</v>
      </c>
      <c r="J83" s="46">
        <v>95</v>
      </c>
      <c r="K83" s="46">
        <v>4</v>
      </c>
      <c r="L83" s="46">
        <v>28</v>
      </c>
      <c r="M83" s="89" t="s">
        <v>10</v>
      </c>
      <c r="N83" s="46">
        <v>2</v>
      </c>
      <c r="O83" s="89" t="s">
        <v>10</v>
      </c>
      <c r="P83" s="46">
        <v>2</v>
      </c>
      <c r="Q83" s="46">
        <v>7</v>
      </c>
      <c r="R83" s="46">
        <v>35</v>
      </c>
      <c r="S83" s="46">
        <v>5</v>
      </c>
      <c r="T83" s="46">
        <v>32</v>
      </c>
      <c r="U83" s="89" t="s">
        <v>10</v>
      </c>
      <c r="V83" s="46">
        <v>6</v>
      </c>
      <c r="W83" s="46">
        <v>4</v>
      </c>
      <c r="X83" s="46">
        <v>33</v>
      </c>
      <c r="Y83" s="46">
        <v>15</v>
      </c>
      <c r="Z83" s="46">
        <v>81</v>
      </c>
      <c r="AA83" s="46">
        <v>222</v>
      </c>
      <c r="AB83" s="46">
        <v>447</v>
      </c>
      <c r="AC83" s="46">
        <v>669</v>
      </c>
      <c r="AE83" s="46"/>
      <c r="AF83" s="46"/>
      <c r="AG83" s="12"/>
      <c r="AH83" s="12"/>
    </row>
    <row r="84" spans="1:34" x14ac:dyDescent="0.2">
      <c r="B84" s="473" t="s">
        <v>358</v>
      </c>
      <c r="C84" s="46">
        <v>350</v>
      </c>
      <c r="D84" s="46">
        <v>77</v>
      </c>
      <c r="E84" s="46">
        <v>80</v>
      </c>
      <c r="F84" s="46">
        <v>213</v>
      </c>
      <c r="G84" s="46">
        <v>11</v>
      </c>
      <c r="H84" s="46">
        <v>13</v>
      </c>
      <c r="I84" s="46">
        <v>92</v>
      </c>
      <c r="J84" s="46">
        <v>197</v>
      </c>
      <c r="K84" s="46">
        <v>20</v>
      </c>
      <c r="L84" s="46">
        <v>56</v>
      </c>
      <c r="M84" s="89" t="s">
        <v>10</v>
      </c>
      <c r="N84" s="46">
        <v>3</v>
      </c>
      <c r="O84" s="89" t="s">
        <v>10</v>
      </c>
      <c r="P84" s="46">
        <v>3</v>
      </c>
      <c r="Q84" s="46">
        <v>33</v>
      </c>
      <c r="R84" s="46">
        <v>73</v>
      </c>
      <c r="S84" s="46">
        <v>35</v>
      </c>
      <c r="T84" s="46">
        <v>65</v>
      </c>
      <c r="U84" s="46">
        <v>8</v>
      </c>
      <c r="V84" s="46">
        <v>15</v>
      </c>
      <c r="W84" s="46">
        <v>17</v>
      </c>
      <c r="X84" s="46">
        <v>75</v>
      </c>
      <c r="Y84" s="46">
        <v>89</v>
      </c>
      <c r="Z84" s="46">
        <v>162</v>
      </c>
      <c r="AA84" s="46">
        <v>735</v>
      </c>
      <c r="AB84" s="46">
        <v>952</v>
      </c>
      <c r="AC84" s="59">
        <v>1687</v>
      </c>
      <c r="AE84" s="46"/>
      <c r="AF84" s="46"/>
      <c r="AG84" s="12"/>
      <c r="AH84" s="12"/>
    </row>
    <row r="85" spans="1:34" x14ac:dyDescent="0.2">
      <c r="B85" s="473" t="s">
        <v>359</v>
      </c>
      <c r="C85" s="46">
        <v>228</v>
      </c>
      <c r="D85" s="46">
        <v>23</v>
      </c>
      <c r="E85" s="46">
        <v>45</v>
      </c>
      <c r="F85" s="46">
        <v>119</v>
      </c>
      <c r="G85" s="46">
        <v>4</v>
      </c>
      <c r="H85" s="46">
        <v>8</v>
      </c>
      <c r="I85" s="46">
        <v>19</v>
      </c>
      <c r="J85" s="46">
        <v>110</v>
      </c>
      <c r="K85" s="46">
        <v>4</v>
      </c>
      <c r="L85" s="46">
        <v>32</v>
      </c>
      <c r="M85" s="89" t="s">
        <v>10</v>
      </c>
      <c r="N85" s="46">
        <v>2</v>
      </c>
      <c r="O85" s="89" t="s">
        <v>10</v>
      </c>
      <c r="P85" s="46">
        <v>2</v>
      </c>
      <c r="Q85" s="46">
        <v>21</v>
      </c>
      <c r="R85" s="46">
        <v>40</v>
      </c>
      <c r="S85" s="46">
        <v>13</v>
      </c>
      <c r="T85" s="46">
        <v>36</v>
      </c>
      <c r="U85" s="46">
        <v>2</v>
      </c>
      <c r="V85" s="46">
        <v>7</v>
      </c>
      <c r="W85" s="46">
        <v>6</v>
      </c>
      <c r="X85" s="46">
        <v>40</v>
      </c>
      <c r="Y85" s="46">
        <v>36</v>
      </c>
      <c r="Z85" s="46">
        <v>89</v>
      </c>
      <c r="AA85" s="46">
        <v>378</v>
      </c>
      <c r="AB85" s="46">
        <v>508</v>
      </c>
      <c r="AC85" s="46">
        <v>886</v>
      </c>
      <c r="AE85" s="46"/>
      <c r="AF85" s="46"/>
      <c r="AG85" s="12"/>
      <c r="AH85" s="12"/>
    </row>
    <row r="86" spans="1:34" x14ac:dyDescent="0.2">
      <c r="B86" s="473" t="s">
        <v>362</v>
      </c>
      <c r="C86" s="46">
        <v>561</v>
      </c>
      <c r="D86" s="46">
        <v>65</v>
      </c>
      <c r="E86" s="46">
        <v>145</v>
      </c>
      <c r="F86" s="46">
        <v>280</v>
      </c>
      <c r="G86" s="46">
        <v>21</v>
      </c>
      <c r="H86" s="46">
        <v>18</v>
      </c>
      <c r="I86" s="46">
        <v>133</v>
      </c>
      <c r="J86" s="46">
        <v>257</v>
      </c>
      <c r="K86" s="46">
        <v>37</v>
      </c>
      <c r="L86" s="46">
        <v>74</v>
      </c>
      <c r="M86" s="89" t="s">
        <v>10</v>
      </c>
      <c r="N86" s="46">
        <v>4</v>
      </c>
      <c r="O86" s="89" t="s">
        <v>10</v>
      </c>
      <c r="P86" s="46">
        <v>4</v>
      </c>
      <c r="Q86" s="46">
        <v>46</v>
      </c>
      <c r="R86" s="46">
        <v>92</v>
      </c>
      <c r="S86" s="46">
        <v>25</v>
      </c>
      <c r="T86" s="46">
        <v>85</v>
      </c>
      <c r="U86" s="46">
        <v>13</v>
      </c>
      <c r="V86" s="46">
        <v>22</v>
      </c>
      <c r="W86" s="46">
        <v>35</v>
      </c>
      <c r="X86" s="46">
        <v>96</v>
      </c>
      <c r="Y86" s="46">
        <v>145</v>
      </c>
      <c r="Z86" s="46">
        <v>213</v>
      </c>
      <c r="AA86" s="59">
        <v>1161</v>
      </c>
      <c r="AB86" s="59">
        <v>1210</v>
      </c>
      <c r="AC86" s="59">
        <v>2371</v>
      </c>
      <c r="AE86" s="59"/>
      <c r="AF86" s="59"/>
      <c r="AG86" s="12"/>
      <c r="AH86" s="12"/>
    </row>
    <row r="87" spans="1:34" x14ac:dyDescent="0.2">
      <c r="B87" s="473" t="s">
        <v>361</v>
      </c>
      <c r="C87" s="46">
        <v>451</v>
      </c>
      <c r="D87" s="46">
        <v>43</v>
      </c>
      <c r="E87" s="46">
        <v>165</v>
      </c>
      <c r="F87" s="46">
        <v>173</v>
      </c>
      <c r="G87" s="46">
        <v>6</v>
      </c>
      <c r="H87" s="46">
        <v>11</v>
      </c>
      <c r="I87" s="46">
        <v>124</v>
      </c>
      <c r="J87" s="46">
        <v>160</v>
      </c>
      <c r="K87" s="46">
        <v>19</v>
      </c>
      <c r="L87" s="46">
        <v>46</v>
      </c>
      <c r="M87" s="89" t="s">
        <v>10</v>
      </c>
      <c r="N87" s="46">
        <v>3</v>
      </c>
      <c r="O87" s="89" t="s">
        <v>10</v>
      </c>
      <c r="P87" s="46">
        <v>3</v>
      </c>
      <c r="Q87" s="46">
        <v>82</v>
      </c>
      <c r="R87" s="46">
        <v>57</v>
      </c>
      <c r="S87" s="46">
        <v>41</v>
      </c>
      <c r="T87" s="46">
        <v>53</v>
      </c>
      <c r="U87" s="46">
        <v>13</v>
      </c>
      <c r="V87" s="46">
        <v>15</v>
      </c>
      <c r="W87" s="46">
        <v>41</v>
      </c>
      <c r="X87" s="46">
        <v>67</v>
      </c>
      <c r="Y87" s="46">
        <v>98</v>
      </c>
      <c r="Z87" s="46">
        <v>129</v>
      </c>
      <c r="AA87" s="46">
        <v>1040</v>
      </c>
      <c r="AB87" s="46">
        <v>760</v>
      </c>
      <c r="AC87" s="59">
        <v>1800</v>
      </c>
      <c r="AE87" s="46"/>
      <c r="AF87" s="46"/>
      <c r="AG87" s="12"/>
      <c r="AH87" s="12"/>
    </row>
    <row r="88" spans="1:34" ht="24" x14ac:dyDescent="0.2">
      <c r="B88" s="318" t="s">
        <v>1053</v>
      </c>
      <c r="C88" s="58" t="s">
        <v>67</v>
      </c>
      <c r="D88" s="264">
        <v>1272</v>
      </c>
      <c r="E88" s="58" t="s">
        <v>67</v>
      </c>
      <c r="F88" s="46">
        <v>150</v>
      </c>
      <c r="G88" s="58" t="s">
        <v>67</v>
      </c>
      <c r="H88" s="46"/>
      <c r="I88" s="58" t="s">
        <v>67</v>
      </c>
      <c r="J88" s="46">
        <v>187</v>
      </c>
      <c r="K88" s="58" t="s">
        <v>67</v>
      </c>
      <c r="L88" s="46">
        <v>39</v>
      </c>
      <c r="M88" s="58" t="s">
        <v>67</v>
      </c>
      <c r="N88" s="46">
        <v>2</v>
      </c>
      <c r="O88" s="58" t="s">
        <v>67</v>
      </c>
      <c r="P88" s="46">
        <v>10</v>
      </c>
      <c r="Q88" s="58" t="s">
        <v>67</v>
      </c>
      <c r="R88" s="46">
        <v>55</v>
      </c>
      <c r="S88" s="58" t="s">
        <v>67</v>
      </c>
      <c r="T88" s="46">
        <v>11</v>
      </c>
      <c r="U88" s="58" t="s">
        <v>67</v>
      </c>
      <c r="V88" s="46">
        <v>6</v>
      </c>
      <c r="W88" s="58" t="s">
        <v>67</v>
      </c>
      <c r="X88" s="46">
        <v>31</v>
      </c>
      <c r="Y88" s="58" t="s">
        <v>67</v>
      </c>
      <c r="Z88" s="46">
        <v>95</v>
      </c>
      <c r="AA88" s="58" t="s">
        <v>67</v>
      </c>
      <c r="AB88" s="59">
        <v>1858</v>
      </c>
      <c r="AC88" s="59">
        <v>1858</v>
      </c>
      <c r="AE88" s="58"/>
      <c r="AF88" s="59"/>
      <c r="AG88" s="12"/>
      <c r="AH88" s="12"/>
    </row>
    <row r="89" spans="1:34" x14ac:dyDescent="0.2">
      <c r="B89" s="366" t="s">
        <v>302</v>
      </c>
      <c r="C89" s="61">
        <v>8770</v>
      </c>
      <c r="D89" s="61">
        <v>2467</v>
      </c>
      <c r="E89" s="61">
        <v>3120</v>
      </c>
      <c r="F89" s="61">
        <v>4863</v>
      </c>
      <c r="G89" s="62">
        <v>195</v>
      </c>
      <c r="H89" s="62">
        <v>296</v>
      </c>
      <c r="I89" s="61">
        <v>2870</v>
      </c>
      <c r="J89" s="61">
        <v>4522</v>
      </c>
      <c r="K89" s="62">
        <v>822</v>
      </c>
      <c r="L89" s="61">
        <v>1273</v>
      </c>
      <c r="M89" s="62">
        <v>49</v>
      </c>
      <c r="N89" s="62">
        <v>82</v>
      </c>
      <c r="O89" s="62">
        <v>49</v>
      </c>
      <c r="P89" s="62">
        <v>88</v>
      </c>
      <c r="Q89" s="61">
        <v>1036</v>
      </c>
      <c r="R89" s="61">
        <v>1651</v>
      </c>
      <c r="S89" s="62">
        <v>948</v>
      </c>
      <c r="T89" s="61">
        <v>1442</v>
      </c>
      <c r="U89" s="62">
        <v>226</v>
      </c>
      <c r="V89" s="62">
        <v>357</v>
      </c>
      <c r="W89" s="62">
        <v>1102</v>
      </c>
      <c r="X89" s="61">
        <v>1695</v>
      </c>
      <c r="Y89" s="61">
        <v>2380</v>
      </c>
      <c r="Z89" s="61">
        <v>3702</v>
      </c>
      <c r="AA89" s="61">
        <v>21567</v>
      </c>
      <c r="AB89" s="61">
        <v>22438</v>
      </c>
      <c r="AC89" s="61">
        <v>44005</v>
      </c>
      <c r="AE89" s="82"/>
      <c r="AF89" s="82"/>
      <c r="AG89" s="12"/>
      <c r="AH89" s="12"/>
    </row>
    <row r="91" spans="1:34" s="259" customFormat="1" x14ac:dyDescent="0.2">
      <c r="A91" s="480" t="s">
        <v>1057</v>
      </c>
      <c r="B91" s="260"/>
      <c r="C91" s="261"/>
      <c r="D91" s="261"/>
      <c r="E91" s="261"/>
      <c r="F91" s="261"/>
      <c r="G91" s="261"/>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row>
    <row r="92" spans="1:34" s="259" customFormat="1" x14ac:dyDescent="0.2">
      <c r="A92" s="480" t="s">
        <v>314</v>
      </c>
      <c r="B92" s="480" t="s">
        <v>1058</v>
      </c>
    </row>
    <row r="93" spans="1:34" s="259" customFormat="1" x14ac:dyDescent="0.2">
      <c r="A93" s="481"/>
      <c r="B93" s="480" t="s">
        <v>1059</v>
      </c>
      <c r="C93" s="262"/>
    </row>
    <row r="94" spans="1:34" s="259" customFormat="1" x14ac:dyDescent="0.2">
      <c r="A94" s="480" t="s">
        <v>316</v>
      </c>
      <c r="B94" s="480" t="s">
        <v>1060</v>
      </c>
    </row>
    <row r="95" spans="1:34" s="259" customFormat="1" x14ac:dyDescent="0.2">
      <c r="A95" s="480" t="s">
        <v>318</v>
      </c>
      <c r="B95" s="480" t="s">
        <v>1061</v>
      </c>
    </row>
    <row r="96" spans="1:34" s="259" customFormat="1" ht="18" customHeight="1" x14ac:dyDescent="0.2">
      <c r="A96" s="480" t="s">
        <v>411</v>
      </c>
      <c r="B96" s="480" t="s">
        <v>1063</v>
      </c>
    </row>
    <row r="97" spans="1:29" s="259" customFormat="1" x14ac:dyDescent="0.2">
      <c r="A97" s="259" t="s">
        <v>412</v>
      </c>
      <c r="B97" s="480" t="s">
        <v>1064</v>
      </c>
    </row>
    <row r="98" spans="1:29" s="259" customFormat="1" x14ac:dyDescent="0.2">
      <c r="A98" s="259" t="s">
        <v>453</v>
      </c>
      <c r="B98" s="482" t="s">
        <v>538</v>
      </c>
    </row>
    <row r="99" spans="1:29" s="259" customFormat="1" x14ac:dyDescent="0.2">
      <c r="A99" s="259" t="s">
        <v>978</v>
      </c>
      <c r="B99" s="480" t="s">
        <v>1065</v>
      </c>
    </row>
    <row r="100" spans="1:29" s="259" customFormat="1" x14ac:dyDescent="0.2">
      <c r="A100" s="259" t="s">
        <v>471</v>
      </c>
      <c r="B100" s="630" t="s">
        <v>1066</v>
      </c>
      <c r="C100" s="630"/>
      <c r="D100" s="630"/>
      <c r="E100" s="630"/>
      <c r="F100" s="630"/>
      <c r="G100" s="630"/>
      <c r="H100" s="630"/>
      <c r="I100" s="630"/>
      <c r="J100" s="630"/>
      <c r="K100" s="630"/>
      <c r="L100" s="630"/>
      <c r="M100" s="630"/>
      <c r="N100" s="630"/>
      <c r="O100" s="630"/>
      <c r="P100" s="630"/>
      <c r="Q100" s="630"/>
      <c r="R100" s="630"/>
      <c r="S100" s="630"/>
      <c r="T100" s="630"/>
      <c r="U100" s="630"/>
      <c r="V100" s="630"/>
      <c r="W100" s="630"/>
      <c r="X100" s="630"/>
      <c r="Y100" s="630"/>
      <c r="Z100" s="630"/>
      <c r="AA100" s="630"/>
      <c r="AB100" s="630"/>
      <c r="AC100" s="630"/>
    </row>
    <row r="101" spans="1:29" s="259" customFormat="1" x14ac:dyDescent="0.2">
      <c r="B101" s="630"/>
      <c r="C101" s="630"/>
      <c r="D101" s="630"/>
      <c r="E101" s="630"/>
      <c r="F101" s="630"/>
      <c r="G101" s="630"/>
      <c r="H101" s="630"/>
      <c r="I101" s="630"/>
      <c r="J101" s="630"/>
      <c r="K101" s="630"/>
      <c r="L101" s="630"/>
      <c r="M101" s="630"/>
      <c r="N101" s="630"/>
      <c r="O101" s="630"/>
      <c r="P101" s="630"/>
      <c r="Q101" s="630"/>
      <c r="R101" s="630"/>
      <c r="S101" s="630"/>
      <c r="T101" s="630"/>
      <c r="U101" s="630"/>
      <c r="V101" s="630"/>
      <c r="W101" s="630"/>
      <c r="X101" s="630"/>
      <c r="Y101" s="630"/>
      <c r="Z101" s="630"/>
      <c r="AA101" s="630"/>
      <c r="AB101" s="630"/>
      <c r="AC101" s="630"/>
    </row>
    <row r="102" spans="1:29" s="259" customFormat="1" x14ac:dyDescent="0.2">
      <c r="A102" s="480" t="s">
        <v>1067</v>
      </c>
      <c r="B102" s="260"/>
    </row>
    <row r="103" spans="1:29" s="259" customFormat="1" x14ac:dyDescent="0.2">
      <c r="B103" s="260"/>
    </row>
    <row r="104" spans="1:29" s="259" customFormat="1" x14ac:dyDescent="0.2">
      <c r="A104" s="483" t="s">
        <v>455</v>
      </c>
      <c r="B104" s="484"/>
    </row>
    <row r="105" spans="1:29" s="259" customFormat="1" x14ac:dyDescent="0.2">
      <c r="A105" s="480" t="s">
        <v>1002</v>
      </c>
      <c r="B105" s="482"/>
    </row>
    <row r="208" spans="1:29" x14ac:dyDescent="0.2">
      <c r="A208" s="7" t="s">
        <v>40</v>
      </c>
      <c r="B208" s="1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row>
    <row r="209" spans="1:29" x14ac:dyDescent="0.2">
      <c r="A209" s="7" t="s">
        <v>48</v>
      </c>
      <c r="B209" s="7" t="s">
        <v>58</v>
      </c>
    </row>
    <row r="210" spans="1:29" x14ac:dyDescent="0.2">
      <c r="A210" s="138"/>
      <c r="B210" s="7" t="s">
        <v>61</v>
      </c>
      <c r="C210" s="139"/>
    </row>
    <row r="211" spans="1:29" x14ac:dyDescent="0.2">
      <c r="A211" s="7" t="s">
        <v>49</v>
      </c>
      <c r="B211" s="7" t="s">
        <v>59</v>
      </c>
    </row>
    <row r="212" spans="1:29" x14ac:dyDescent="0.2">
      <c r="A212" s="7" t="s">
        <v>50</v>
      </c>
      <c r="B212" s="7" t="s">
        <v>60</v>
      </c>
    </row>
    <row r="213" spans="1:29" x14ac:dyDescent="0.2">
      <c r="A213" s="7" t="s">
        <v>51</v>
      </c>
      <c r="B213" s="7" t="s">
        <v>63</v>
      </c>
    </row>
    <row r="214" spans="1:29" x14ac:dyDescent="0.2">
      <c r="A214" s="7" t="s">
        <v>52</v>
      </c>
      <c r="B214" s="7" t="s">
        <v>64</v>
      </c>
    </row>
    <row r="215" spans="1:29" x14ac:dyDescent="0.2">
      <c r="A215" s="7" t="s">
        <v>53</v>
      </c>
      <c r="B215" s="11" t="s">
        <v>54</v>
      </c>
    </row>
    <row r="216" spans="1:29" x14ac:dyDescent="0.2">
      <c r="A216" s="7" t="s">
        <v>47</v>
      </c>
      <c r="B216" s="7" t="s">
        <v>57</v>
      </c>
    </row>
    <row r="217" spans="1:29" x14ac:dyDescent="0.2">
      <c r="A217" s="7" t="s">
        <v>56</v>
      </c>
      <c r="B217" s="559" t="s">
        <v>62</v>
      </c>
      <c r="C217" s="559"/>
      <c r="D217" s="559"/>
      <c r="E217" s="559"/>
      <c r="F217" s="559"/>
      <c r="G217" s="559"/>
      <c r="H217" s="559"/>
      <c r="I217" s="559"/>
      <c r="J217" s="559"/>
      <c r="K217" s="559"/>
      <c r="L217" s="559"/>
      <c r="M217" s="559"/>
      <c r="N217" s="559"/>
      <c r="O217" s="559"/>
      <c r="P217" s="559"/>
      <c r="Q217" s="559"/>
      <c r="R217" s="559"/>
      <c r="S217" s="559"/>
      <c r="T217" s="559"/>
      <c r="U217" s="559"/>
      <c r="V217" s="559"/>
      <c r="W217" s="559"/>
      <c r="X217" s="559"/>
      <c r="Y217" s="559"/>
      <c r="Z217" s="559"/>
      <c r="AA217" s="559"/>
      <c r="AB217" s="559"/>
      <c r="AC217" s="559"/>
    </row>
    <row r="218" spans="1:29" x14ac:dyDescent="0.2">
      <c r="B218" s="559"/>
      <c r="C218" s="559"/>
      <c r="D218" s="559"/>
      <c r="E218" s="559"/>
      <c r="F218" s="559"/>
      <c r="G218" s="559"/>
      <c r="H218" s="559"/>
      <c r="I218" s="559"/>
      <c r="J218" s="559"/>
      <c r="K218" s="559"/>
      <c r="L218" s="559"/>
      <c r="M218" s="559"/>
      <c r="N218" s="559"/>
      <c r="O218" s="559"/>
      <c r="P218" s="559"/>
      <c r="Q218" s="559"/>
      <c r="R218" s="559"/>
      <c r="S218" s="559"/>
      <c r="T218" s="559"/>
      <c r="U218" s="559"/>
      <c r="V218" s="559"/>
      <c r="W218" s="559"/>
      <c r="X218" s="559"/>
      <c r="Y218" s="559"/>
      <c r="Z218" s="559"/>
      <c r="AA218" s="559"/>
      <c r="AB218" s="559"/>
      <c r="AC218" s="559"/>
    </row>
    <row r="219" spans="1:29" x14ac:dyDescent="0.2">
      <c r="A219" s="7" t="s">
        <v>41</v>
      </c>
      <c r="B219" s="11"/>
    </row>
    <row r="220" spans="1:29" x14ac:dyDescent="0.2">
      <c r="B220" s="11"/>
    </row>
    <row r="221" spans="1:29" x14ac:dyDescent="0.2">
      <c r="A221" s="63" t="s">
        <v>232</v>
      </c>
      <c r="B221" s="64"/>
    </row>
    <row r="222" spans="1:29" x14ac:dyDescent="0.2">
      <c r="A222" s="7" t="s">
        <v>234</v>
      </c>
      <c r="B222" s="11"/>
    </row>
  </sheetData>
  <mergeCells count="21">
    <mergeCell ref="B2:AC2"/>
    <mergeCell ref="S3:T3"/>
    <mergeCell ref="Q3:R3"/>
    <mergeCell ref="O3:P3"/>
    <mergeCell ref="M3:N3"/>
    <mergeCell ref="K3:L3"/>
    <mergeCell ref="I3:J3"/>
    <mergeCell ref="G3:H3"/>
    <mergeCell ref="E3:F3"/>
    <mergeCell ref="C3:D3"/>
    <mergeCell ref="AA3:AB3"/>
    <mergeCell ref="Y3:Z3"/>
    <mergeCell ref="W3:X3"/>
    <mergeCell ref="B62:AC62"/>
    <mergeCell ref="B5:AC5"/>
    <mergeCell ref="B34:AC34"/>
    <mergeCell ref="U3:V3"/>
    <mergeCell ref="B217:AC218"/>
    <mergeCell ref="B3:B4"/>
    <mergeCell ref="AC3:AC4"/>
    <mergeCell ref="B100:AC101"/>
  </mergeCells>
  <pageMargins left="0.7" right="0.7" top="0.75" bottom="0.75" header="0.3" footer="0.3"/>
  <pageSetup paperSize="8" orientation="landscape" r:id="rId1"/>
  <headerFooter>
    <oddHeader>&amp;L&amp;"Calibri"&amp;10&amp;K000000 [Limited Sharing]&amp;1#_x000D_</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sheetPr codeName="Sheet38">
    <tabColor theme="7" tint="-0.499984740745262"/>
  </sheetPr>
  <dimension ref="A1:P42"/>
  <sheetViews>
    <sheetView zoomScaleNormal="100" workbookViewId="0">
      <pane xSplit="2" ySplit="3" topLeftCell="C4" activePane="bottomRight" state="frozen"/>
      <selection activeCell="K13" sqref="K13"/>
      <selection pane="topRight" activeCell="K13" sqref="K13"/>
      <selection pane="bottomLeft" activeCell="K13" sqref="K13"/>
      <selection pane="bottomRight" activeCell="S27" sqref="S27"/>
    </sheetView>
  </sheetViews>
  <sheetFormatPr defaultRowHeight="12.75" x14ac:dyDescent="0.2"/>
  <cols>
    <col min="1" max="1" width="3.83203125" style="7" customWidth="1"/>
    <col min="2" max="2" width="32.33203125" style="7" customWidth="1"/>
    <col min="3" max="3" width="11" style="7" customWidth="1"/>
    <col min="4" max="16" width="15.6640625" style="7" customWidth="1"/>
    <col min="17" max="16384" width="9.33203125" style="7"/>
  </cols>
  <sheetData>
    <row r="1" spans="1:16" s="2" customFormat="1" ht="46.5" customHeight="1" x14ac:dyDescent="0.2">
      <c r="A1" s="452"/>
      <c r="B1" s="307" t="s">
        <v>1068</v>
      </c>
      <c r="C1" s="308"/>
      <c r="D1" s="308"/>
      <c r="E1" s="308"/>
      <c r="F1" s="308"/>
      <c r="G1" s="308"/>
      <c r="H1" s="308"/>
      <c r="I1" s="308"/>
      <c r="J1" s="308"/>
      <c r="K1" s="308"/>
      <c r="L1" s="308"/>
      <c r="M1" s="308"/>
      <c r="N1" s="308"/>
      <c r="O1" s="308"/>
      <c r="P1" s="309" t="s">
        <v>1069</v>
      </c>
    </row>
    <row r="2" spans="1:16" s="135" customFormat="1" ht="11.25" customHeight="1" x14ac:dyDescent="0.25">
      <c r="B2" s="561" t="s">
        <v>277</v>
      </c>
      <c r="C2" s="561"/>
      <c r="D2" s="561"/>
      <c r="E2" s="561"/>
      <c r="F2" s="561"/>
      <c r="G2" s="561"/>
      <c r="H2" s="561"/>
      <c r="I2" s="561"/>
      <c r="J2" s="561"/>
      <c r="K2" s="561"/>
      <c r="L2" s="561"/>
      <c r="M2" s="561"/>
      <c r="N2" s="561"/>
      <c r="O2" s="561"/>
      <c r="P2" s="561"/>
    </row>
    <row r="3" spans="1:16" s="22" customFormat="1" ht="68.25" customHeight="1" x14ac:dyDescent="0.25">
      <c r="B3" s="411" t="s">
        <v>1070</v>
      </c>
      <c r="C3" s="54"/>
      <c r="D3" s="486" t="s">
        <v>1071</v>
      </c>
      <c r="E3" s="486" t="s">
        <v>1072</v>
      </c>
      <c r="F3" s="486" t="s">
        <v>1073</v>
      </c>
      <c r="G3" s="486" t="s">
        <v>1074</v>
      </c>
      <c r="H3" s="486" t="s">
        <v>1042</v>
      </c>
      <c r="I3" s="487" t="s">
        <v>1044</v>
      </c>
      <c r="J3" s="488" t="s">
        <v>1043</v>
      </c>
      <c r="K3" s="488" t="s">
        <v>1045</v>
      </c>
      <c r="L3" s="488" t="s">
        <v>1046</v>
      </c>
      <c r="M3" s="489" t="s">
        <v>1075</v>
      </c>
      <c r="N3" s="489" t="s">
        <v>1076</v>
      </c>
      <c r="O3" s="489" t="s">
        <v>1077</v>
      </c>
      <c r="P3" s="489" t="s">
        <v>302</v>
      </c>
    </row>
    <row r="4" spans="1:16" ht="12.75" customHeight="1" x14ac:dyDescent="0.2">
      <c r="B4" s="633" t="s">
        <v>1078</v>
      </c>
      <c r="C4" s="127" t="s">
        <v>101</v>
      </c>
      <c r="D4" s="68">
        <v>6187</v>
      </c>
      <c r="E4" s="68">
        <v>4987</v>
      </c>
      <c r="F4" s="69">
        <v>279</v>
      </c>
      <c r="G4" s="68">
        <v>4313</v>
      </c>
      <c r="H4" s="68">
        <v>1169</v>
      </c>
      <c r="I4" s="69">
        <v>65</v>
      </c>
      <c r="J4" s="266">
        <v>65</v>
      </c>
      <c r="K4" s="267">
        <v>1206</v>
      </c>
      <c r="L4" s="267">
        <v>1485</v>
      </c>
      <c r="M4" s="266">
        <v>314</v>
      </c>
      <c r="N4" s="267">
        <v>1186</v>
      </c>
      <c r="O4" s="267">
        <v>1104</v>
      </c>
      <c r="P4" s="267">
        <v>22360</v>
      </c>
    </row>
    <row r="5" spans="1:16" ht="12.75" customHeight="1" x14ac:dyDescent="0.2">
      <c r="B5" s="634"/>
      <c r="C5" s="58" t="s">
        <v>98</v>
      </c>
      <c r="D5" s="45">
        <v>6316</v>
      </c>
      <c r="E5" s="45">
        <v>5019</v>
      </c>
      <c r="F5" s="44">
        <v>280</v>
      </c>
      <c r="G5" s="45">
        <v>4333</v>
      </c>
      <c r="H5" s="45">
        <v>1234</v>
      </c>
      <c r="I5" s="44">
        <v>65</v>
      </c>
      <c r="J5" s="268">
        <v>68</v>
      </c>
      <c r="K5" s="269">
        <v>1378</v>
      </c>
      <c r="L5" s="269">
        <v>1554</v>
      </c>
      <c r="M5" s="268">
        <v>311</v>
      </c>
      <c r="N5" s="269">
        <v>1196</v>
      </c>
      <c r="O5" s="269">
        <v>2814</v>
      </c>
      <c r="P5" s="269">
        <v>24321</v>
      </c>
    </row>
    <row r="6" spans="1:16" ht="12.75" customHeight="1" x14ac:dyDescent="0.2">
      <c r="B6" s="634"/>
      <c r="C6" s="58" t="s">
        <v>99</v>
      </c>
      <c r="D6" s="45">
        <v>7276</v>
      </c>
      <c r="E6" s="45">
        <v>6324</v>
      </c>
      <c r="F6" s="44">
        <v>402</v>
      </c>
      <c r="G6" s="45">
        <v>5919</v>
      </c>
      <c r="H6" s="45">
        <v>1437</v>
      </c>
      <c r="I6" s="44">
        <v>91</v>
      </c>
      <c r="J6" s="268">
        <v>105</v>
      </c>
      <c r="K6" s="269">
        <v>1966</v>
      </c>
      <c r="L6" s="269">
        <v>1948</v>
      </c>
      <c r="M6" s="268">
        <v>464</v>
      </c>
      <c r="N6" s="269">
        <v>1709</v>
      </c>
      <c r="O6" s="269">
        <v>4343</v>
      </c>
      <c r="P6" s="269">
        <v>31984</v>
      </c>
    </row>
    <row r="7" spans="1:16" ht="12.75" customHeight="1" x14ac:dyDescent="0.2">
      <c r="B7" s="634"/>
      <c r="C7" s="58" t="s">
        <v>100</v>
      </c>
      <c r="D7" s="45">
        <v>7445</v>
      </c>
      <c r="E7" s="45">
        <v>6750</v>
      </c>
      <c r="F7" s="44">
        <v>429</v>
      </c>
      <c r="G7" s="45">
        <v>6225</v>
      </c>
      <c r="H7" s="45">
        <v>1494</v>
      </c>
      <c r="I7" s="44">
        <v>127</v>
      </c>
      <c r="J7" s="268">
        <v>114</v>
      </c>
      <c r="K7" s="269">
        <v>2317</v>
      </c>
      <c r="L7" s="269">
        <v>2020</v>
      </c>
      <c r="M7" s="268">
        <v>506</v>
      </c>
      <c r="N7" s="269">
        <v>1969</v>
      </c>
      <c r="O7" s="269">
        <v>4804</v>
      </c>
      <c r="P7" s="269">
        <v>34200</v>
      </c>
    </row>
    <row r="8" spans="1:16" ht="15" customHeight="1" x14ac:dyDescent="0.2">
      <c r="B8" s="634"/>
      <c r="C8" s="58" t="s">
        <v>238</v>
      </c>
      <c r="D8" s="45">
        <v>7447</v>
      </c>
      <c r="E8" s="45">
        <v>6526</v>
      </c>
      <c r="F8" s="44">
        <v>398</v>
      </c>
      <c r="G8" s="45">
        <v>6032</v>
      </c>
      <c r="H8" s="45">
        <v>1578</v>
      </c>
      <c r="I8" s="44">
        <v>104</v>
      </c>
      <c r="J8" s="268">
        <v>105</v>
      </c>
      <c r="K8" s="269">
        <v>2142</v>
      </c>
      <c r="L8" s="269">
        <v>1920</v>
      </c>
      <c r="M8" s="268">
        <v>483</v>
      </c>
      <c r="N8" s="269">
        <v>2110</v>
      </c>
      <c r="O8" s="269">
        <v>4606</v>
      </c>
      <c r="P8" s="269">
        <v>33451</v>
      </c>
    </row>
    <row r="9" spans="1:16" x14ac:dyDescent="0.2">
      <c r="B9" s="635" t="s">
        <v>1079</v>
      </c>
      <c r="C9" s="58" t="s">
        <v>101</v>
      </c>
      <c r="D9" s="45">
        <v>1507</v>
      </c>
      <c r="E9" s="44">
        <v>620</v>
      </c>
      <c r="F9" s="44">
        <v>43</v>
      </c>
      <c r="G9" s="44">
        <v>484</v>
      </c>
      <c r="H9" s="44">
        <v>164</v>
      </c>
      <c r="I9" s="44">
        <v>8</v>
      </c>
      <c r="J9" s="268">
        <v>11</v>
      </c>
      <c r="K9" s="268">
        <v>206</v>
      </c>
      <c r="L9" s="268">
        <v>232</v>
      </c>
      <c r="M9" s="268">
        <v>54</v>
      </c>
      <c r="N9" s="268">
        <v>229</v>
      </c>
      <c r="O9" s="268">
        <v>185</v>
      </c>
      <c r="P9" s="269">
        <v>3743</v>
      </c>
    </row>
    <row r="10" spans="1:16" x14ac:dyDescent="0.2">
      <c r="B10" s="634"/>
      <c r="C10" s="58" t="s">
        <v>98</v>
      </c>
      <c r="D10" s="45">
        <v>1628</v>
      </c>
      <c r="E10" s="44">
        <v>599</v>
      </c>
      <c r="F10" s="44">
        <v>48</v>
      </c>
      <c r="G10" s="44">
        <v>490</v>
      </c>
      <c r="H10" s="44">
        <v>134</v>
      </c>
      <c r="I10" s="44">
        <v>11</v>
      </c>
      <c r="J10" s="268">
        <v>10</v>
      </c>
      <c r="K10" s="268">
        <v>222</v>
      </c>
      <c r="L10" s="268">
        <v>211</v>
      </c>
      <c r="M10" s="268">
        <v>54</v>
      </c>
      <c r="N10" s="268">
        <v>241</v>
      </c>
      <c r="O10" s="268">
        <v>466</v>
      </c>
      <c r="P10" s="269">
        <v>4030</v>
      </c>
    </row>
    <row r="11" spans="1:16" x14ac:dyDescent="0.2">
      <c r="B11" s="634"/>
      <c r="C11" s="58" t="s">
        <v>99</v>
      </c>
      <c r="D11" s="45">
        <v>1702</v>
      </c>
      <c r="E11" s="44">
        <v>882</v>
      </c>
      <c r="F11" s="44">
        <v>45</v>
      </c>
      <c r="G11" s="44">
        <v>698</v>
      </c>
      <c r="H11" s="44">
        <v>227</v>
      </c>
      <c r="I11" s="44">
        <v>19</v>
      </c>
      <c r="J11" s="268">
        <v>18</v>
      </c>
      <c r="K11" s="268">
        <v>315</v>
      </c>
      <c r="L11" s="268">
        <v>300</v>
      </c>
      <c r="M11" s="268">
        <v>90</v>
      </c>
      <c r="N11" s="268">
        <v>365</v>
      </c>
      <c r="O11" s="268">
        <v>637</v>
      </c>
      <c r="P11" s="269">
        <v>5298</v>
      </c>
    </row>
    <row r="12" spans="1:16" x14ac:dyDescent="0.2">
      <c r="B12" s="634"/>
      <c r="C12" s="58" t="s">
        <v>100</v>
      </c>
      <c r="D12" s="45">
        <v>1814</v>
      </c>
      <c r="E12" s="44">
        <v>772</v>
      </c>
      <c r="F12" s="44">
        <v>42</v>
      </c>
      <c r="G12" s="44">
        <v>682</v>
      </c>
      <c r="H12" s="44">
        <v>191</v>
      </c>
      <c r="I12" s="44">
        <v>24</v>
      </c>
      <c r="J12" s="268">
        <v>19</v>
      </c>
      <c r="K12" s="268">
        <v>339</v>
      </c>
      <c r="L12" s="268">
        <v>291</v>
      </c>
      <c r="M12" s="268">
        <v>76</v>
      </c>
      <c r="N12" s="268">
        <v>348</v>
      </c>
      <c r="O12" s="268">
        <v>704</v>
      </c>
      <c r="P12" s="269">
        <v>5302</v>
      </c>
    </row>
    <row r="13" spans="1:16" x14ac:dyDescent="0.2">
      <c r="B13" s="634"/>
      <c r="C13" s="58" t="s">
        <v>238</v>
      </c>
      <c r="D13" s="45">
        <v>1963</v>
      </c>
      <c r="E13" s="44">
        <v>874</v>
      </c>
      <c r="F13" s="44">
        <v>47</v>
      </c>
      <c r="G13" s="44">
        <v>778</v>
      </c>
      <c r="H13" s="44">
        <v>251</v>
      </c>
      <c r="I13" s="44">
        <v>23</v>
      </c>
      <c r="J13" s="268">
        <v>19</v>
      </c>
      <c r="K13" s="268">
        <v>333</v>
      </c>
      <c r="L13" s="268">
        <v>319</v>
      </c>
      <c r="M13" s="268">
        <v>62</v>
      </c>
      <c r="N13" s="268">
        <v>374</v>
      </c>
      <c r="O13" s="268">
        <v>725</v>
      </c>
      <c r="P13" s="269">
        <v>5768</v>
      </c>
    </row>
    <row r="14" spans="1:16" x14ac:dyDescent="0.2">
      <c r="B14" s="635" t="s">
        <v>1080</v>
      </c>
      <c r="C14" s="58" t="s">
        <v>101</v>
      </c>
      <c r="D14" s="45">
        <v>1388</v>
      </c>
      <c r="E14" s="44">
        <v>320</v>
      </c>
      <c r="F14" s="44">
        <v>43</v>
      </c>
      <c r="G14" s="44">
        <v>338</v>
      </c>
      <c r="H14" s="44">
        <v>128</v>
      </c>
      <c r="I14" s="44">
        <v>6</v>
      </c>
      <c r="J14" s="268">
        <v>4</v>
      </c>
      <c r="K14" s="268">
        <v>94</v>
      </c>
      <c r="L14" s="268">
        <v>87</v>
      </c>
      <c r="M14" s="268">
        <v>18</v>
      </c>
      <c r="N14" s="268">
        <v>139</v>
      </c>
      <c r="O14" s="268">
        <v>159</v>
      </c>
      <c r="P14" s="269">
        <v>2724</v>
      </c>
    </row>
    <row r="15" spans="1:16" x14ac:dyDescent="0.2">
      <c r="B15" s="634"/>
      <c r="C15" s="89" t="s">
        <v>66</v>
      </c>
      <c r="D15" s="45">
        <v>1463</v>
      </c>
      <c r="E15" s="44">
        <v>294</v>
      </c>
      <c r="F15" s="44">
        <v>36</v>
      </c>
      <c r="G15" s="44">
        <v>333</v>
      </c>
      <c r="H15" s="44">
        <v>103</v>
      </c>
      <c r="I15" s="44">
        <v>5</v>
      </c>
      <c r="J15" s="268">
        <v>2</v>
      </c>
      <c r="K15" s="268">
        <v>124</v>
      </c>
      <c r="L15" s="268">
        <v>89</v>
      </c>
      <c r="M15" s="268">
        <v>18</v>
      </c>
      <c r="N15" s="268">
        <v>145</v>
      </c>
      <c r="O15" s="268">
        <v>356</v>
      </c>
      <c r="P15" s="269">
        <v>2957</v>
      </c>
    </row>
    <row r="16" spans="1:16" x14ac:dyDescent="0.2">
      <c r="B16" s="634"/>
      <c r="C16" s="58" t="s">
        <v>99</v>
      </c>
      <c r="D16" s="45">
        <v>1557</v>
      </c>
      <c r="E16" s="44">
        <v>409</v>
      </c>
      <c r="F16" s="44">
        <v>42</v>
      </c>
      <c r="G16" s="44">
        <v>487</v>
      </c>
      <c r="H16" s="44">
        <v>164</v>
      </c>
      <c r="I16" s="44">
        <v>10</v>
      </c>
      <c r="J16" s="268">
        <v>5</v>
      </c>
      <c r="K16" s="268">
        <v>177</v>
      </c>
      <c r="L16" s="268">
        <v>114</v>
      </c>
      <c r="M16" s="268">
        <v>18</v>
      </c>
      <c r="N16" s="268">
        <v>237</v>
      </c>
      <c r="O16" s="268">
        <v>527</v>
      </c>
      <c r="P16" s="269">
        <v>3747</v>
      </c>
    </row>
    <row r="17" spans="1:16" x14ac:dyDescent="0.2">
      <c r="B17" s="634"/>
      <c r="C17" s="58" t="s">
        <v>100</v>
      </c>
      <c r="D17" s="45">
        <v>1689</v>
      </c>
      <c r="E17" s="44">
        <v>445</v>
      </c>
      <c r="F17" s="44">
        <v>35</v>
      </c>
      <c r="G17" s="44">
        <v>511</v>
      </c>
      <c r="H17" s="44">
        <v>171</v>
      </c>
      <c r="I17" s="44">
        <v>16</v>
      </c>
      <c r="J17" s="268">
        <v>7</v>
      </c>
      <c r="K17" s="268">
        <v>221</v>
      </c>
      <c r="L17" s="268">
        <v>104</v>
      </c>
      <c r="M17" s="268">
        <v>31</v>
      </c>
      <c r="N17" s="268">
        <v>292</v>
      </c>
      <c r="O17" s="268">
        <v>624</v>
      </c>
      <c r="P17" s="269">
        <v>4146</v>
      </c>
    </row>
    <row r="18" spans="1:16" x14ac:dyDescent="0.2">
      <c r="B18" s="634"/>
      <c r="C18" s="58" t="s">
        <v>238</v>
      </c>
      <c r="D18" s="45">
        <v>1806</v>
      </c>
      <c r="E18" s="44">
        <v>567</v>
      </c>
      <c r="F18" s="44">
        <v>46</v>
      </c>
      <c r="G18" s="44">
        <v>569</v>
      </c>
      <c r="H18" s="44">
        <v>240</v>
      </c>
      <c r="I18" s="44">
        <v>9</v>
      </c>
      <c r="J18" s="268">
        <v>7</v>
      </c>
      <c r="K18" s="268">
        <v>208</v>
      </c>
      <c r="L18" s="268">
        <v>148</v>
      </c>
      <c r="M18" s="268">
        <v>37</v>
      </c>
      <c r="N18" s="268">
        <v>309</v>
      </c>
      <c r="O18" s="268">
        <v>738</v>
      </c>
      <c r="P18" s="269">
        <v>4684</v>
      </c>
    </row>
    <row r="19" spans="1:16" x14ac:dyDescent="0.2">
      <c r="B19" s="635" t="s">
        <v>874</v>
      </c>
      <c r="C19" s="58" t="s">
        <v>101</v>
      </c>
      <c r="D19" s="44">
        <v>48</v>
      </c>
      <c r="E19" s="44">
        <v>22</v>
      </c>
      <c r="F19" s="44">
        <v>43</v>
      </c>
      <c r="G19" s="44">
        <v>338</v>
      </c>
      <c r="H19" s="44">
        <v>128</v>
      </c>
      <c r="I19" s="46">
        <v>6</v>
      </c>
      <c r="J19" s="136" t="s">
        <v>67</v>
      </c>
      <c r="K19" s="8">
        <v>3</v>
      </c>
      <c r="L19" s="8">
        <v>3</v>
      </c>
      <c r="M19" s="136" t="s">
        <v>67</v>
      </c>
      <c r="N19" s="8">
        <v>8</v>
      </c>
      <c r="O19" s="8">
        <v>8</v>
      </c>
      <c r="P19" s="268">
        <v>607</v>
      </c>
    </row>
    <row r="20" spans="1:16" x14ac:dyDescent="0.2">
      <c r="B20" s="634"/>
      <c r="C20" s="58" t="s">
        <v>98</v>
      </c>
      <c r="D20" s="44">
        <v>31</v>
      </c>
      <c r="E20" s="44">
        <v>19</v>
      </c>
      <c r="F20" s="44">
        <v>2</v>
      </c>
      <c r="G20" s="44">
        <v>13</v>
      </c>
      <c r="H20" s="44">
        <v>3</v>
      </c>
      <c r="I20" s="58" t="s">
        <v>67</v>
      </c>
      <c r="J20" s="136" t="s">
        <v>67</v>
      </c>
      <c r="K20" s="8">
        <v>3</v>
      </c>
      <c r="L20" s="8">
        <v>5</v>
      </c>
      <c r="M20" s="136" t="s">
        <v>67</v>
      </c>
      <c r="N20" s="8">
        <v>5</v>
      </c>
      <c r="O20" s="8">
        <v>6</v>
      </c>
      <c r="P20" s="268">
        <v>107</v>
      </c>
    </row>
    <row r="21" spans="1:16" x14ac:dyDescent="0.2">
      <c r="B21" s="634"/>
      <c r="C21" s="58" t="s">
        <v>99</v>
      </c>
      <c r="D21" s="44">
        <v>32</v>
      </c>
      <c r="E21" s="44">
        <v>20</v>
      </c>
      <c r="F21" s="44">
        <v>2</v>
      </c>
      <c r="G21" s="44">
        <v>13</v>
      </c>
      <c r="H21" s="44">
        <v>5</v>
      </c>
      <c r="I21" s="58" t="s">
        <v>67</v>
      </c>
      <c r="J21" s="136" t="s">
        <v>67</v>
      </c>
      <c r="K21" s="8">
        <v>5</v>
      </c>
      <c r="L21" s="8">
        <v>4</v>
      </c>
      <c r="M21" s="8">
        <v>1</v>
      </c>
      <c r="N21" s="8">
        <v>7</v>
      </c>
      <c r="O21" s="8">
        <v>10</v>
      </c>
      <c r="P21" s="268">
        <v>99</v>
      </c>
    </row>
    <row r="22" spans="1:16" x14ac:dyDescent="0.2">
      <c r="B22" s="634"/>
      <c r="C22" s="58" t="s">
        <v>100</v>
      </c>
      <c r="D22" s="44">
        <v>32</v>
      </c>
      <c r="E22" s="44">
        <v>42</v>
      </c>
      <c r="F22" s="58" t="s">
        <v>67</v>
      </c>
      <c r="G22" s="44">
        <v>23</v>
      </c>
      <c r="H22" s="44">
        <v>3</v>
      </c>
      <c r="I22" s="58" t="s">
        <v>67</v>
      </c>
      <c r="J22" s="136" t="s">
        <v>67</v>
      </c>
      <c r="K22" s="8">
        <v>5</v>
      </c>
      <c r="L22" s="8">
        <v>3</v>
      </c>
      <c r="M22" s="136" t="s">
        <v>67</v>
      </c>
      <c r="N22" s="8">
        <v>5</v>
      </c>
      <c r="O22" s="8">
        <v>12</v>
      </c>
      <c r="P22" s="268">
        <v>125</v>
      </c>
    </row>
    <row r="23" spans="1:16" x14ac:dyDescent="0.2">
      <c r="B23" s="634"/>
      <c r="C23" s="58" t="s">
        <v>238</v>
      </c>
      <c r="D23" s="270">
        <v>20</v>
      </c>
      <c r="E23" s="44">
        <v>16</v>
      </c>
      <c r="F23" s="58" t="s">
        <v>67</v>
      </c>
      <c r="G23" s="270">
        <v>13</v>
      </c>
      <c r="H23" s="58" t="s">
        <v>67</v>
      </c>
      <c r="I23" s="58">
        <v>1</v>
      </c>
      <c r="J23" s="136" t="s">
        <v>67</v>
      </c>
      <c r="K23" s="265">
        <v>4</v>
      </c>
      <c r="L23" s="8">
        <v>3</v>
      </c>
      <c r="M23" s="136">
        <v>1</v>
      </c>
      <c r="N23" s="8">
        <v>4</v>
      </c>
      <c r="O23" s="8">
        <v>13</v>
      </c>
      <c r="P23" s="271">
        <v>75</v>
      </c>
    </row>
    <row r="24" spans="1:16" x14ac:dyDescent="0.2">
      <c r="B24" s="635" t="s">
        <v>302</v>
      </c>
      <c r="C24" s="58" t="s">
        <v>101</v>
      </c>
      <c r="D24" s="45">
        <v>9130</v>
      </c>
      <c r="E24" s="45">
        <v>5949</v>
      </c>
      <c r="F24" s="44">
        <v>368</v>
      </c>
      <c r="G24" s="45">
        <v>5147</v>
      </c>
      <c r="H24" s="45">
        <v>1464</v>
      </c>
      <c r="I24" s="44">
        <v>79</v>
      </c>
      <c r="J24" s="268">
        <v>80</v>
      </c>
      <c r="K24" s="269">
        <v>1509</v>
      </c>
      <c r="L24" s="269">
        <v>1807</v>
      </c>
      <c r="M24" s="268">
        <v>386</v>
      </c>
      <c r="N24" s="136" t="s">
        <v>67</v>
      </c>
      <c r="O24" s="269">
        <v>1456</v>
      </c>
      <c r="P24" s="269">
        <v>28937</v>
      </c>
    </row>
    <row r="25" spans="1:16" x14ac:dyDescent="0.2">
      <c r="B25" s="634"/>
      <c r="C25" s="58" t="s">
        <v>98</v>
      </c>
      <c r="D25" s="45">
        <v>9438</v>
      </c>
      <c r="E25" s="45">
        <v>5931</v>
      </c>
      <c r="F25" s="44">
        <v>366</v>
      </c>
      <c r="G25" s="45">
        <v>5169</v>
      </c>
      <c r="H25" s="45">
        <v>1474</v>
      </c>
      <c r="I25" s="44">
        <v>81</v>
      </c>
      <c r="J25" s="268">
        <v>80</v>
      </c>
      <c r="K25" s="269">
        <v>1727</v>
      </c>
      <c r="L25" s="269">
        <v>1859</v>
      </c>
      <c r="M25" s="268">
        <v>383</v>
      </c>
      <c r="N25" s="269">
        <v>1587</v>
      </c>
      <c r="O25" s="269">
        <v>3642</v>
      </c>
      <c r="P25" s="269">
        <v>31415</v>
      </c>
    </row>
    <row r="26" spans="1:16" x14ac:dyDescent="0.2">
      <c r="B26" s="634"/>
      <c r="C26" s="58" t="s">
        <v>99</v>
      </c>
      <c r="D26" s="45">
        <v>10567</v>
      </c>
      <c r="E26" s="45">
        <v>7635</v>
      </c>
      <c r="F26" s="44">
        <v>491</v>
      </c>
      <c r="G26" s="45">
        <v>7117</v>
      </c>
      <c r="H26" s="45">
        <v>1833</v>
      </c>
      <c r="I26" s="44">
        <v>120</v>
      </c>
      <c r="J26" s="268">
        <v>128</v>
      </c>
      <c r="K26" s="269">
        <v>2463</v>
      </c>
      <c r="L26" s="269">
        <v>2366</v>
      </c>
      <c r="M26" s="268">
        <v>573</v>
      </c>
      <c r="N26" s="269">
        <v>2318</v>
      </c>
      <c r="O26" s="269">
        <v>5517</v>
      </c>
      <c r="P26" s="269">
        <v>41128</v>
      </c>
    </row>
    <row r="27" spans="1:16" ht="18" customHeight="1" x14ac:dyDescent="0.2">
      <c r="B27" s="634"/>
      <c r="C27" s="89" t="s">
        <v>1081</v>
      </c>
      <c r="D27" s="45">
        <v>10980</v>
      </c>
      <c r="E27" s="45">
        <v>8009</v>
      </c>
      <c r="F27" s="44">
        <v>506</v>
      </c>
      <c r="G27" s="45">
        <v>7441</v>
      </c>
      <c r="H27" s="45">
        <v>1859</v>
      </c>
      <c r="I27" s="44">
        <v>167</v>
      </c>
      <c r="J27" s="44">
        <v>140</v>
      </c>
      <c r="K27" s="45">
        <v>2882</v>
      </c>
      <c r="L27" s="45">
        <v>2418</v>
      </c>
      <c r="M27" s="45">
        <v>613</v>
      </c>
      <c r="N27" s="45">
        <v>2614</v>
      </c>
      <c r="O27" s="45">
        <v>6144</v>
      </c>
      <c r="P27" s="45">
        <v>43773</v>
      </c>
    </row>
    <row r="28" spans="1:16" ht="18" customHeight="1" x14ac:dyDescent="0.2">
      <c r="B28" s="634"/>
      <c r="C28" s="58" t="s">
        <v>1082</v>
      </c>
      <c r="D28" s="45">
        <v>11236</v>
      </c>
      <c r="E28" s="45">
        <v>7983</v>
      </c>
      <c r="F28" s="44">
        <v>491</v>
      </c>
      <c r="G28" s="45">
        <v>7392</v>
      </c>
      <c r="H28" s="45">
        <v>2069</v>
      </c>
      <c r="I28" s="44">
        <v>137</v>
      </c>
      <c r="J28" s="44">
        <v>131</v>
      </c>
      <c r="K28" s="45">
        <v>2687</v>
      </c>
      <c r="L28" s="45">
        <v>2390</v>
      </c>
      <c r="M28" s="45">
        <v>583</v>
      </c>
      <c r="N28" s="45">
        <v>2797</v>
      </c>
      <c r="O28" s="45">
        <v>6082</v>
      </c>
      <c r="P28" s="45">
        <v>43978</v>
      </c>
    </row>
    <row r="30" spans="1:16" x14ac:dyDescent="0.2">
      <c r="A30" s="71" t="s">
        <v>314</v>
      </c>
      <c r="B30" s="305" t="s">
        <v>1083</v>
      </c>
    </row>
    <row r="31" spans="1:16" x14ac:dyDescent="0.2">
      <c r="A31" s="71" t="s">
        <v>316</v>
      </c>
      <c r="B31" s="305" t="s">
        <v>1084</v>
      </c>
    </row>
    <row r="32" spans="1:16" x14ac:dyDescent="0.2">
      <c r="A32" s="71" t="s">
        <v>318</v>
      </c>
      <c r="B32" s="508" t="s">
        <v>1063</v>
      </c>
      <c r="C32" s="508"/>
      <c r="D32" s="508"/>
      <c r="E32" s="508"/>
      <c r="F32" s="508"/>
      <c r="G32" s="508"/>
      <c r="H32" s="508"/>
      <c r="I32" s="508"/>
      <c r="J32" s="508"/>
      <c r="K32" s="508"/>
      <c r="L32" s="508"/>
      <c r="M32" s="508"/>
      <c r="N32" s="508"/>
      <c r="O32" s="508"/>
      <c r="P32" s="508"/>
    </row>
    <row r="33" spans="1:16" x14ac:dyDescent="0.2">
      <c r="A33" s="71"/>
      <c r="B33" s="508"/>
      <c r="C33" s="508"/>
      <c r="D33" s="508"/>
      <c r="E33" s="508"/>
      <c r="F33" s="508"/>
      <c r="G33" s="508"/>
      <c r="H33" s="508"/>
      <c r="I33" s="508"/>
      <c r="J33" s="508"/>
      <c r="K33" s="508"/>
      <c r="L33" s="508"/>
      <c r="M33" s="508"/>
      <c r="N33" s="508"/>
      <c r="O33" s="508"/>
      <c r="P33" s="508"/>
    </row>
    <row r="34" spans="1:16" x14ac:dyDescent="0.2">
      <c r="A34" s="71" t="s">
        <v>411</v>
      </c>
      <c r="B34" s="508" t="s">
        <v>1085</v>
      </c>
      <c r="C34" s="508"/>
      <c r="D34" s="508"/>
      <c r="E34" s="508"/>
      <c r="F34" s="508"/>
      <c r="G34" s="508"/>
      <c r="H34" s="508"/>
      <c r="I34" s="508"/>
      <c r="J34" s="508"/>
      <c r="K34" s="508"/>
      <c r="L34" s="508"/>
      <c r="M34" s="508"/>
      <c r="N34" s="508"/>
      <c r="O34" s="508"/>
      <c r="P34" s="508"/>
    </row>
    <row r="35" spans="1:16" ht="25.5" customHeight="1" x14ac:dyDescent="0.2">
      <c r="A35" s="71"/>
      <c r="B35" s="508"/>
      <c r="C35" s="508"/>
      <c r="D35" s="508"/>
      <c r="E35" s="508"/>
      <c r="F35" s="508"/>
      <c r="G35" s="508"/>
      <c r="H35" s="508"/>
      <c r="I35" s="508"/>
      <c r="J35" s="508"/>
      <c r="K35" s="508"/>
      <c r="L35" s="508"/>
      <c r="M35" s="508"/>
      <c r="N35" s="508"/>
      <c r="O35" s="508"/>
      <c r="P35" s="508"/>
    </row>
    <row r="36" spans="1:16" x14ac:dyDescent="0.2">
      <c r="A36" s="71" t="s">
        <v>412</v>
      </c>
      <c r="B36" s="305" t="s">
        <v>1086</v>
      </c>
    </row>
    <row r="37" spans="1:16" x14ac:dyDescent="0.2">
      <c r="A37" s="71" t="s">
        <v>453</v>
      </c>
      <c r="B37" s="305" t="s">
        <v>1087</v>
      </c>
    </row>
    <row r="38" spans="1:16" x14ac:dyDescent="0.2">
      <c r="A38" s="333" t="s">
        <v>1437</v>
      </c>
    </row>
    <row r="39" spans="1:16" x14ac:dyDescent="0.2">
      <c r="A39" s="71"/>
    </row>
    <row r="40" spans="1:16" x14ac:dyDescent="0.2">
      <c r="A40" s="347" t="s">
        <v>455</v>
      </c>
      <c r="B40" s="305"/>
    </row>
    <row r="41" spans="1:16" x14ac:dyDescent="0.2">
      <c r="A41" s="305" t="s">
        <v>1002</v>
      </c>
      <c r="B41" s="305"/>
    </row>
    <row r="42" spans="1:16" x14ac:dyDescent="0.2">
      <c r="B42" s="11"/>
    </row>
  </sheetData>
  <mergeCells count="8">
    <mergeCell ref="B32:P33"/>
    <mergeCell ref="B34:P35"/>
    <mergeCell ref="B2:P2"/>
    <mergeCell ref="B4:B8"/>
    <mergeCell ref="B9:B13"/>
    <mergeCell ref="B14:B18"/>
    <mergeCell ref="B19:B23"/>
    <mergeCell ref="B24:B28"/>
  </mergeCells>
  <pageMargins left="0.7" right="0.7" top="0.75" bottom="0.75" header="0.3" footer="0.3"/>
  <pageSetup paperSize="8" orientation="landscape" r:id="rId1"/>
  <headerFooter>
    <oddHeader>&amp;L&amp;"Calibri"&amp;10&amp;K000000 [Limited Sharing]&amp;1#_x000D_</oddHeader>
  </headerFooter>
  <ignoredErrors>
    <ignoredError sqref="E8 L8 N8:O8"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sheetPr codeName="Sheet39">
    <tabColor theme="7" tint="-0.499984740745262"/>
  </sheetPr>
  <dimension ref="A1:J79"/>
  <sheetViews>
    <sheetView workbookViewId="0">
      <pane xSplit="2" ySplit="4" topLeftCell="C5" activePane="bottomRight" state="frozen"/>
      <selection activeCell="K13" sqref="K13"/>
      <selection pane="topRight" activeCell="K13" sqref="K13"/>
      <selection pane="bottomLeft" activeCell="K13" sqref="K13"/>
      <selection pane="bottomRight" activeCell="N30" sqref="N30"/>
    </sheetView>
  </sheetViews>
  <sheetFormatPr defaultRowHeight="12.75" x14ac:dyDescent="0.2"/>
  <cols>
    <col min="1" max="1" width="4" style="7" customWidth="1"/>
    <col min="2" max="2" width="31.83203125" style="7" customWidth="1"/>
    <col min="3" max="3" width="10.83203125" style="7" customWidth="1"/>
    <col min="4" max="4" width="14.5" style="7" customWidth="1"/>
    <col min="5" max="5" width="17.33203125" style="7" customWidth="1"/>
    <col min="6" max="6" width="13" style="7" customWidth="1"/>
    <col min="7" max="7" width="14.5" style="7" customWidth="1"/>
    <col min="8" max="8" width="12.1640625" style="7" customWidth="1"/>
    <col min="9" max="9" width="12" style="7" bestFit="1" customWidth="1"/>
    <col min="10" max="16384" width="9.33203125" style="7"/>
  </cols>
  <sheetData>
    <row r="1" spans="2:10" s="2" customFormat="1" ht="46.5" customHeight="1" x14ac:dyDescent="0.2">
      <c r="B1" s="307" t="s">
        <v>427</v>
      </c>
      <c r="C1" s="308"/>
      <c r="D1" s="308"/>
      <c r="E1" s="308"/>
      <c r="F1" s="308"/>
      <c r="G1" s="308"/>
      <c r="H1" s="308"/>
      <c r="I1" s="309" t="s">
        <v>1088</v>
      </c>
    </row>
    <row r="2" spans="2:10" s="3" customFormat="1" ht="15" x14ac:dyDescent="0.25">
      <c r="B2" s="561" t="s">
        <v>278</v>
      </c>
      <c r="C2" s="561"/>
      <c r="D2" s="561"/>
      <c r="E2" s="561"/>
      <c r="F2" s="561"/>
      <c r="G2" s="561"/>
      <c r="H2" s="561"/>
      <c r="I2" s="561"/>
      <c r="J2" s="66"/>
    </row>
    <row r="3" spans="2:10" s="3" customFormat="1" ht="15" x14ac:dyDescent="0.25">
      <c r="B3" s="605" t="s">
        <v>1089</v>
      </c>
      <c r="C3" s="605" t="s">
        <v>296</v>
      </c>
      <c r="D3" s="605" t="s">
        <v>1090</v>
      </c>
      <c r="E3" s="636"/>
      <c r="F3" s="605" t="s">
        <v>1093</v>
      </c>
      <c r="G3" s="637"/>
      <c r="H3" s="605" t="s">
        <v>302</v>
      </c>
      <c r="I3" s="637"/>
      <c r="J3" s="66"/>
    </row>
    <row r="4" spans="2:10" x14ac:dyDescent="0.2">
      <c r="B4" s="607"/>
      <c r="C4" s="607"/>
      <c r="D4" s="395" t="s">
        <v>1091</v>
      </c>
      <c r="E4" s="395" t="s">
        <v>1092</v>
      </c>
      <c r="F4" s="395" t="s">
        <v>1091</v>
      </c>
      <c r="G4" s="395" t="s">
        <v>1092</v>
      </c>
      <c r="H4" s="395" t="s">
        <v>1091</v>
      </c>
      <c r="I4" s="395" t="s">
        <v>1092</v>
      </c>
      <c r="J4" s="71"/>
    </row>
    <row r="5" spans="2:10" ht="17.25" customHeight="1" x14ac:dyDescent="0.2">
      <c r="B5" s="642" t="s">
        <v>1094</v>
      </c>
      <c r="C5" s="96">
        <v>2016</v>
      </c>
      <c r="D5" s="122">
        <v>1729</v>
      </c>
      <c r="E5" s="122">
        <v>3143</v>
      </c>
      <c r="F5" s="96">
        <v>382</v>
      </c>
      <c r="G5" s="96">
        <v>630</v>
      </c>
      <c r="H5" s="122">
        <v>2111</v>
      </c>
      <c r="I5" s="122">
        <v>3773</v>
      </c>
      <c r="J5" s="56"/>
    </row>
    <row r="6" spans="2:10" x14ac:dyDescent="0.2">
      <c r="B6" s="640"/>
      <c r="C6" s="46">
        <v>2017</v>
      </c>
      <c r="D6" s="59">
        <v>2127</v>
      </c>
      <c r="E6" s="59">
        <v>3866</v>
      </c>
      <c r="F6" s="46">
        <v>707</v>
      </c>
      <c r="G6" s="46">
        <v>966</v>
      </c>
      <c r="H6" s="59">
        <v>2834</v>
      </c>
      <c r="I6" s="59">
        <v>4832</v>
      </c>
      <c r="J6" s="56"/>
    </row>
    <row r="7" spans="2:10" x14ac:dyDescent="0.2">
      <c r="B7" s="640"/>
      <c r="C7" s="46">
        <v>2018</v>
      </c>
      <c r="D7" s="46">
        <v>390</v>
      </c>
      <c r="E7" s="46">
        <v>635</v>
      </c>
      <c r="F7" s="46">
        <v>362</v>
      </c>
      <c r="G7" s="46">
        <v>409</v>
      </c>
      <c r="H7" s="46">
        <v>752</v>
      </c>
      <c r="I7" s="59">
        <v>1044</v>
      </c>
      <c r="J7" s="56"/>
    </row>
    <row r="8" spans="2:10" x14ac:dyDescent="0.2">
      <c r="B8" s="640"/>
      <c r="C8" s="46">
        <v>2019</v>
      </c>
      <c r="D8" s="46">
        <v>450</v>
      </c>
      <c r="E8" s="46">
        <v>894</v>
      </c>
      <c r="F8" s="46">
        <v>538</v>
      </c>
      <c r="G8" s="46">
        <v>837</v>
      </c>
      <c r="H8" s="46">
        <v>988</v>
      </c>
      <c r="I8" s="59">
        <v>1731</v>
      </c>
      <c r="J8" s="56"/>
    </row>
    <row r="9" spans="2:10" x14ac:dyDescent="0.2">
      <c r="B9" s="640"/>
      <c r="C9" s="46">
        <v>2020</v>
      </c>
      <c r="D9" s="59">
        <v>1011</v>
      </c>
      <c r="E9" s="59">
        <v>2216</v>
      </c>
      <c r="F9" s="58" t="s">
        <v>67</v>
      </c>
      <c r="G9" s="58" t="s">
        <v>67</v>
      </c>
      <c r="H9" s="59">
        <v>1011</v>
      </c>
      <c r="I9" s="59">
        <v>2216</v>
      </c>
      <c r="J9" s="56"/>
    </row>
    <row r="10" spans="2:10" x14ac:dyDescent="0.2">
      <c r="B10" s="640"/>
      <c r="C10" s="56">
        <v>2021</v>
      </c>
      <c r="D10" s="46">
        <v>741</v>
      </c>
      <c r="E10" s="59">
        <v>1470</v>
      </c>
      <c r="F10" s="46">
        <v>706</v>
      </c>
      <c r="G10" s="59">
        <v>1373</v>
      </c>
      <c r="H10" s="59">
        <v>1447</v>
      </c>
      <c r="I10" s="59">
        <v>2843</v>
      </c>
      <c r="J10" s="56"/>
    </row>
    <row r="11" spans="2:10" x14ac:dyDescent="0.2">
      <c r="B11" s="640"/>
      <c r="C11" s="56">
        <v>2022</v>
      </c>
      <c r="D11" s="46">
        <v>721</v>
      </c>
      <c r="E11" s="59">
        <v>1696</v>
      </c>
      <c r="F11" s="46">
        <v>523</v>
      </c>
      <c r="G11" s="59">
        <v>1463</v>
      </c>
      <c r="H11" s="59">
        <v>1244</v>
      </c>
      <c r="I11" s="59">
        <v>3159</v>
      </c>
      <c r="J11" s="56"/>
    </row>
    <row r="12" spans="2:10" x14ac:dyDescent="0.2">
      <c r="B12" s="640"/>
      <c r="C12" s="56">
        <v>2023</v>
      </c>
      <c r="D12" s="46">
        <v>580</v>
      </c>
      <c r="E12" s="59">
        <v>1557</v>
      </c>
      <c r="F12" s="46">
        <v>573</v>
      </c>
      <c r="G12" s="59">
        <v>1804</v>
      </c>
      <c r="H12" s="59">
        <v>1153</v>
      </c>
      <c r="I12" s="59">
        <v>3361</v>
      </c>
      <c r="J12" s="56"/>
    </row>
    <row r="13" spans="2:10" ht="15" x14ac:dyDescent="0.2">
      <c r="B13" s="640"/>
      <c r="C13" s="56" t="s">
        <v>1100</v>
      </c>
      <c r="D13" s="46">
        <v>429</v>
      </c>
      <c r="E13" s="59">
        <v>1436</v>
      </c>
      <c r="F13" s="46">
        <v>522</v>
      </c>
      <c r="G13" s="59">
        <v>1436</v>
      </c>
      <c r="H13" s="59">
        <v>951</v>
      </c>
      <c r="I13" s="59">
        <v>2872</v>
      </c>
      <c r="J13" s="56"/>
    </row>
    <row r="14" spans="2:10" ht="17.25" customHeight="1" x14ac:dyDescent="0.2">
      <c r="B14" s="638" t="s">
        <v>1098</v>
      </c>
      <c r="C14" s="46">
        <v>2016</v>
      </c>
      <c r="D14" s="46">
        <v>262</v>
      </c>
      <c r="E14" s="46">
        <v>460</v>
      </c>
      <c r="F14" s="58" t="s">
        <v>67</v>
      </c>
      <c r="G14" s="58" t="s">
        <v>67</v>
      </c>
      <c r="H14" s="46">
        <v>262</v>
      </c>
      <c r="I14" s="46">
        <v>460</v>
      </c>
      <c r="J14" s="56"/>
    </row>
    <row r="15" spans="2:10" x14ac:dyDescent="0.2">
      <c r="B15" s="640"/>
      <c r="C15" s="46">
        <v>2017</v>
      </c>
      <c r="D15" s="46">
        <v>348</v>
      </c>
      <c r="E15" s="46">
        <v>522</v>
      </c>
      <c r="F15" s="46">
        <v>25</v>
      </c>
      <c r="G15" s="46">
        <v>25</v>
      </c>
      <c r="H15" s="46">
        <v>373</v>
      </c>
      <c r="I15" s="46">
        <v>547</v>
      </c>
      <c r="J15" s="56"/>
    </row>
    <row r="16" spans="2:10" x14ac:dyDescent="0.2">
      <c r="B16" s="640"/>
      <c r="C16" s="46">
        <v>2018</v>
      </c>
      <c r="D16" s="59">
        <v>2159</v>
      </c>
      <c r="E16" s="59">
        <v>4146</v>
      </c>
      <c r="F16" s="46">
        <v>606</v>
      </c>
      <c r="G16" s="46">
        <v>994</v>
      </c>
      <c r="H16" s="59">
        <v>2765</v>
      </c>
      <c r="I16" s="59">
        <v>5140</v>
      </c>
      <c r="J16" s="56"/>
    </row>
    <row r="17" spans="2:10" x14ac:dyDescent="0.2">
      <c r="B17" s="640"/>
      <c r="C17" s="46">
        <v>2019</v>
      </c>
      <c r="D17" s="59">
        <v>1858</v>
      </c>
      <c r="E17" s="59">
        <v>3757</v>
      </c>
      <c r="F17" s="59">
        <v>1002</v>
      </c>
      <c r="G17" s="59">
        <v>1316</v>
      </c>
      <c r="H17" s="59">
        <v>2860</v>
      </c>
      <c r="I17" s="59">
        <v>5073</v>
      </c>
      <c r="J17" s="56"/>
    </row>
    <row r="18" spans="2:10" x14ac:dyDescent="0.2">
      <c r="B18" s="640"/>
      <c r="C18" s="46">
        <v>2020</v>
      </c>
      <c r="D18" s="59">
        <v>2034</v>
      </c>
      <c r="E18" s="59">
        <v>3719</v>
      </c>
      <c r="F18" s="46">
        <v>802</v>
      </c>
      <c r="G18" s="59">
        <v>1402</v>
      </c>
      <c r="H18" s="59">
        <v>2836</v>
      </c>
      <c r="I18" s="59">
        <v>5121</v>
      </c>
      <c r="J18" s="56"/>
    </row>
    <row r="19" spans="2:10" x14ac:dyDescent="0.2">
      <c r="B19" s="640"/>
      <c r="C19" s="46">
        <v>2021</v>
      </c>
      <c r="D19" s="59">
        <v>1834</v>
      </c>
      <c r="E19" s="59">
        <v>3597</v>
      </c>
      <c r="F19" s="46">
        <v>873</v>
      </c>
      <c r="G19" s="59">
        <v>1380</v>
      </c>
      <c r="H19" s="59">
        <v>2707</v>
      </c>
      <c r="I19" s="59">
        <v>4977</v>
      </c>
      <c r="J19" s="56"/>
    </row>
    <row r="20" spans="2:10" x14ac:dyDescent="0.2">
      <c r="B20" s="640"/>
      <c r="C20" s="46">
        <v>2022</v>
      </c>
      <c r="D20" s="59">
        <v>1515</v>
      </c>
      <c r="E20" s="59">
        <v>3333</v>
      </c>
      <c r="F20" s="46">
        <v>668</v>
      </c>
      <c r="G20" s="59">
        <v>1223</v>
      </c>
      <c r="H20" s="59">
        <v>2183</v>
      </c>
      <c r="I20" s="59">
        <v>4556</v>
      </c>
      <c r="J20" s="56"/>
    </row>
    <row r="21" spans="2:10" x14ac:dyDescent="0.2">
      <c r="B21" s="640"/>
      <c r="C21" s="56">
        <v>2023</v>
      </c>
      <c r="D21" s="59">
        <v>1555</v>
      </c>
      <c r="E21" s="59">
        <v>3010</v>
      </c>
      <c r="F21" s="46">
        <v>544</v>
      </c>
      <c r="G21" s="59">
        <v>1076</v>
      </c>
      <c r="H21" s="59">
        <v>2099</v>
      </c>
      <c r="I21" s="59">
        <v>4086</v>
      </c>
      <c r="J21" s="56"/>
    </row>
    <row r="22" spans="2:10" ht="15" x14ac:dyDescent="0.2">
      <c r="B22" s="640"/>
      <c r="C22" s="56" t="s">
        <v>1100</v>
      </c>
      <c r="D22" s="59">
        <v>1331</v>
      </c>
      <c r="E22" s="59">
        <v>2857</v>
      </c>
      <c r="F22" s="46">
        <v>728</v>
      </c>
      <c r="G22" s="59">
        <v>1236</v>
      </c>
      <c r="H22" s="59">
        <v>2059</v>
      </c>
      <c r="I22" s="59">
        <v>4093</v>
      </c>
      <c r="J22" s="56"/>
    </row>
    <row r="23" spans="2:10" x14ac:dyDescent="0.2">
      <c r="B23" s="638" t="s">
        <v>1095</v>
      </c>
      <c r="C23" s="46">
        <v>2016</v>
      </c>
      <c r="D23" s="59">
        <v>2698</v>
      </c>
      <c r="E23" s="59">
        <v>3939</v>
      </c>
      <c r="F23" s="59">
        <v>5726</v>
      </c>
      <c r="G23" s="59">
        <v>7843</v>
      </c>
      <c r="H23" s="59">
        <v>8424</v>
      </c>
      <c r="I23" s="59">
        <v>11782</v>
      </c>
      <c r="J23" s="56"/>
    </row>
    <row r="24" spans="2:10" x14ac:dyDescent="0.2">
      <c r="B24" s="639"/>
      <c r="C24" s="46">
        <v>2017</v>
      </c>
      <c r="D24" s="59">
        <v>3229</v>
      </c>
      <c r="E24" s="59">
        <v>4371</v>
      </c>
      <c r="F24" s="59">
        <v>5651</v>
      </c>
      <c r="G24" s="59">
        <v>7527</v>
      </c>
      <c r="H24" s="59">
        <v>8880</v>
      </c>
      <c r="I24" s="59">
        <v>11898</v>
      </c>
      <c r="J24" s="56"/>
    </row>
    <row r="25" spans="2:10" x14ac:dyDescent="0.2">
      <c r="B25" s="639"/>
      <c r="C25" s="46">
        <v>2018</v>
      </c>
      <c r="D25" s="59">
        <v>2477</v>
      </c>
      <c r="E25" s="59">
        <v>3787</v>
      </c>
      <c r="F25" s="59">
        <v>3899</v>
      </c>
      <c r="G25" s="59">
        <v>5685</v>
      </c>
      <c r="H25" s="59">
        <v>6376</v>
      </c>
      <c r="I25" s="59">
        <v>9472</v>
      </c>
      <c r="J25" s="56"/>
    </row>
    <row r="26" spans="2:10" x14ac:dyDescent="0.2">
      <c r="B26" s="639"/>
      <c r="C26" s="46">
        <v>2019</v>
      </c>
      <c r="D26" s="59">
        <v>3552</v>
      </c>
      <c r="E26" s="59">
        <v>4822</v>
      </c>
      <c r="F26" s="59">
        <v>5796</v>
      </c>
      <c r="G26" s="59">
        <v>7567</v>
      </c>
      <c r="H26" s="59">
        <v>9348</v>
      </c>
      <c r="I26" s="59">
        <v>12389</v>
      </c>
      <c r="J26" s="56"/>
    </row>
    <row r="27" spans="2:10" x14ac:dyDescent="0.2">
      <c r="B27" s="639"/>
      <c r="C27" s="46">
        <v>2020</v>
      </c>
      <c r="D27" s="59">
        <v>2717</v>
      </c>
      <c r="E27" s="59">
        <v>4198</v>
      </c>
      <c r="F27" s="59">
        <v>4735</v>
      </c>
      <c r="G27" s="59">
        <v>6720</v>
      </c>
      <c r="H27" s="59">
        <v>7452</v>
      </c>
      <c r="I27" s="59">
        <v>10918</v>
      </c>
      <c r="J27" s="56"/>
    </row>
    <row r="28" spans="2:10" x14ac:dyDescent="0.2">
      <c r="B28" s="639"/>
      <c r="C28" s="46">
        <v>2021</v>
      </c>
      <c r="D28" s="59">
        <v>3073</v>
      </c>
      <c r="E28" s="59">
        <v>4886</v>
      </c>
      <c r="F28" s="59">
        <v>6181</v>
      </c>
      <c r="G28" s="59">
        <v>8336</v>
      </c>
      <c r="H28" s="59">
        <v>9254</v>
      </c>
      <c r="I28" s="59">
        <v>13222</v>
      </c>
      <c r="J28" s="56"/>
    </row>
    <row r="29" spans="2:10" x14ac:dyDescent="0.2">
      <c r="B29" s="639"/>
      <c r="C29" s="46">
        <v>2022</v>
      </c>
      <c r="D29" s="59">
        <v>1890</v>
      </c>
      <c r="E29" s="59">
        <v>3178</v>
      </c>
      <c r="F29" s="59">
        <v>3894</v>
      </c>
      <c r="G29" s="59">
        <v>5610</v>
      </c>
      <c r="H29" s="59">
        <v>5784</v>
      </c>
      <c r="I29" s="59">
        <v>8788</v>
      </c>
      <c r="J29" s="56"/>
    </row>
    <row r="30" spans="2:10" x14ac:dyDescent="0.2">
      <c r="B30" s="639"/>
      <c r="C30" s="56">
        <v>2023</v>
      </c>
      <c r="D30" s="59">
        <v>1777</v>
      </c>
      <c r="E30" s="59">
        <v>2680</v>
      </c>
      <c r="F30" s="59">
        <v>3054</v>
      </c>
      <c r="G30" s="59">
        <v>4197</v>
      </c>
      <c r="H30" s="59">
        <v>4831</v>
      </c>
      <c r="I30" s="59">
        <v>6877</v>
      </c>
      <c r="J30" s="56"/>
    </row>
    <row r="31" spans="2:10" ht="15" x14ac:dyDescent="0.2">
      <c r="B31" s="639"/>
      <c r="C31" s="56" t="s">
        <v>1100</v>
      </c>
      <c r="D31" s="59">
        <v>1579</v>
      </c>
      <c r="E31" s="59">
        <v>2402</v>
      </c>
      <c r="F31" s="59">
        <v>2450</v>
      </c>
      <c r="G31" s="59">
        <v>3153</v>
      </c>
      <c r="H31" s="59">
        <v>4029</v>
      </c>
      <c r="I31" s="59">
        <v>5555</v>
      </c>
      <c r="J31" s="56"/>
    </row>
    <row r="32" spans="2:10" ht="12.75" customHeight="1" x14ac:dyDescent="0.2">
      <c r="B32" s="638" t="s">
        <v>1096</v>
      </c>
      <c r="C32" s="46">
        <v>2016</v>
      </c>
      <c r="D32" s="46">
        <v>837</v>
      </c>
      <c r="E32" s="59">
        <v>1353</v>
      </c>
      <c r="F32" s="59">
        <v>1600</v>
      </c>
      <c r="G32" s="59">
        <v>2265</v>
      </c>
      <c r="H32" s="59">
        <v>2437</v>
      </c>
      <c r="I32" s="59">
        <v>3618</v>
      </c>
      <c r="J32" s="56"/>
    </row>
    <row r="33" spans="2:10" x14ac:dyDescent="0.2">
      <c r="B33" s="639"/>
      <c r="C33" s="46">
        <v>2017</v>
      </c>
      <c r="D33" s="46">
        <v>872</v>
      </c>
      <c r="E33" s="59">
        <v>1302</v>
      </c>
      <c r="F33" s="59">
        <v>1609</v>
      </c>
      <c r="G33" s="59">
        <v>2249</v>
      </c>
      <c r="H33" s="59">
        <v>2481</v>
      </c>
      <c r="I33" s="59">
        <v>3551</v>
      </c>
      <c r="J33" s="56"/>
    </row>
    <row r="34" spans="2:10" x14ac:dyDescent="0.2">
      <c r="B34" s="639"/>
      <c r="C34" s="46">
        <v>2018</v>
      </c>
      <c r="D34" s="46">
        <v>795</v>
      </c>
      <c r="E34" s="59">
        <v>1277</v>
      </c>
      <c r="F34" s="59">
        <v>1478</v>
      </c>
      <c r="G34" s="59">
        <v>2166</v>
      </c>
      <c r="H34" s="59">
        <v>2273</v>
      </c>
      <c r="I34" s="59">
        <v>3443</v>
      </c>
      <c r="J34" s="56"/>
    </row>
    <row r="35" spans="2:10" x14ac:dyDescent="0.2">
      <c r="B35" s="639"/>
      <c r="C35" s="46">
        <v>2019</v>
      </c>
      <c r="D35" s="46">
        <v>849</v>
      </c>
      <c r="E35" s="59">
        <v>1263</v>
      </c>
      <c r="F35" s="59">
        <v>1292</v>
      </c>
      <c r="G35" s="59">
        <v>1939</v>
      </c>
      <c r="H35" s="59">
        <v>2141</v>
      </c>
      <c r="I35" s="59">
        <v>3202</v>
      </c>
      <c r="J35" s="56"/>
    </row>
    <row r="36" spans="2:10" x14ac:dyDescent="0.2">
      <c r="B36" s="639"/>
      <c r="C36" s="46">
        <v>2020</v>
      </c>
      <c r="D36" s="46">
        <v>861</v>
      </c>
      <c r="E36" s="59">
        <v>1279</v>
      </c>
      <c r="F36" s="59">
        <v>1403</v>
      </c>
      <c r="G36" s="59">
        <v>2004</v>
      </c>
      <c r="H36" s="59">
        <v>2264</v>
      </c>
      <c r="I36" s="59">
        <v>3283</v>
      </c>
      <c r="J36" s="56"/>
    </row>
    <row r="37" spans="2:10" x14ac:dyDescent="0.2">
      <c r="B37" s="639"/>
      <c r="C37" s="46">
        <v>2021</v>
      </c>
      <c r="D37" s="46">
        <v>916</v>
      </c>
      <c r="E37" s="59">
        <v>1402</v>
      </c>
      <c r="F37" s="59">
        <v>1552</v>
      </c>
      <c r="G37" s="59">
        <v>2285</v>
      </c>
      <c r="H37" s="59">
        <v>2468</v>
      </c>
      <c r="I37" s="59">
        <v>3687</v>
      </c>
      <c r="J37" s="56"/>
    </row>
    <row r="38" spans="2:10" x14ac:dyDescent="0.2">
      <c r="B38" s="639"/>
      <c r="C38" s="46">
        <v>2022</v>
      </c>
      <c r="D38" s="59">
        <v>998</v>
      </c>
      <c r="E38" s="59">
        <v>1416</v>
      </c>
      <c r="F38" s="59">
        <v>1782</v>
      </c>
      <c r="G38" s="59">
        <v>2493</v>
      </c>
      <c r="H38" s="59">
        <v>2780</v>
      </c>
      <c r="I38" s="59">
        <v>3909</v>
      </c>
      <c r="J38" s="56"/>
    </row>
    <row r="39" spans="2:10" x14ac:dyDescent="0.2">
      <c r="B39" s="639"/>
      <c r="C39" s="56">
        <v>2023</v>
      </c>
      <c r="D39" s="59">
        <v>1016</v>
      </c>
      <c r="E39" s="59">
        <v>1537</v>
      </c>
      <c r="F39" s="59">
        <v>1842</v>
      </c>
      <c r="G39" s="59">
        <v>2716</v>
      </c>
      <c r="H39" s="59">
        <v>2858</v>
      </c>
      <c r="I39" s="59">
        <v>4253</v>
      </c>
      <c r="J39" s="56"/>
    </row>
    <row r="40" spans="2:10" ht="15" x14ac:dyDescent="0.2">
      <c r="B40" s="639"/>
      <c r="C40" s="56" t="s">
        <v>1100</v>
      </c>
      <c r="D40" s="59">
        <v>932</v>
      </c>
      <c r="E40" s="59">
        <v>1375</v>
      </c>
      <c r="F40" s="59">
        <v>1774</v>
      </c>
      <c r="G40" s="59">
        <v>2569</v>
      </c>
      <c r="H40" s="59">
        <v>2706</v>
      </c>
      <c r="I40" s="59">
        <v>3944</v>
      </c>
      <c r="J40" s="56"/>
    </row>
    <row r="41" spans="2:10" ht="12.75" customHeight="1" x14ac:dyDescent="0.2">
      <c r="B41" s="638" t="s">
        <v>1097</v>
      </c>
      <c r="C41" s="46">
        <v>2016</v>
      </c>
      <c r="D41" s="59">
        <v>4006</v>
      </c>
      <c r="E41" s="59">
        <v>4006</v>
      </c>
      <c r="F41" s="59">
        <v>9351</v>
      </c>
      <c r="G41" s="59">
        <v>9351</v>
      </c>
      <c r="H41" s="59">
        <v>13357</v>
      </c>
      <c r="I41" s="59">
        <v>13357</v>
      </c>
      <c r="J41" s="56"/>
    </row>
    <row r="42" spans="2:10" x14ac:dyDescent="0.2">
      <c r="B42" s="640"/>
      <c r="C42" s="46">
        <v>2017</v>
      </c>
      <c r="D42" s="59">
        <v>5778</v>
      </c>
      <c r="E42" s="59">
        <v>5778</v>
      </c>
      <c r="F42" s="59">
        <v>12895</v>
      </c>
      <c r="G42" s="59">
        <v>12895</v>
      </c>
      <c r="H42" s="59">
        <v>18673</v>
      </c>
      <c r="I42" s="59">
        <v>18673</v>
      </c>
      <c r="J42" s="56"/>
    </row>
    <row r="43" spans="2:10" x14ac:dyDescent="0.2">
      <c r="B43" s="640"/>
      <c r="C43" s="46">
        <v>2018</v>
      </c>
      <c r="D43" s="59">
        <v>5603</v>
      </c>
      <c r="E43" s="59">
        <v>5603</v>
      </c>
      <c r="F43" s="59">
        <v>14266</v>
      </c>
      <c r="G43" s="59">
        <v>14266</v>
      </c>
      <c r="H43" s="59">
        <v>19869</v>
      </c>
      <c r="I43" s="59">
        <v>19869</v>
      </c>
      <c r="J43" s="56"/>
    </row>
    <row r="44" spans="2:10" x14ac:dyDescent="0.2">
      <c r="B44" s="640"/>
      <c r="C44" s="46">
        <v>2019</v>
      </c>
      <c r="D44" s="59">
        <v>5703</v>
      </c>
      <c r="E44" s="59">
        <v>5703</v>
      </c>
      <c r="F44" s="59">
        <v>14216</v>
      </c>
      <c r="G44" s="59">
        <v>14216</v>
      </c>
      <c r="H44" s="59">
        <v>19919</v>
      </c>
      <c r="I44" s="59">
        <v>19919</v>
      </c>
      <c r="J44" s="56"/>
    </row>
    <row r="45" spans="2:10" x14ac:dyDescent="0.2">
      <c r="B45" s="640"/>
      <c r="C45" s="46">
        <v>2020</v>
      </c>
      <c r="D45" s="59">
        <v>3460</v>
      </c>
      <c r="E45" s="59">
        <v>3634</v>
      </c>
      <c r="F45" s="59">
        <v>7854</v>
      </c>
      <c r="G45" s="59">
        <v>8105</v>
      </c>
      <c r="H45" s="59">
        <v>11314</v>
      </c>
      <c r="I45" s="59">
        <v>11739</v>
      </c>
      <c r="J45" s="56"/>
    </row>
    <row r="46" spans="2:10" x14ac:dyDescent="0.2">
      <c r="B46" s="640"/>
      <c r="C46" s="46">
        <v>2021</v>
      </c>
      <c r="D46" s="59">
        <v>3010</v>
      </c>
      <c r="E46" s="59">
        <v>3162</v>
      </c>
      <c r="F46" s="59">
        <v>6453</v>
      </c>
      <c r="G46" s="59">
        <v>6679</v>
      </c>
      <c r="H46" s="59">
        <v>9463</v>
      </c>
      <c r="I46" s="59">
        <v>9841</v>
      </c>
      <c r="J46" s="56"/>
    </row>
    <row r="47" spans="2:10" x14ac:dyDescent="0.2">
      <c r="B47" s="640"/>
      <c r="C47" s="46">
        <v>2022</v>
      </c>
      <c r="D47" s="59">
        <v>2817</v>
      </c>
      <c r="E47" s="59">
        <v>3060</v>
      </c>
      <c r="F47" s="59">
        <v>7359</v>
      </c>
      <c r="G47" s="59">
        <v>7591</v>
      </c>
      <c r="H47" s="59">
        <v>10176</v>
      </c>
      <c r="I47" s="59">
        <v>10651</v>
      </c>
      <c r="J47" s="56"/>
    </row>
    <row r="48" spans="2:10" x14ac:dyDescent="0.2">
      <c r="B48" s="640"/>
      <c r="C48" s="56">
        <v>2023</v>
      </c>
      <c r="D48" s="59">
        <v>3515</v>
      </c>
      <c r="E48" s="59">
        <v>3795</v>
      </c>
      <c r="F48" s="59">
        <v>9168</v>
      </c>
      <c r="G48" s="59">
        <v>9521</v>
      </c>
      <c r="H48" s="59">
        <v>12683</v>
      </c>
      <c r="I48" s="59">
        <v>13316</v>
      </c>
      <c r="J48" s="56"/>
    </row>
    <row r="49" spans="2:10" ht="15" x14ac:dyDescent="0.2">
      <c r="B49" s="640"/>
      <c r="C49" s="56" t="s">
        <v>1100</v>
      </c>
      <c r="D49" s="59">
        <v>3972</v>
      </c>
      <c r="E49" s="59">
        <v>3972</v>
      </c>
      <c r="F49" s="59">
        <v>10337</v>
      </c>
      <c r="G49" s="59">
        <v>10337</v>
      </c>
      <c r="H49" s="59">
        <v>14309</v>
      </c>
      <c r="I49" s="59">
        <v>14309</v>
      </c>
      <c r="J49" s="56"/>
    </row>
    <row r="50" spans="2:10" ht="12.75" customHeight="1" x14ac:dyDescent="0.2">
      <c r="B50" s="638" t="s">
        <v>1099</v>
      </c>
      <c r="C50" s="46">
        <v>2016</v>
      </c>
      <c r="D50" s="58" t="s">
        <v>67</v>
      </c>
      <c r="E50" s="58" t="s">
        <v>67</v>
      </c>
      <c r="F50" s="58" t="s">
        <v>67</v>
      </c>
      <c r="G50" s="58" t="s">
        <v>67</v>
      </c>
      <c r="H50" s="58" t="s">
        <v>67</v>
      </c>
      <c r="I50" s="58" t="s">
        <v>67</v>
      </c>
      <c r="J50" s="56"/>
    </row>
    <row r="51" spans="2:10" x14ac:dyDescent="0.2">
      <c r="B51" s="640"/>
      <c r="C51" s="46">
        <v>2017</v>
      </c>
      <c r="D51" s="46">
        <v>93</v>
      </c>
      <c r="E51" s="46">
        <v>93</v>
      </c>
      <c r="F51" s="46">
        <v>316</v>
      </c>
      <c r="G51" s="46">
        <v>316</v>
      </c>
      <c r="H51" s="46">
        <v>409</v>
      </c>
      <c r="I51" s="46">
        <v>409</v>
      </c>
      <c r="J51" s="56"/>
    </row>
    <row r="52" spans="2:10" x14ac:dyDescent="0.2">
      <c r="B52" s="640"/>
      <c r="C52" s="46">
        <v>2018</v>
      </c>
      <c r="D52" s="46">
        <v>39</v>
      </c>
      <c r="E52" s="46">
        <v>39</v>
      </c>
      <c r="F52" s="46">
        <v>77</v>
      </c>
      <c r="G52" s="46">
        <v>77</v>
      </c>
      <c r="H52" s="46">
        <v>116</v>
      </c>
      <c r="I52" s="46">
        <v>116</v>
      </c>
      <c r="J52" s="56"/>
    </row>
    <row r="53" spans="2:10" x14ac:dyDescent="0.2">
      <c r="B53" s="640"/>
      <c r="C53" s="46">
        <v>2019</v>
      </c>
      <c r="D53" s="46">
        <v>99</v>
      </c>
      <c r="E53" s="46">
        <v>99</v>
      </c>
      <c r="F53" s="46">
        <v>244</v>
      </c>
      <c r="G53" s="46">
        <v>244</v>
      </c>
      <c r="H53" s="46">
        <v>343</v>
      </c>
      <c r="I53" s="46">
        <v>343</v>
      </c>
      <c r="J53" s="56"/>
    </row>
    <row r="54" spans="2:10" x14ac:dyDescent="0.2">
      <c r="B54" s="640"/>
      <c r="C54" s="46">
        <v>2020</v>
      </c>
      <c r="D54" s="58" t="s">
        <v>67</v>
      </c>
      <c r="E54" s="58" t="s">
        <v>67</v>
      </c>
      <c r="F54" s="58" t="s">
        <v>67</v>
      </c>
      <c r="G54" s="58" t="s">
        <v>67</v>
      </c>
      <c r="H54" s="58" t="s">
        <v>67</v>
      </c>
      <c r="I54" s="58" t="s">
        <v>67</v>
      </c>
      <c r="J54" s="56"/>
    </row>
    <row r="55" spans="2:10" x14ac:dyDescent="0.2">
      <c r="B55" s="640"/>
      <c r="C55" s="46">
        <v>2021</v>
      </c>
      <c r="D55" s="58" t="s">
        <v>67</v>
      </c>
      <c r="E55" s="58" t="s">
        <v>67</v>
      </c>
      <c r="F55" s="58" t="s">
        <v>67</v>
      </c>
      <c r="G55" s="58" t="s">
        <v>67</v>
      </c>
      <c r="H55" s="58" t="s">
        <v>67</v>
      </c>
      <c r="I55" s="58" t="s">
        <v>67</v>
      </c>
      <c r="J55" s="56"/>
    </row>
    <row r="56" spans="2:10" x14ac:dyDescent="0.2">
      <c r="B56" s="640"/>
      <c r="C56" s="46">
        <v>2022</v>
      </c>
      <c r="D56" s="58" t="s">
        <v>67</v>
      </c>
      <c r="E56" s="58" t="s">
        <v>67</v>
      </c>
      <c r="F56" s="46">
        <v>71</v>
      </c>
      <c r="G56" s="46">
        <v>71</v>
      </c>
      <c r="H56" s="46">
        <v>71</v>
      </c>
      <c r="I56" s="46">
        <v>71</v>
      </c>
      <c r="J56" s="56"/>
    </row>
    <row r="57" spans="2:10" x14ac:dyDescent="0.2">
      <c r="B57" s="640"/>
      <c r="C57" s="56">
        <v>2023</v>
      </c>
      <c r="D57" s="58">
        <v>157</v>
      </c>
      <c r="E57" s="58">
        <v>157</v>
      </c>
      <c r="F57" s="46">
        <v>510</v>
      </c>
      <c r="G57" s="46">
        <v>510</v>
      </c>
      <c r="H57" s="46">
        <v>667</v>
      </c>
      <c r="I57" s="46">
        <v>667</v>
      </c>
      <c r="J57" s="56"/>
    </row>
    <row r="58" spans="2:10" ht="15" x14ac:dyDescent="0.2">
      <c r="B58" s="640"/>
      <c r="C58" s="56" t="s">
        <v>1100</v>
      </c>
      <c r="D58" s="58">
        <v>124</v>
      </c>
      <c r="E58" s="58">
        <v>124</v>
      </c>
      <c r="F58" s="46">
        <v>435</v>
      </c>
      <c r="G58" s="46">
        <v>435</v>
      </c>
      <c r="H58" s="46">
        <v>559</v>
      </c>
      <c r="I58" s="46">
        <v>559</v>
      </c>
      <c r="J58" s="56"/>
    </row>
    <row r="59" spans="2:10" x14ac:dyDescent="0.2">
      <c r="B59" s="638" t="s">
        <v>302</v>
      </c>
      <c r="C59" s="46">
        <v>2016</v>
      </c>
      <c r="D59" s="59">
        <v>9532</v>
      </c>
      <c r="E59" s="59">
        <v>12901</v>
      </c>
      <c r="F59" s="59">
        <v>17059</v>
      </c>
      <c r="G59" s="59">
        <v>20089</v>
      </c>
      <c r="H59" s="59">
        <v>26591</v>
      </c>
      <c r="I59" s="59">
        <v>32990</v>
      </c>
      <c r="J59" s="56"/>
    </row>
    <row r="60" spans="2:10" x14ac:dyDescent="0.2">
      <c r="B60" s="639"/>
      <c r="C60" s="46">
        <v>2017</v>
      </c>
      <c r="D60" s="59">
        <v>12447</v>
      </c>
      <c r="E60" s="59">
        <v>15932</v>
      </c>
      <c r="F60" s="59">
        <v>21203</v>
      </c>
      <c r="G60" s="59">
        <v>23978</v>
      </c>
      <c r="H60" s="59">
        <v>33650</v>
      </c>
      <c r="I60" s="59">
        <v>39910</v>
      </c>
      <c r="J60" s="56"/>
    </row>
    <row r="61" spans="2:10" x14ac:dyDescent="0.2">
      <c r="B61" s="639"/>
      <c r="C61" s="46">
        <v>2018</v>
      </c>
      <c r="D61" s="59">
        <v>11463</v>
      </c>
      <c r="E61" s="59">
        <v>15487</v>
      </c>
      <c r="F61" s="59">
        <v>20688</v>
      </c>
      <c r="G61" s="59">
        <v>23597</v>
      </c>
      <c r="H61" s="59">
        <v>32151</v>
      </c>
      <c r="I61" s="59">
        <v>39084</v>
      </c>
      <c r="J61" s="56"/>
    </row>
    <row r="62" spans="2:10" x14ac:dyDescent="0.2">
      <c r="B62" s="639"/>
      <c r="C62" s="46">
        <v>2019</v>
      </c>
      <c r="D62" s="59">
        <v>12511</v>
      </c>
      <c r="E62" s="59">
        <v>16538</v>
      </c>
      <c r="F62" s="59">
        <v>23088</v>
      </c>
      <c r="G62" s="59">
        <v>26119</v>
      </c>
      <c r="H62" s="59">
        <v>35599</v>
      </c>
      <c r="I62" s="59">
        <v>42657</v>
      </c>
      <c r="J62" s="56"/>
    </row>
    <row r="63" spans="2:10" x14ac:dyDescent="0.2">
      <c r="B63" s="639"/>
      <c r="C63" s="46">
        <v>2020</v>
      </c>
      <c r="D63" s="59">
        <v>10083</v>
      </c>
      <c r="E63" s="59">
        <v>15046</v>
      </c>
      <c r="F63" s="59">
        <v>14794</v>
      </c>
      <c r="G63" s="59">
        <v>18231</v>
      </c>
      <c r="H63" s="59">
        <v>24877</v>
      </c>
      <c r="I63" s="59">
        <v>33277</v>
      </c>
      <c r="J63" s="56"/>
    </row>
    <row r="64" spans="2:10" x14ac:dyDescent="0.2">
      <c r="B64" s="639"/>
      <c r="C64" s="46">
        <v>2021</v>
      </c>
      <c r="D64" s="59">
        <v>9574</v>
      </c>
      <c r="E64" s="59">
        <v>14517</v>
      </c>
      <c r="F64" s="59">
        <v>15765</v>
      </c>
      <c r="G64" s="59">
        <v>20053</v>
      </c>
      <c r="H64" s="59">
        <v>25339</v>
      </c>
      <c r="I64" s="59">
        <v>34570</v>
      </c>
      <c r="J64" s="56"/>
    </row>
    <row r="65" spans="1:10" x14ac:dyDescent="0.2">
      <c r="B65" s="639"/>
      <c r="C65" s="46">
        <v>2022</v>
      </c>
      <c r="D65" s="59">
        <v>7941</v>
      </c>
      <c r="E65" s="59">
        <v>12683</v>
      </c>
      <c r="F65" s="59">
        <v>14297</v>
      </c>
      <c r="G65" s="59">
        <v>18451</v>
      </c>
      <c r="H65" s="59">
        <v>22238</v>
      </c>
      <c r="I65" s="59">
        <v>31134</v>
      </c>
      <c r="J65" s="56"/>
    </row>
    <row r="66" spans="1:10" x14ac:dyDescent="0.2">
      <c r="B66" s="639"/>
      <c r="C66" s="56">
        <v>2023</v>
      </c>
      <c r="D66" s="59">
        <v>8600</v>
      </c>
      <c r="E66" s="59">
        <v>12736</v>
      </c>
      <c r="F66" s="59">
        <v>15691</v>
      </c>
      <c r="G66" s="59">
        <v>19824</v>
      </c>
      <c r="H66" s="59">
        <v>24291</v>
      </c>
      <c r="I66" s="59">
        <v>32560</v>
      </c>
      <c r="J66" s="56"/>
    </row>
    <row r="67" spans="1:10" ht="15" x14ac:dyDescent="0.2">
      <c r="B67" s="641"/>
      <c r="C67" s="254" t="s">
        <v>1100</v>
      </c>
      <c r="D67" s="254">
        <v>8367</v>
      </c>
      <c r="E67" s="254">
        <v>12166</v>
      </c>
      <c r="F67" s="254">
        <v>16246</v>
      </c>
      <c r="G67" s="254">
        <v>19166</v>
      </c>
      <c r="H67" s="254">
        <v>24613</v>
      </c>
      <c r="I67" s="254">
        <v>31332</v>
      </c>
      <c r="J67" s="56"/>
    </row>
    <row r="68" spans="1:10" x14ac:dyDescent="0.2">
      <c r="B68" s="71"/>
      <c r="C68" s="71"/>
      <c r="D68" s="71"/>
      <c r="E68" s="71"/>
      <c r="F68" s="71"/>
      <c r="G68" s="71"/>
      <c r="H68" s="71"/>
      <c r="I68" s="71"/>
      <c r="J68" s="71"/>
    </row>
    <row r="69" spans="1:10" x14ac:dyDescent="0.2">
      <c r="A69" s="305" t="s">
        <v>1101</v>
      </c>
    </row>
    <row r="70" spans="1:10" x14ac:dyDescent="0.2">
      <c r="A70" s="7" t="s">
        <v>314</v>
      </c>
      <c r="B70" s="305" t="s">
        <v>1102</v>
      </c>
    </row>
    <row r="71" spans="1:10" x14ac:dyDescent="0.2">
      <c r="A71" s="7" t="s">
        <v>316</v>
      </c>
      <c r="B71" s="508" t="s">
        <v>1103</v>
      </c>
      <c r="C71" s="508"/>
      <c r="D71" s="508"/>
      <c r="E71" s="508"/>
      <c r="F71" s="508"/>
      <c r="G71" s="508"/>
      <c r="H71" s="508"/>
      <c r="I71" s="508"/>
    </row>
    <row r="72" spans="1:10" x14ac:dyDescent="0.2">
      <c r="B72" s="508"/>
      <c r="C72" s="508"/>
      <c r="D72" s="508"/>
      <c r="E72" s="508"/>
      <c r="F72" s="508"/>
      <c r="G72" s="508"/>
      <c r="H72" s="508"/>
      <c r="I72" s="508"/>
    </row>
    <row r="73" spans="1:10" ht="32.25" customHeight="1" x14ac:dyDescent="0.2">
      <c r="B73" s="508"/>
      <c r="C73" s="508"/>
      <c r="D73" s="508"/>
      <c r="E73" s="508"/>
      <c r="F73" s="508"/>
      <c r="G73" s="508"/>
      <c r="H73" s="508"/>
      <c r="I73" s="508"/>
    </row>
    <row r="74" spans="1:10" x14ac:dyDescent="0.2">
      <c r="A74" s="7" t="s">
        <v>318</v>
      </c>
      <c r="B74" s="305" t="s">
        <v>1104</v>
      </c>
    </row>
    <row r="75" spans="1:10" x14ac:dyDescent="0.2">
      <c r="A75" s="508" t="s">
        <v>1105</v>
      </c>
      <c r="B75" s="508"/>
      <c r="C75" s="508"/>
      <c r="D75" s="508"/>
      <c r="E75" s="508"/>
      <c r="F75" s="508"/>
      <c r="G75" s="508"/>
      <c r="H75" s="508"/>
      <c r="I75" s="508"/>
    </row>
    <row r="76" spans="1:10" x14ac:dyDescent="0.2">
      <c r="A76" s="508"/>
      <c r="B76" s="508"/>
      <c r="C76" s="508"/>
      <c r="D76" s="508"/>
      <c r="E76" s="508"/>
      <c r="F76" s="508"/>
      <c r="G76" s="508"/>
      <c r="H76" s="508"/>
      <c r="I76" s="508"/>
    </row>
    <row r="78" spans="1:10" x14ac:dyDescent="0.2">
      <c r="A78" s="320" t="s">
        <v>455</v>
      </c>
      <c r="B78" s="305"/>
      <c r="C78" s="305"/>
    </row>
    <row r="79" spans="1:10" x14ac:dyDescent="0.2">
      <c r="A79" s="305" t="s">
        <v>1106</v>
      </c>
      <c r="B79" s="305"/>
      <c r="C79" s="305"/>
    </row>
  </sheetData>
  <mergeCells count="15">
    <mergeCell ref="B71:I73"/>
    <mergeCell ref="A75:I76"/>
    <mergeCell ref="C3:C4"/>
    <mergeCell ref="B2:I2"/>
    <mergeCell ref="B3:B4"/>
    <mergeCell ref="D3:E3"/>
    <mergeCell ref="F3:G3"/>
    <mergeCell ref="H3:I3"/>
    <mergeCell ref="B23:B31"/>
    <mergeCell ref="B32:B40"/>
    <mergeCell ref="B41:B49"/>
    <mergeCell ref="B50:B58"/>
    <mergeCell ref="B59:B67"/>
    <mergeCell ref="B5:B13"/>
    <mergeCell ref="B14:B22"/>
  </mergeCells>
  <pageMargins left="0.7" right="0.7" top="0.75" bottom="0.75" header="0.3" footer="0.3"/>
  <pageSetup paperSize="8" orientation="landscape" r:id="rId1"/>
  <headerFooter>
    <oddHeader>&amp;L&amp;"Calibri"&amp;10&amp;K000000 [Limited Sharing]&amp;1#_x000D_</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200-000000000000}">
  <sheetPr codeName="Sheet40">
    <tabColor theme="7" tint="-0.499984740745262"/>
  </sheetPr>
  <dimension ref="A1:L22"/>
  <sheetViews>
    <sheetView workbookViewId="0">
      <pane ySplit="3" topLeftCell="A4" activePane="bottomLeft" state="frozen"/>
      <selection activeCell="K13" sqref="K13"/>
      <selection pane="bottomLeft" activeCell="R22" sqref="R22"/>
    </sheetView>
  </sheetViews>
  <sheetFormatPr defaultRowHeight="12.75" x14ac:dyDescent="0.2"/>
  <cols>
    <col min="1" max="1" width="3.6640625" style="7" customWidth="1"/>
    <col min="2" max="2" width="36.83203125" style="7" bestFit="1" customWidth="1"/>
    <col min="3" max="3" width="14.5" style="7" customWidth="1"/>
    <col min="4" max="11" width="8.33203125" style="7" customWidth="1"/>
    <col min="12" max="16384" width="9.33203125" style="7"/>
  </cols>
  <sheetData>
    <row r="1" spans="1:12" s="2" customFormat="1" ht="46.5" customHeight="1" x14ac:dyDescent="0.2">
      <c r="A1" s="452"/>
      <c r="B1" s="307" t="s">
        <v>427</v>
      </c>
      <c r="C1" s="308"/>
      <c r="D1" s="308"/>
      <c r="E1" s="308"/>
      <c r="F1" s="308"/>
      <c r="G1" s="308"/>
      <c r="H1" s="308"/>
      <c r="I1" s="308"/>
      <c r="J1" s="308"/>
      <c r="K1" s="309"/>
      <c r="L1" s="309" t="s">
        <v>1107</v>
      </c>
    </row>
    <row r="2" spans="1:12" s="3" customFormat="1" x14ac:dyDescent="0.2">
      <c r="B2" s="509" t="s">
        <v>1108</v>
      </c>
      <c r="C2" s="509"/>
      <c r="D2" s="509"/>
      <c r="E2" s="509"/>
      <c r="F2" s="509"/>
      <c r="G2" s="509"/>
      <c r="H2" s="509"/>
      <c r="I2" s="509"/>
      <c r="J2" s="509"/>
      <c r="K2" s="509"/>
      <c r="L2" s="509"/>
    </row>
    <row r="3" spans="1:12" s="3" customFormat="1" ht="17.25" x14ac:dyDescent="0.25">
      <c r="B3" s="411" t="s">
        <v>417</v>
      </c>
      <c r="C3" s="132"/>
      <c r="D3" s="53">
        <v>2013</v>
      </c>
      <c r="E3" s="53">
        <v>2015</v>
      </c>
      <c r="F3" s="53">
        <v>2017</v>
      </c>
      <c r="G3" s="93" t="s">
        <v>1109</v>
      </c>
      <c r="H3" s="53">
        <v>2020</v>
      </c>
      <c r="I3" s="53">
        <v>2021</v>
      </c>
      <c r="J3" s="53">
        <v>2022</v>
      </c>
      <c r="K3" s="53">
        <v>2023</v>
      </c>
      <c r="L3" s="53">
        <v>2024</v>
      </c>
    </row>
    <row r="4" spans="1:12" x14ac:dyDescent="0.2">
      <c r="B4" s="490" t="s">
        <v>1110</v>
      </c>
      <c r="C4" s="80"/>
      <c r="D4" s="96">
        <v>61</v>
      </c>
      <c r="E4" s="96">
        <v>60</v>
      </c>
      <c r="F4" s="96">
        <v>58</v>
      </c>
      <c r="G4" s="96">
        <v>58</v>
      </c>
      <c r="H4" s="96">
        <v>58</v>
      </c>
      <c r="I4" s="96">
        <v>58</v>
      </c>
      <c r="J4" s="96">
        <v>58</v>
      </c>
      <c r="K4" s="96">
        <v>58</v>
      </c>
      <c r="L4" s="96">
        <v>58</v>
      </c>
    </row>
    <row r="5" spans="1:12" x14ac:dyDescent="0.2">
      <c r="B5" s="643" t="s">
        <v>1111</v>
      </c>
      <c r="C5" s="352" t="s">
        <v>1119</v>
      </c>
      <c r="D5" s="58" t="s">
        <v>95</v>
      </c>
      <c r="E5" s="58" t="s">
        <v>95</v>
      </c>
      <c r="F5" s="59">
        <v>3859</v>
      </c>
      <c r="G5" s="59">
        <v>3859</v>
      </c>
      <c r="H5" s="59">
        <v>3635</v>
      </c>
      <c r="I5" s="59">
        <v>3863</v>
      </c>
      <c r="J5" s="59">
        <v>3863</v>
      </c>
      <c r="K5" s="59">
        <v>3863</v>
      </c>
      <c r="L5" s="59">
        <v>3863</v>
      </c>
    </row>
    <row r="6" spans="1:12" x14ac:dyDescent="0.2">
      <c r="B6" s="644"/>
      <c r="C6" s="352" t="s">
        <v>1120</v>
      </c>
      <c r="D6" s="58" t="s">
        <v>95</v>
      </c>
      <c r="E6" s="58" t="s">
        <v>95</v>
      </c>
      <c r="F6" s="59">
        <v>2738</v>
      </c>
      <c r="G6" s="59">
        <v>2738</v>
      </c>
      <c r="H6" s="59">
        <v>2895</v>
      </c>
      <c r="I6" s="59">
        <v>2738</v>
      </c>
      <c r="J6" s="59">
        <v>2738</v>
      </c>
      <c r="K6" s="59">
        <v>2738</v>
      </c>
      <c r="L6" s="59">
        <v>2738</v>
      </c>
    </row>
    <row r="7" spans="1:12" x14ac:dyDescent="0.2">
      <c r="B7" s="644"/>
      <c r="C7" s="352" t="s">
        <v>302</v>
      </c>
      <c r="D7" s="59">
        <v>5664</v>
      </c>
      <c r="E7" s="59">
        <v>5958</v>
      </c>
      <c r="F7" s="59">
        <v>6597</v>
      </c>
      <c r="G7" s="59">
        <v>6597</v>
      </c>
      <c r="H7" s="59">
        <v>6530</v>
      </c>
      <c r="I7" s="59">
        <v>6601</v>
      </c>
      <c r="J7" s="59">
        <v>6601</v>
      </c>
      <c r="K7" s="59">
        <v>6601</v>
      </c>
      <c r="L7" s="59">
        <v>6601</v>
      </c>
    </row>
    <row r="8" spans="1:12" x14ac:dyDescent="0.2">
      <c r="B8" s="352" t="s">
        <v>1112</v>
      </c>
      <c r="C8" s="15"/>
      <c r="D8" s="59">
        <v>1135</v>
      </c>
      <c r="E8" s="59">
        <v>1204</v>
      </c>
      <c r="F8" s="59">
        <v>1176</v>
      </c>
      <c r="G8" s="59">
        <v>1176</v>
      </c>
      <c r="H8" s="59">
        <v>1176</v>
      </c>
      <c r="I8" s="59">
        <v>1176</v>
      </c>
      <c r="J8" s="59">
        <v>1176</v>
      </c>
      <c r="K8" s="59">
        <v>1176</v>
      </c>
      <c r="L8" s="59">
        <v>1176</v>
      </c>
    </row>
    <row r="9" spans="1:12" x14ac:dyDescent="0.2">
      <c r="B9" s="352" t="s">
        <v>1113</v>
      </c>
      <c r="C9" s="15"/>
      <c r="D9" s="46">
        <v>738</v>
      </c>
      <c r="E9" s="46">
        <v>749</v>
      </c>
      <c r="F9" s="46">
        <v>751</v>
      </c>
      <c r="G9" s="46">
        <v>751</v>
      </c>
      <c r="H9" s="46">
        <v>751</v>
      </c>
      <c r="I9" s="46">
        <v>751</v>
      </c>
      <c r="J9" s="46">
        <v>751</v>
      </c>
      <c r="K9" s="46">
        <v>751</v>
      </c>
      <c r="L9" s="46">
        <v>751</v>
      </c>
    </row>
    <row r="10" spans="1:12" x14ac:dyDescent="0.2">
      <c r="B10" s="332" t="s">
        <v>1114</v>
      </c>
      <c r="C10" s="15"/>
      <c r="D10" s="46">
        <v>18</v>
      </c>
      <c r="E10" s="46">
        <v>19</v>
      </c>
      <c r="F10" s="46">
        <v>19</v>
      </c>
      <c r="G10" s="46">
        <v>19</v>
      </c>
      <c r="H10" s="46">
        <v>19</v>
      </c>
      <c r="I10" s="46">
        <v>19</v>
      </c>
      <c r="J10" s="46">
        <v>19</v>
      </c>
      <c r="K10" s="46">
        <v>19</v>
      </c>
      <c r="L10" s="46">
        <v>19</v>
      </c>
    </row>
    <row r="11" spans="1:12" ht="22.5" x14ac:dyDescent="0.2">
      <c r="B11" s="458" t="s">
        <v>1115</v>
      </c>
      <c r="C11" s="15"/>
      <c r="D11" s="46">
        <v>9</v>
      </c>
      <c r="E11" s="46">
        <v>7</v>
      </c>
      <c r="F11" s="46">
        <v>8</v>
      </c>
      <c r="G11" s="46">
        <v>8</v>
      </c>
      <c r="H11" s="46">
        <v>8</v>
      </c>
      <c r="I11" s="46">
        <v>8</v>
      </c>
      <c r="J11" s="46">
        <v>8</v>
      </c>
      <c r="K11" s="46">
        <v>8</v>
      </c>
      <c r="L11" s="46">
        <v>8</v>
      </c>
    </row>
    <row r="12" spans="1:12" x14ac:dyDescent="0.2">
      <c r="B12" s="352" t="s">
        <v>1116</v>
      </c>
      <c r="C12" s="15"/>
      <c r="D12" s="46">
        <v>30</v>
      </c>
      <c r="E12" s="46">
        <v>30</v>
      </c>
      <c r="F12" s="46">
        <v>30</v>
      </c>
      <c r="G12" s="46">
        <v>30</v>
      </c>
      <c r="H12" s="46">
        <v>30</v>
      </c>
      <c r="I12" s="46">
        <v>30</v>
      </c>
      <c r="J12" s="46">
        <v>30</v>
      </c>
      <c r="K12" s="46">
        <v>30</v>
      </c>
      <c r="L12" s="46">
        <v>30</v>
      </c>
    </row>
    <row r="13" spans="1:12" ht="22.5" x14ac:dyDescent="0.2">
      <c r="B13" s="458" t="s">
        <v>1117</v>
      </c>
      <c r="C13" s="15"/>
      <c r="D13" s="46">
        <v>9</v>
      </c>
      <c r="E13" s="46">
        <v>9</v>
      </c>
      <c r="F13" s="46">
        <v>9</v>
      </c>
      <c r="G13" s="46">
        <v>9</v>
      </c>
      <c r="H13" s="46">
        <v>9</v>
      </c>
      <c r="I13" s="46">
        <v>9</v>
      </c>
      <c r="J13" s="46">
        <v>9</v>
      </c>
      <c r="K13" s="46">
        <v>9</v>
      </c>
      <c r="L13" s="46">
        <v>9</v>
      </c>
    </row>
    <row r="14" spans="1:12" ht="22.5" x14ac:dyDescent="0.2">
      <c r="B14" s="491" t="s">
        <v>1118</v>
      </c>
      <c r="C14" s="133"/>
      <c r="D14" s="61">
        <v>7664</v>
      </c>
      <c r="E14" s="61">
        <v>8036</v>
      </c>
      <c r="F14" s="61">
        <v>8648</v>
      </c>
      <c r="G14" s="61">
        <v>8648</v>
      </c>
      <c r="H14" s="61">
        <v>8581</v>
      </c>
      <c r="I14" s="61">
        <v>8652</v>
      </c>
      <c r="J14" s="61">
        <v>8652</v>
      </c>
      <c r="K14" s="61">
        <v>8652</v>
      </c>
      <c r="L14" s="61">
        <v>8652</v>
      </c>
    </row>
    <row r="15" spans="1:12" x14ac:dyDescent="0.2">
      <c r="B15" s="15"/>
      <c r="C15" s="15"/>
      <c r="D15" s="15"/>
      <c r="E15" s="15"/>
      <c r="F15" s="15"/>
      <c r="G15" s="15"/>
      <c r="H15" s="15"/>
      <c r="I15" s="15"/>
      <c r="J15" s="15"/>
      <c r="K15" s="15"/>
    </row>
    <row r="16" spans="1:12" x14ac:dyDescent="0.2">
      <c r="A16" s="7" t="s">
        <v>314</v>
      </c>
      <c r="B16" s="508" t="s">
        <v>1121</v>
      </c>
      <c r="C16" s="508"/>
      <c r="D16" s="508"/>
      <c r="E16" s="508"/>
      <c r="F16" s="508"/>
      <c r="G16" s="508"/>
      <c r="H16" s="508"/>
      <c r="I16" s="508"/>
      <c r="J16" s="508"/>
      <c r="K16" s="508"/>
    </row>
    <row r="17" spans="1:11" x14ac:dyDescent="0.2">
      <c r="A17" s="11"/>
      <c r="B17" s="508"/>
      <c r="C17" s="519"/>
      <c r="D17" s="508"/>
      <c r="E17" s="508"/>
      <c r="F17" s="508"/>
      <c r="G17" s="508"/>
      <c r="H17" s="508"/>
      <c r="I17" s="508"/>
      <c r="J17" s="508"/>
      <c r="K17" s="508"/>
    </row>
    <row r="18" spans="1:11" x14ac:dyDescent="0.2">
      <c r="A18" s="11"/>
    </row>
    <row r="19" spans="1:11" x14ac:dyDescent="0.2">
      <c r="A19" s="320" t="s">
        <v>455</v>
      </c>
      <c r="B19" s="305"/>
      <c r="C19" s="305"/>
    </row>
    <row r="20" spans="1:11" x14ac:dyDescent="0.2">
      <c r="A20" s="305" t="s">
        <v>1122</v>
      </c>
      <c r="B20" s="305"/>
      <c r="C20" s="305"/>
    </row>
    <row r="21" spans="1:11" x14ac:dyDescent="0.2">
      <c r="B21" s="11"/>
    </row>
    <row r="22" spans="1:11" x14ac:dyDescent="0.2">
      <c r="B22" s="11"/>
    </row>
  </sheetData>
  <mergeCells count="3">
    <mergeCell ref="B5:B7"/>
    <mergeCell ref="B16:K17"/>
    <mergeCell ref="B2:L2"/>
  </mergeCells>
  <pageMargins left="0.7" right="0.7" top="0.75" bottom="0.75" header="0.3" footer="0.3"/>
  <pageSetup paperSize="8" orientation="landscape" r:id="rId1"/>
  <headerFooter>
    <oddHeader>&amp;L&amp;"Calibri"&amp;10&amp;K000000 [Limited Sharing]&amp;1#_x000D_</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700-000000000000}">
  <sheetPr codeName="Sheet41">
    <tabColor theme="7" tint="-0.499984740745262"/>
  </sheetPr>
  <dimension ref="A1:L41"/>
  <sheetViews>
    <sheetView workbookViewId="0">
      <pane xSplit="1" ySplit="4" topLeftCell="B5" activePane="bottomRight" state="frozen"/>
      <selection activeCell="K13" sqref="K13"/>
      <selection pane="topRight" activeCell="K13" sqref="K13"/>
      <selection pane="bottomLeft" activeCell="K13" sqref="K13"/>
      <selection pane="bottomRight" activeCell="Q22" sqref="Q22"/>
    </sheetView>
  </sheetViews>
  <sheetFormatPr defaultRowHeight="12.75" outlineLevelRow="1" x14ac:dyDescent="0.2"/>
  <cols>
    <col min="1" max="1" width="3.6640625" style="7" customWidth="1"/>
    <col min="2" max="2" width="27.1640625" style="7" bestFit="1" customWidth="1"/>
    <col min="3" max="3" width="18.1640625" style="7" customWidth="1"/>
    <col min="4" max="4" width="15" style="7" customWidth="1"/>
    <col min="5" max="5" width="13.6640625" style="7" customWidth="1"/>
    <col min="6" max="6" width="14.6640625" style="7" customWidth="1"/>
    <col min="7" max="7" width="14" style="7" customWidth="1"/>
    <col min="8" max="8" width="18.83203125" style="7" customWidth="1"/>
    <col min="9" max="9" width="20.83203125" style="7" customWidth="1"/>
    <col min="10" max="10" width="18" style="7" customWidth="1"/>
    <col min="11" max="11" width="24.1640625" style="7" customWidth="1"/>
    <col min="12" max="12" width="10.6640625" style="7" customWidth="1"/>
    <col min="13" max="16384" width="9.33203125" style="7"/>
  </cols>
  <sheetData>
    <row r="1" spans="1:12" s="2" customFormat="1" ht="46.5" customHeight="1" x14ac:dyDescent="0.2">
      <c r="A1" s="452"/>
      <c r="B1" s="307" t="s">
        <v>427</v>
      </c>
      <c r="C1" s="308"/>
      <c r="D1" s="308"/>
      <c r="E1" s="308"/>
      <c r="F1" s="308"/>
      <c r="G1" s="308"/>
      <c r="H1" s="308"/>
      <c r="I1" s="308"/>
      <c r="J1" s="308"/>
      <c r="K1" s="308"/>
      <c r="L1" s="309" t="s">
        <v>1123</v>
      </c>
    </row>
    <row r="2" spans="1:12" s="3" customFormat="1" x14ac:dyDescent="0.2">
      <c r="B2" s="509" t="s">
        <v>1124</v>
      </c>
      <c r="C2" s="509"/>
      <c r="D2" s="509"/>
      <c r="E2" s="509"/>
      <c r="F2" s="509"/>
      <c r="G2" s="509"/>
      <c r="H2" s="509"/>
      <c r="I2" s="509"/>
      <c r="J2" s="509"/>
      <c r="K2" s="509"/>
      <c r="L2" s="509"/>
    </row>
    <row r="3" spans="1:12" s="126" customFormat="1" ht="51" customHeight="1" x14ac:dyDescent="0.2">
      <c r="B3" s="648" t="s">
        <v>630</v>
      </c>
      <c r="C3" s="546" t="s">
        <v>1110</v>
      </c>
      <c r="D3" s="546" t="s">
        <v>1125</v>
      </c>
      <c r="E3" s="546"/>
      <c r="F3" s="650" t="s">
        <v>1112</v>
      </c>
      <c r="G3" s="648" t="s">
        <v>1113</v>
      </c>
      <c r="H3" s="648" t="s">
        <v>1126</v>
      </c>
      <c r="I3" s="648" t="s">
        <v>1115</v>
      </c>
      <c r="J3" s="648" t="s">
        <v>1127</v>
      </c>
      <c r="K3" s="648" t="s">
        <v>1117</v>
      </c>
      <c r="L3" s="648" t="s">
        <v>302</v>
      </c>
    </row>
    <row r="4" spans="1:12" s="11" customFormat="1" x14ac:dyDescent="0.2">
      <c r="B4" s="649"/>
      <c r="C4" s="647"/>
      <c r="D4" s="492" t="s">
        <v>1119</v>
      </c>
      <c r="E4" s="492" t="s">
        <v>1120</v>
      </c>
      <c r="F4" s="650"/>
      <c r="G4" s="649"/>
      <c r="H4" s="649"/>
      <c r="I4" s="648"/>
      <c r="J4" s="649"/>
      <c r="K4" s="649"/>
      <c r="L4" s="649"/>
    </row>
    <row r="5" spans="1:12" s="11" customFormat="1" x14ac:dyDescent="0.2">
      <c r="B5" s="645">
        <v>2022</v>
      </c>
      <c r="C5" s="645"/>
      <c r="D5" s="645"/>
      <c r="E5" s="645"/>
      <c r="F5" s="645"/>
      <c r="G5" s="645"/>
      <c r="H5" s="645"/>
      <c r="I5" s="645"/>
      <c r="J5" s="645"/>
      <c r="K5" s="645"/>
      <c r="L5" s="645"/>
    </row>
    <row r="6" spans="1:12" outlineLevel="1" x14ac:dyDescent="0.2">
      <c r="B6" s="456" t="s">
        <v>1128</v>
      </c>
      <c r="C6" s="96">
        <v>21</v>
      </c>
      <c r="D6" s="96">
        <v>761</v>
      </c>
      <c r="E6" s="96">
        <v>372</v>
      </c>
      <c r="F6" s="96">
        <v>170</v>
      </c>
      <c r="G6" s="96">
        <v>149</v>
      </c>
      <c r="H6" s="96">
        <v>6</v>
      </c>
      <c r="I6" s="127" t="s">
        <v>10</v>
      </c>
      <c r="J6" s="96">
        <v>4</v>
      </c>
      <c r="K6" s="96">
        <v>1</v>
      </c>
      <c r="L6" s="122">
        <v>1484</v>
      </c>
    </row>
    <row r="7" spans="1:12" outlineLevel="1" x14ac:dyDescent="0.2">
      <c r="B7" s="352" t="s">
        <v>1129</v>
      </c>
      <c r="C7" s="46">
        <v>8</v>
      </c>
      <c r="D7" s="46">
        <v>418</v>
      </c>
      <c r="E7" s="46">
        <v>489</v>
      </c>
      <c r="F7" s="46">
        <v>192</v>
      </c>
      <c r="G7" s="46">
        <v>108</v>
      </c>
      <c r="H7" s="46">
        <v>3</v>
      </c>
      <c r="I7" s="46">
        <v>3</v>
      </c>
      <c r="J7" s="46">
        <v>4</v>
      </c>
      <c r="K7" s="46">
        <v>1</v>
      </c>
      <c r="L7" s="59">
        <v>1226</v>
      </c>
    </row>
    <row r="8" spans="1:12" outlineLevel="1" x14ac:dyDescent="0.2">
      <c r="B8" s="352" t="s">
        <v>1130</v>
      </c>
      <c r="C8" s="46">
        <v>5</v>
      </c>
      <c r="D8" s="46">
        <v>590</v>
      </c>
      <c r="E8" s="46">
        <v>313</v>
      </c>
      <c r="F8" s="46">
        <v>154</v>
      </c>
      <c r="G8" s="46">
        <v>161</v>
      </c>
      <c r="H8" s="46">
        <v>2</v>
      </c>
      <c r="I8" s="46">
        <v>2</v>
      </c>
      <c r="J8" s="46">
        <v>4</v>
      </c>
      <c r="K8" s="46">
        <v>1</v>
      </c>
      <c r="L8" s="59">
        <v>1232</v>
      </c>
    </row>
    <row r="9" spans="1:12" outlineLevel="1" x14ac:dyDescent="0.2">
      <c r="B9" s="352" t="s">
        <v>1131</v>
      </c>
      <c r="C9" s="46">
        <v>8</v>
      </c>
      <c r="D9" s="46">
        <v>240</v>
      </c>
      <c r="E9" s="46">
        <v>168</v>
      </c>
      <c r="F9" s="46">
        <v>110</v>
      </c>
      <c r="G9" s="46">
        <v>2</v>
      </c>
      <c r="H9" s="46">
        <v>2</v>
      </c>
      <c r="I9" s="46">
        <v>1</v>
      </c>
      <c r="J9" s="46">
        <v>2</v>
      </c>
      <c r="K9" s="46">
        <v>1</v>
      </c>
      <c r="L9" s="46">
        <v>534</v>
      </c>
    </row>
    <row r="10" spans="1:12" outlineLevel="1" x14ac:dyDescent="0.2">
      <c r="B10" s="352" t="s">
        <v>1132</v>
      </c>
      <c r="C10" s="46">
        <v>5</v>
      </c>
      <c r="D10" s="46">
        <v>312</v>
      </c>
      <c r="E10" s="46">
        <v>262</v>
      </c>
      <c r="F10" s="46">
        <v>167</v>
      </c>
      <c r="G10" s="46">
        <v>23</v>
      </c>
      <c r="H10" s="46">
        <v>2</v>
      </c>
      <c r="I10" s="46">
        <v>2</v>
      </c>
      <c r="J10" s="46">
        <v>5</v>
      </c>
      <c r="K10" s="46">
        <v>1</v>
      </c>
      <c r="L10" s="46">
        <v>779</v>
      </c>
    </row>
    <row r="11" spans="1:12" outlineLevel="1" x14ac:dyDescent="0.2">
      <c r="B11" s="352" t="s">
        <v>1133</v>
      </c>
      <c r="C11" s="46">
        <v>2</v>
      </c>
      <c r="D11" s="46">
        <v>493</v>
      </c>
      <c r="E11" s="46">
        <v>333</v>
      </c>
      <c r="F11" s="46">
        <v>174</v>
      </c>
      <c r="G11" s="46">
        <v>97</v>
      </c>
      <c r="H11" s="46">
        <v>1</v>
      </c>
      <c r="I11" s="58" t="s">
        <v>10</v>
      </c>
      <c r="J11" s="46">
        <v>3</v>
      </c>
      <c r="K11" s="46">
        <v>1</v>
      </c>
      <c r="L11" s="59">
        <v>1104</v>
      </c>
    </row>
    <row r="12" spans="1:12" outlineLevel="1" x14ac:dyDescent="0.2">
      <c r="B12" s="352" t="s">
        <v>1134</v>
      </c>
      <c r="C12" s="46">
        <v>5</v>
      </c>
      <c r="D12" s="46">
        <v>303</v>
      </c>
      <c r="E12" s="46">
        <v>260</v>
      </c>
      <c r="F12" s="46">
        <v>56</v>
      </c>
      <c r="G12" s="46">
        <v>57</v>
      </c>
      <c r="H12" s="46">
        <v>1</v>
      </c>
      <c r="I12" s="58" t="s">
        <v>10</v>
      </c>
      <c r="J12" s="46">
        <v>1</v>
      </c>
      <c r="K12" s="46">
        <v>1</v>
      </c>
      <c r="L12" s="46">
        <v>684</v>
      </c>
    </row>
    <row r="13" spans="1:12" outlineLevel="1" x14ac:dyDescent="0.2">
      <c r="B13" s="352" t="s">
        <v>1135</v>
      </c>
      <c r="C13" s="46">
        <v>1</v>
      </c>
      <c r="D13" s="46">
        <v>327</v>
      </c>
      <c r="E13" s="46">
        <v>215</v>
      </c>
      <c r="F13" s="46">
        <v>69</v>
      </c>
      <c r="G13" s="46">
        <v>64</v>
      </c>
      <c r="H13" s="46">
        <v>1</v>
      </c>
      <c r="I13" s="58" t="s">
        <v>10</v>
      </c>
      <c r="J13" s="46">
        <v>4</v>
      </c>
      <c r="K13" s="46">
        <v>1</v>
      </c>
      <c r="L13" s="46">
        <v>682</v>
      </c>
    </row>
    <row r="14" spans="1:12" outlineLevel="1" x14ac:dyDescent="0.2">
      <c r="B14" s="352" t="s">
        <v>1136</v>
      </c>
      <c r="C14" s="46">
        <v>3</v>
      </c>
      <c r="D14" s="46">
        <v>419</v>
      </c>
      <c r="E14" s="46">
        <v>326</v>
      </c>
      <c r="F14" s="46">
        <v>84</v>
      </c>
      <c r="G14" s="46">
        <v>90</v>
      </c>
      <c r="H14" s="46">
        <v>1</v>
      </c>
      <c r="I14" s="58" t="s">
        <v>10</v>
      </c>
      <c r="J14" s="46">
        <v>3</v>
      </c>
      <c r="K14" s="46">
        <v>1</v>
      </c>
      <c r="L14" s="46">
        <v>927</v>
      </c>
    </row>
    <row r="15" spans="1:12" x14ac:dyDescent="0.2">
      <c r="B15" s="476" t="s">
        <v>302</v>
      </c>
      <c r="C15" s="62">
        <v>58</v>
      </c>
      <c r="D15" s="61">
        <v>3863</v>
      </c>
      <c r="E15" s="61">
        <v>2738</v>
      </c>
      <c r="F15" s="61">
        <v>1176</v>
      </c>
      <c r="G15" s="62">
        <v>751</v>
      </c>
      <c r="H15" s="62">
        <v>19</v>
      </c>
      <c r="I15" s="62">
        <v>8</v>
      </c>
      <c r="J15" s="62">
        <v>29</v>
      </c>
      <c r="K15" s="62">
        <v>9</v>
      </c>
      <c r="L15" s="61">
        <v>8652</v>
      </c>
    </row>
    <row r="16" spans="1:12" s="11" customFormat="1" x14ac:dyDescent="0.2">
      <c r="B16" s="128"/>
      <c r="C16" s="129"/>
      <c r="D16" s="130"/>
      <c r="E16" s="128"/>
      <c r="F16" s="130"/>
      <c r="G16" s="128"/>
      <c r="H16" s="128"/>
      <c r="I16" s="131"/>
      <c r="J16" s="128"/>
      <c r="K16" s="128"/>
      <c r="L16" s="128"/>
    </row>
    <row r="17" spans="2:12" s="11" customFormat="1" x14ac:dyDescent="0.2">
      <c r="B17" s="645">
        <v>2023</v>
      </c>
      <c r="C17" s="646"/>
      <c r="D17" s="645"/>
      <c r="E17" s="645"/>
      <c r="F17" s="645"/>
      <c r="G17" s="645"/>
      <c r="H17" s="645"/>
      <c r="I17" s="645"/>
      <c r="J17" s="645"/>
      <c r="K17" s="645"/>
      <c r="L17" s="645"/>
    </row>
    <row r="18" spans="2:12" outlineLevel="1" x14ac:dyDescent="0.2">
      <c r="B18" s="456" t="s">
        <v>1128</v>
      </c>
      <c r="C18" s="96">
        <v>21</v>
      </c>
      <c r="D18" s="96">
        <v>761</v>
      </c>
      <c r="E18" s="96">
        <v>372</v>
      </c>
      <c r="F18" s="96">
        <v>170</v>
      </c>
      <c r="G18" s="96">
        <v>149</v>
      </c>
      <c r="H18" s="96">
        <v>6</v>
      </c>
      <c r="I18" s="127">
        <v>0</v>
      </c>
      <c r="J18" s="96">
        <v>4</v>
      </c>
      <c r="K18" s="96">
        <v>1</v>
      </c>
      <c r="L18" s="122">
        <v>1484</v>
      </c>
    </row>
    <row r="19" spans="2:12" outlineLevel="1" x14ac:dyDescent="0.2">
      <c r="B19" s="352" t="s">
        <v>1129</v>
      </c>
      <c r="C19" s="46">
        <v>8</v>
      </c>
      <c r="D19" s="46">
        <v>418</v>
      </c>
      <c r="E19" s="46">
        <v>489</v>
      </c>
      <c r="F19" s="46">
        <v>192</v>
      </c>
      <c r="G19" s="46">
        <v>108</v>
      </c>
      <c r="H19" s="46">
        <v>3</v>
      </c>
      <c r="I19" s="46">
        <v>3</v>
      </c>
      <c r="J19" s="46">
        <v>4</v>
      </c>
      <c r="K19" s="46">
        <v>1</v>
      </c>
      <c r="L19" s="59">
        <v>1226</v>
      </c>
    </row>
    <row r="20" spans="2:12" outlineLevel="1" x14ac:dyDescent="0.2">
      <c r="B20" s="352" t="s">
        <v>1130</v>
      </c>
      <c r="C20" s="46">
        <v>5</v>
      </c>
      <c r="D20" s="46">
        <v>590</v>
      </c>
      <c r="E20" s="46">
        <v>313</v>
      </c>
      <c r="F20" s="46">
        <v>154</v>
      </c>
      <c r="G20" s="46">
        <v>161</v>
      </c>
      <c r="H20" s="46">
        <v>2</v>
      </c>
      <c r="I20" s="46">
        <v>2</v>
      </c>
      <c r="J20" s="46">
        <v>4</v>
      </c>
      <c r="K20" s="46">
        <v>1</v>
      </c>
      <c r="L20" s="59">
        <v>1232</v>
      </c>
    </row>
    <row r="21" spans="2:12" outlineLevel="1" x14ac:dyDescent="0.2">
      <c r="B21" s="352" t="s">
        <v>1131</v>
      </c>
      <c r="C21" s="46">
        <v>8</v>
      </c>
      <c r="D21" s="46">
        <v>240</v>
      </c>
      <c r="E21" s="46">
        <v>168</v>
      </c>
      <c r="F21" s="46">
        <v>110</v>
      </c>
      <c r="G21" s="46">
        <v>2</v>
      </c>
      <c r="H21" s="46">
        <v>2</v>
      </c>
      <c r="I21" s="46">
        <v>1</v>
      </c>
      <c r="J21" s="46">
        <v>2</v>
      </c>
      <c r="K21" s="46">
        <v>1</v>
      </c>
      <c r="L21" s="46">
        <v>534</v>
      </c>
    </row>
    <row r="22" spans="2:12" outlineLevel="1" x14ac:dyDescent="0.2">
      <c r="B22" s="352" t="s">
        <v>1132</v>
      </c>
      <c r="C22" s="46">
        <v>5</v>
      </c>
      <c r="D22" s="46">
        <v>312</v>
      </c>
      <c r="E22" s="46">
        <v>262</v>
      </c>
      <c r="F22" s="46">
        <v>167</v>
      </c>
      <c r="G22" s="46">
        <v>23</v>
      </c>
      <c r="H22" s="46">
        <v>2</v>
      </c>
      <c r="I22" s="46">
        <v>2</v>
      </c>
      <c r="J22" s="46">
        <v>5</v>
      </c>
      <c r="K22" s="46">
        <v>1</v>
      </c>
      <c r="L22" s="46">
        <v>779</v>
      </c>
    </row>
    <row r="23" spans="2:12" outlineLevel="1" x14ac:dyDescent="0.2">
      <c r="B23" s="352" t="s">
        <v>1133</v>
      </c>
      <c r="C23" s="46">
        <v>2</v>
      </c>
      <c r="D23" s="46">
        <v>493</v>
      </c>
      <c r="E23" s="46">
        <v>333</v>
      </c>
      <c r="F23" s="46">
        <v>174</v>
      </c>
      <c r="G23" s="46">
        <v>97</v>
      </c>
      <c r="H23" s="46">
        <v>1</v>
      </c>
      <c r="I23" s="58" t="s">
        <v>42</v>
      </c>
      <c r="J23" s="46">
        <v>3</v>
      </c>
      <c r="K23" s="46">
        <v>1</v>
      </c>
      <c r="L23" s="59">
        <v>1104</v>
      </c>
    </row>
    <row r="24" spans="2:12" outlineLevel="1" x14ac:dyDescent="0.2">
      <c r="B24" s="352" t="s">
        <v>1134</v>
      </c>
      <c r="C24" s="46">
        <v>5</v>
      </c>
      <c r="D24" s="46">
        <v>303</v>
      </c>
      <c r="E24" s="46">
        <v>260</v>
      </c>
      <c r="F24" s="46">
        <v>56</v>
      </c>
      <c r="G24" s="46">
        <v>57</v>
      </c>
      <c r="H24" s="46">
        <v>1</v>
      </c>
      <c r="I24" s="58" t="s">
        <v>42</v>
      </c>
      <c r="J24" s="46">
        <v>1</v>
      </c>
      <c r="K24" s="46">
        <v>1</v>
      </c>
      <c r="L24" s="46">
        <v>684</v>
      </c>
    </row>
    <row r="25" spans="2:12" outlineLevel="1" x14ac:dyDescent="0.2">
      <c r="B25" s="352" t="s">
        <v>1135</v>
      </c>
      <c r="C25" s="46">
        <v>1</v>
      </c>
      <c r="D25" s="46">
        <v>327</v>
      </c>
      <c r="E25" s="46">
        <v>215</v>
      </c>
      <c r="F25" s="46">
        <v>69</v>
      </c>
      <c r="G25" s="46">
        <v>64</v>
      </c>
      <c r="H25" s="46">
        <v>1</v>
      </c>
      <c r="I25" s="58" t="s">
        <v>42</v>
      </c>
      <c r="J25" s="46">
        <v>4</v>
      </c>
      <c r="K25" s="46">
        <v>1</v>
      </c>
      <c r="L25" s="46">
        <v>682</v>
      </c>
    </row>
    <row r="26" spans="2:12" outlineLevel="1" x14ac:dyDescent="0.2">
      <c r="B26" s="352" t="s">
        <v>1136</v>
      </c>
      <c r="C26" s="46">
        <v>3</v>
      </c>
      <c r="D26" s="46">
        <v>419</v>
      </c>
      <c r="E26" s="46">
        <v>326</v>
      </c>
      <c r="F26" s="46">
        <v>84</v>
      </c>
      <c r="G26" s="46">
        <v>90</v>
      </c>
      <c r="H26" s="46">
        <v>1</v>
      </c>
      <c r="I26" s="58" t="s">
        <v>42</v>
      </c>
      <c r="J26" s="46">
        <v>3</v>
      </c>
      <c r="K26" s="46">
        <v>1</v>
      </c>
      <c r="L26" s="46">
        <v>927</v>
      </c>
    </row>
    <row r="27" spans="2:12" x14ac:dyDescent="0.2">
      <c r="B27" s="476" t="s">
        <v>302</v>
      </c>
      <c r="C27" s="62">
        <v>58</v>
      </c>
      <c r="D27" s="61">
        <v>3863</v>
      </c>
      <c r="E27" s="61">
        <v>2738</v>
      </c>
      <c r="F27" s="61">
        <v>1176</v>
      </c>
      <c r="G27" s="62">
        <v>751</v>
      </c>
      <c r="H27" s="62">
        <v>19</v>
      </c>
      <c r="I27" s="62">
        <v>8</v>
      </c>
      <c r="J27" s="62">
        <v>29</v>
      </c>
      <c r="K27" s="62">
        <v>9</v>
      </c>
      <c r="L27" s="61">
        <v>8652</v>
      </c>
    </row>
    <row r="28" spans="2:12" x14ac:dyDescent="0.2">
      <c r="B28" s="645">
        <v>2024</v>
      </c>
      <c r="C28" s="646"/>
      <c r="D28" s="645"/>
      <c r="E28" s="645"/>
      <c r="F28" s="645"/>
      <c r="G28" s="645"/>
      <c r="H28" s="645"/>
      <c r="I28" s="645"/>
      <c r="J28" s="645"/>
      <c r="K28" s="645"/>
      <c r="L28" s="645"/>
    </row>
    <row r="29" spans="2:12" x14ac:dyDescent="0.2">
      <c r="B29" s="456" t="s">
        <v>1128</v>
      </c>
      <c r="C29" s="96">
        <v>21</v>
      </c>
      <c r="D29" s="96">
        <v>761</v>
      </c>
      <c r="E29" s="96">
        <v>372</v>
      </c>
      <c r="F29" s="96">
        <v>170</v>
      </c>
      <c r="G29" s="96">
        <v>149</v>
      </c>
      <c r="H29" s="96">
        <v>6</v>
      </c>
      <c r="I29" s="58" t="s">
        <v>42</v>
      </c>
      <c r="J29" s="96">
        <v>4</v>
      </c>
      <c r="K29" s="96">
        <v>1</v>
      </c>
      <c r="L29" s="122">
        <v>1484</v>
      </c>
    </row>
    <row r="30" spans="2:12" x14ac:dyDescent="0.2">
      <c r="B30" s="352" t="s">
        <v>1129</v>
      </c>
      <c r="C30" s="46">
        <v>8</v>
      </c>
      <c r="D30" s="46">
        <v>418</v>
      </c>
      <c r="E30" s="46">
        <v>489</v>
      </c>
      <c r="F30" s="46">
        <v>192</v>
      </c>
      <c r="G30" s="46">
        <v>108</v>
      </c>
      <c r="H30" s="46">
        <v>3</v>
      </c>
      <c r="I30" s="46">
        <v>3</v>
      </c>
      <c r="J30" s="46">
        <v>4</v>
      </c>
      <c r="K30" s="46">
        <v>1</v>
      </c>
      <c r="L30" s="59">
        <v>1226</v>
      </c>
    </row>
    <row r="31" spans="2:12" x14ac:dyDescent="0.2">
      <c r="B31" s="352" t="s">
        <v>1130</v>
      </c>
      <c r="C31" s="46">
        <v>5</v>
      </c>
      <c r="D31" s="46">
        <v>590</v>
      </c>
      <c r="E31" s="46">
        <v>313</v>
      </c>
      <c r="F31" s="46">
        <v>154</v>
      </c>
      <c r="G31" s="46">
        <v>161</v>
      </c>
      <c r="H31" s="46">
        <v>2</v>
      </c>
      <c r="I31" s="46">
        <v>2</v>
      </c>
      <c r="J31" s="46">
        <v>4</v>
      </c>
      <c r="K31" s="46">
        <v>1</v>
      </c>
      <c r="L31" s="59">
        <v>1232</v>
      </c>
    </row>
    <row r="32" spans="2:12" x14ac:dyDescent="0.2">
      <c r="B32" s="352" t="s">
        <v>1131</v>
      </c>
      <c r="C32" s="46">
        <v>8</v>
      </c>
      <c r="D32" s="46">
        <v>240</v>
      </c>
      <c r="E32" s="46">
        <v>168</v>
      </c>
      <c r="F32" s="46">
        <v>110</v>
      </c>
      <c r="G32" s="46">
        <v>2</v>
      </c>
      <c r="H32" s="46">
        <v>2</v>
      </c>
      <c r="I32" s="46">
        <v>1</v>
      </c>
      <c r="J32" s="46">
        <v>2</v>
      </c>
      <c r="K32" s="46">
        <v>1</v>
      </c>
      <c r="L32" s="46">
        <v>534</v>
      </c>
    </row>
    <row r="33" spans="1:12" x14ac:dyDescent="0.2">
      <c r="B33" s="352" t="s">
        <v>1132</v>
      </c>
      <c r="C33" s="46">
        <v>5</v>
      </c>
      <c r="D33" s="46">
        <v>312</v>
      </c>
      <c r="E33" s="46">
        <v>262</v>
      </c>
      <c r="F33" s="46">
        <v>167</v>
      </c>
      <c r="G33" s="46">
        <v>23</v>
      </c>
      <c r="H33" s="46">
        <v>2</v>
      </c>
      <c r="I33" s="46">
        <v>2</v>
      </c>
      <c r="J33" s="46">
        <v>5</v>
      </c>
      <c r="K33" s="46">
        <v>1</v>
      </c>
      <c r="L33" s="46">
        <v>779</v>
      </c>
    </row>
    <row r="34" spans="1:12" x14ac:dyDescent="0.2">
      <c r="B34" s="352" t="s">
        <v>1133</v>
      </c>
      <c r="C34" s="46">
        <v>2</v>
      </c>
      <c r="D34" s="46">
        <v>493</v>
      </c>
      <c r="E34" s="46">
        <v>333</v>
      </c>
      <c r="F34" s="46">
        <v>174</v>
      </c>
      <c r="G34" s="46">
        <v>97</v>
      </c>
      <c r="H34" s="46">
        <v>1</v>
      </c>
      <c r="I34" s="58" t="s">
        <v>42</v>
      </c>
      <c r="J34" s="46">
        <v>3</v>
      </c>
      <c r="K34" s="46">
        <v>1</v>
      </c>
      <c r="L34" s="59">
        <v>1104</v>
      </c>
    </row>
    <row r="35" spans="1:12" x14ac:dyDescent="0.2">
      <c r="B35" s="352" t="s">
        <v>1134</v>
      </c>
      <c r="C35" s="46">
        <v>5</v>
      </c>
      <c r="D35" s="46">
        <v>303</v>
      </c>
      <c r="E35" s="46">
        <v>260</v>
      </c>
      <c r="F35" s="46">
        <v>56</v>
      </c>
      <c r="G35" s="46">
        <v>57</v>
      </c>
      <c r="H35" s="46">
        <v>1</v>
      </c>
      <c r="I35" s="58" t="s">
        <v>42</v>
      </c>
      <c r="J35" s="46">
        <v>1</v>
      </c>
      <c r="K35" s="46">
        <v>1</v>
      </c>
      <c r="L35" s="46">
        <v>684</v>
      </c>
    </row>
    <row r="36" spans="1:12" x14ac:dyDescent="0.2">
      <c r="B36" s="352" t="s">
        <v>1135</v>
      </c>
      <c r="C36" s="46">
        <v>1</v>
      </c>
      <c r="D36" s="46">
        <v>327</v>
      </c>
      <c r="E36" s="46">
        <v>215</v>
      </c>
      <c r="F36" s="46">
        <v>69</v>
      </c>
      <c r="G36" s="46">
        <v>64</v>
      </c>
      <c r="H36" s="46">
        <v>1</v>
      </c>
      <c r="I36" s="58" t="s">
        <v>42</v>
      </c>
      <c r="J36" s="46">
        <v>4</v>
      </c>
      <c r="K36" s="46">
        <v>1</v>
      </c>
      <c r="L36" s="46">
        <v>682</v>
      </c>
    </row>
    <row r="37" spans="1:12" x14ac:dyDescent="0.2">
      <c r="B37" s="352" t="s">
        <v>1136</v>
      </c>
      <c r="C37" s="46">
        <v>3</v>
      </c>
      <c r="D37" s="46">
        <v>419</v>
      </c>
      <c r="E37" s="46">
        <v>326</v>
      </c>
      <c r="F37" s="46">
        <v>84</v>
      </c>
      <c r="G37" s="46">
        <v>90</v>
      </c>
      <c r="H37" s="46">
        <v>1</v>
      </c>
      <c r="I37" s="58" t="s">
        <v>42</v>
      </c>
      <c r="J37" s="46">
        <v>3</v>
      </c>
      <c r="K37" s="46">
        <v>1</v>
      </c>
      <c r="L37" s="46">
        <v>927</v>
      </c>
    </row>
    <row r="38" spans="1:12" x14ac:dyDescent="0.2">
      <c r="B38" s="476" t="s">
        <v>302</v>
      </c>
      <c r="C38" s="62">
        <v>58</v>
      </c>
      <c r="D38" s="61">
        <v>3863</v>
      </c>
      <c r="E38" s="61">
        <v>2738</v>
      </c>
      <c r="F38" s="61">
        <v>1176</v>
      </c>
      <c r="G38" s="62">
        <v>751</v>
      </c>
      <c r="H38" s="62">
        <v>19</v>
      </c>
      <c r="I38" s="62">
        <v>8</v>
      </c>
      <c r="J38" s="62">
        <v>29</v>
      </c>
      <c r="K38" s="62">
        <v>9</v>
      </c>
      <c r="L38" s="61">
        <v>8652</v>
      </c>
    </row>
    <row r="40" spans="1:12" x14ac:dyDescent="0.2">
      <c r="A40" s="320" t="s">
        <v>455</v>
      </c>
      <c r="B40" s="305"/>
      <c r="C40" s="305"/>
    </row>
    <row r="41" spans="1:12" x14ac:dyDescent="0.2">
      <c r="A41" s="305" t="s">
        <v>1122</v>
      </c>
      <c r="B41" s="305"/>
      <c r="C41" s="305"/>
    </row>
  </sheetData>
  <mergeCells count="14">
    <mergeCell ref="B2:L2"/>
    <mergeCell ref="L3:L4"/>
    <mergeCell ref="K3:K4"/>
    <mergeCell ref="J3:J4"/>
    <mergeCell ref="I3:I4"/>
    <mergeCell ref="H3:H4"/>
    <mergeCell ref="G3:G4"/>
    <mergeCell ref="F3:F4"/>
    <mergeCell ref="B3:B4"/>
    <mergeCell ref="B28:L28"/>
    <mergeCell ref="B17:L17"/>
    <mergeCell ref="B5:L5"/>
    <mergeCell ref="C3:C4"/>
    <mergeCell ref="D3:E3"/>
  </mergeCells>
  <pageMargins left="0.7" right="0.7" top="0.75" bottom="0.75" header="0.3" footer="0.3"/>
  <pageSetup paperSize="8" orientation="landscape" r:id="rId1"/>
  <headerFooter>
    <oddHeader>&amp;L&amp;"Calibri"&amp;10&amp;K000000 [Limited Sharing]&amp;1#_x000D_</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A00-000000000000}">
  <sheetPr codeName="Sheet42">
    <tabColor theme="7" tint="-0.499984740745262"/>
  </sheetPr>
  <dimension ref="A1:L18"/>
  <sheetViews>
    <sheetView workbookViewId="0">
      <pane ySplit="3" topLeftCell="A4" activePane="bottomLeft" state="frozen"/>
      <selection activeCell="K13" sqref="K13"/>
      <selection pane="bottomLeft" activeCell="H27" sqref="H27"/>
    </sheetView>
  </sheetViews>
  <sheetFormatPr defaultRowHeight="12.75" x14ac:dyDescent="0.2"/>
  <cols>
    <col min="1" max="1" width="3.1640625" style="7" customWidth="1"/>
    <col min="2" max="2" width="69.5" style="7" bestFit="1" customWidth="1"/>
    <col min="3" max="9" width="9.5" style="7" customWidth="1"/>
    <col min="10" max="10" width="10.1640625" style="7" customWidth="1"/>
    <col min="11" max="11" width="10.6640625" style="7" customWidth="1"/>
    <col min="12" max="16384" width="9.33203125" style="7"/>
  </cols>
  <sheetData>
    <row r="1" spans="1:12" s="2" customFormat="1" ht="46.5" customHeight="1" x14ac:dyDescent="0.2">
      <c r="B1" s="307" t="s">
        <v>245</v>
      </c>
      <c r="C1" s="308"/>
      <c r="D1" s="308"/>
      <c r="E1" s="308"/>
      <c r="F1" s="308"/>
      <c r="G1" s="308"/>
      <c r="H1" s="308"/>
      <c r="I1" s="308"/>
      <c r="J1" s="308"/>
      <c r="K1" s="309"/>
      <c r="L1" s="309" t="s">
        <v>1137</v>
      </c>
    </row>
    <row r="2" spans="1:12" s="3" customFormat="1" x14ac:dyDescent="0.2">
      <c r="B2" s="509" t="s">
        <v>281</v>
      </c>
      <c r="C2" s="509"/>
      <c r="D2" s="509"/>
      <c r="E2" s="509"/>
      <c r="F2" s="509"/>
      <c r="G2" s="509"/>
      <c r="H2" s="509"/>
      <c r="I2" s="509"/>
      <c r="J2" s="509"/>
      <c r="K2" s="509"/>
      <c r="L2" s="509"/>
    </row>
    <row r="3" spans="1:12" s="3" customFormat="1" ht="15" x14ac:dyDescent="0.25">
      <c r="B3" s="411" t="s">
        <v>417</v>
      </c>
      <c r="C3" s="53">
        <v>2015</v>
      </c>
      <c r="D3" s="53">
        <v>2016</v>
      </c>
      <c r="E3" s="53">
        <v>2017</v>
      </c>
      <c r="F3" s="53">
        <v>2018</v>
      </c>
      <c r="G3" s="53">
        <v>2019</v>
      </c>
      <c r="H3" s="53">
        <v>2020</v>
      </c>
      <c r="I3" s="53">
        <v>2021</v>
      </c>
      <c r="J3" s="53">
        <v>2022</v>
      </c>
      <c r="K3" s="53">
        <v>2023</v>
      </c>
      <c r="L3" s="53">
        <v>2024</v>
      </c>
    </row>
    <row r="4" spans="1:12" x14ac:dyDescent="0.2">
      <c r="B4" s="472" t="s">
        <v>1138</v>
      </c>
      <c r="C4" s="122">
        <v>7287</v>
      </c>
      <c r="D4" s="122">
        <v>4749</v>
      </c>
      <c r="E4" s="122">
        <v>5735</v>
      </c>
      <c r="F4" s="122">
        <v>4253</v>
      </c>
      <c r="G4" s="122">
        <v>3794</v>
      </c>
      <c r="H4" s="122">
        <v>2131</v>
      </c>
      <c r="I4" s="122">
        <v>1757</v>
      </c>
      <c r="J4" s="122">
        <v>2172</v>
      </c>
      <c r="K4" s="122">
        <v>3734</v>
      </c>
      <c r="L4" s="122">
        <v>3712</v>
      </c>
    </row>
    <row r="5" spans="1:12" x14ac:dyDescent="0.2">
      <c r="B5" s="473" t="s">
        <v>1139</v>
      </c>
      <c r="C5" s="46">
        <v>150</v>
      </c>
      <c r="D5" s="58" t="s">
        <v>95</v>
      </c>
      <c r="E5" s="46">
        <v>32</v>
      </c>
      <c r="F5" s="46">
        <v>113</v>
      </c>
      <c r="G5" s="46">
        <v>26</v>
      </c>
      <c r="H5" s="46">
        <v>75</v>
      </c>
      <c r="I5" s="46">
        <v>70</v>
      </c>
      <c r="J5" s="46">
        <v>137</v>
      </c>
      <c r="K5" s="46">
        <v>60</v>
      </c>
      <c r="L5" s="46">
        <v>40</v>
      </c>
    </row>
    <row r="6" spans="1:12" x14ac:dyDescent="0.2">
      <c r="B6" s="473" t="s">
        <v>1140</v>
      </c>
      <c r="C6" s="46">
        <v>350</v>
      </c>
      <c r="D6" s="46">
        <v>341</v>
      </c>
      <c r="E6" s="46">
        <v>975</v>
      </c>
      <c r="F6" s="46">
        <v>651</v>
      </c>
      <c r="G6" s="46">
        <v>274</v>
      </c>
      <c r="H6" s="46">
        <v>267</v>
      </c>
      <c r="I6" s="46">
        <v>160</v>
      </c>
      <c r="J6" s="46">
        <v>383</v>
      </c>
      <c r="K6" s="46">
        <v>263</v>
      </c>
      <c r="L6" s="46">
        <v>184</v>
      </c>
    </row>
    <row r="7" spans="1:12" x14ac:dyDescent="0.2">
      <c r="B7" s="473" t="s">
        <v>1141</v>
      </c>
      <c r="C7" s="46">
        <v>56</v>
      </c>
      <c r="D7" s="46">
        <v>36</v>
      </c>
      <c r="E7" s="46">
        <v>43</v>
      </c>
      <c r="F7" s="46">
        <v>87</v>
      </c>
      <c r="G7" s="46">
        <v>101</v>
      </c>
      <c r="H7" s="46">
        <v>41</v>
      </c>
      <c r="I7" s="46">
        <v>40</v>
      </c>
      <c r="J7" s="46">
        <v>67</v>
      </c>
      <c r="K7" s="46">
        <v>40</v>
      </c>
      <c r="L7" s="46">
        <v>40</v>
      </c>
    </row>
    <row r="8" spans="1:12" ht="22.5" x14ac:dyDescent="0.2">
      <c r="B8" s="316" t="s">
        <v>1142</v>
      </c>
      <c r="C8" s="59">
        <v>2700</v>
      </c>
      <c r="D8" s="59">
        <v>2208</v>
      </c>
      <c r="E8" s="46">
        <v>904</v>
      </c>
      <c r="F8" s="46">
        <v>767</v>
      </c>
      <c r="G8" s="46">
        <v>564</v>
      </c>
      <c r="H8" s="46">
        <v>15</v>
      </c>
      <c r="I8" s="46">
        <v>175</v>
      </c>
      <c r="J8" s="46">
        <v>493</v>
      </c>
      <c r="K8" s="46">
        <v>247</v>
      </c>
      <c r="L8" s="46">
        <v>271</v>
      </c>
    </row>
    <row r="9" spans="1:12" x14ac:dyDescent="0.2">
      <c r="B9" s="473" t="s">
        <v>1143</v>
      </c>
      <c r="C9" s="58" t="s">
        <v>95</v>
      </c>
      <c r="D9" s="46">
        <v>226</v>
      </c>
      <c r="E9" s="46">
        <v>229</v>
      </c>
      <c r="F9" s="46">
        <v>207</v>
      </c>
      <c r="G9" s="46">
        <v>92</v>
      </c>
      <c r="H9" s="46">
        <v>147</v>
      </c>
      <c r="I9" s="58" t="s">
        <v>43</v>
      </c>
      <c r="J9" s="46">
        <v>120</v>
      </c>
      <c r="K9" s="46">
        <v>86</v>
      </c>
      <c r="L9" s="46">
        <v>59</v>
      </c>
    </row>
    <row r="10" spans="1:12" x14ac:dyDescent="0.2">
      <c r="B10" s="366" t="s">
        <v>1144</v>
      </c>
      <c r="C10" s="82">
        <v>10543</v>
      </c>
      <c r="D10" s="82">
        <v>7560</v>
      </c>
      <c r="E10" s="82">
        <v>7918</v>
      </c>
      <c r="F10" s="82">
        <v>6078</v>
      </c>
      <c r="G10" s="82">
        <v>4851</v>
      </c>
      <c r="H10" s="82">
        <v>2676</v>
      </c>
      <c r="I10" s="82">
        <v>2202</v>
      </c>
      <c r="J10" s="82">
        <v>3372</v>
      </c>
      <c r="K10" s="82">
        <v>4430</v>
      </c>
      <c r="L10" s="82">
        <v>4306</v>
      </c>
    </row>
    <row r="11" spans="1:12" x14ac:dyDescent="0.2">
      <c r="B11" s="473" t="s">
        <v>1145</v>
      </c>
      <c r="C11" s="59">
        <v>9155</v>
      </c>
      <c r="D11" s="59">
        <v>10602</v>
      </c>
      <c r="E11" s="59">
        <v>11161</v>
      </c>
      <c r="F11" s="59">
        <v>10051</v>
      </c>
      <c r="G11" s="59">
        <v>11627</v>
      </c>
      <c r="H11" s="59">
        <v>9239</v>
      </c>
      <c r="I11" s="59">
        <v>7071</v>
      </c>
      <c r="J11" s="59">
        <v>6705</v>
      </c>
      <c r="K11" s="59">
        <v>8688</v>
      </c>
      <c r="L11" s="59">
        <v>8592</v>
      </c>
    </row>
    <row r="12" spans="1:12" x14ac:dyDescent="0.2">
      <c r="B12" s="473" t="s">
        <v>1146</v>
      </c>
      <c r="C12" s="46">
        <v>285</v>
      </c>
      <c r="D12" s="46">
        <v>321</v>
      </c>
      <c r="E12" s="46">
        <v>241</v>
      </c>
      <c r="F12" s="46">
        <v>178</v>
      </c>
      <c r="G12" s="46">
        <v>201</v>
      </c>
      <c r="H12" s="46">
        <v>186</v>
      </c>
      <c r="I12" s="46">
        <v>227</v>
      </c>
      <c r="J12" s="46">
        <v>229</v>
      </c>
      <c r="K12" s="46">
        <v>258</v>
      </c>
      <c r="L12" s="46">
        <v>270</v>
      </c>
    </row>
    <row r="13" spans="1:12" x14ac:dyDescent="0.2">
      <c r="B13" s="473" t="s">
        <v>1147</v>
      </c>
      <c r="C13" s="46">
        <v>24</v>
      </c>
      <c r="D13" s="46">
        <v>12</v>
      </c>
      <c r="E13" s="46">
        <v>37</v>
      </c>
      <c r="F13" s="46">
        <v>58</v>
      </c>
      <c r="G13" s="46">
        <v>83</v>
      </c>
      <c r="H13" s="46">
        <v>14</v>
      </c>
      <c r="I13" s="46">
        <v>18</v>
      </c>
      <c r="J13" s="46">
        <v>5</v>
      </c>
      <c r="K13" s="46">
        <v>15</v>
      </c>
      <c r="L13" s="46">
        <v>7</v>
      </c>
    </row>
    <row r="14" spans="1:12" ht="22.5" x14ac:dyDescent="0.2">
      <c r="B14" s="493" t="s">
        <v>1148</v>
      </c>
      <c r="C14" s="61">
        <v>9464</v>
      </c>
      <c r="D14" s="61">
        <v>10935</v>
      </c>
      <c r="E14" s="61">
        <v>11439</v>
      </c>
      <c r="F14" s="61">
        <v>10287</v>
      </c>
      <c r="G14" s="61">
        <v>11911</v>
      </c>
      <c r="H14" s="61">
        <v>9439</v>
      </c>
      <c r="I14" s="61">
        <v>7316</v>
      </c>
      <c r="J14" s="61">
        <v>6939</v>
      </c>
      <c r="K14" s="61">
        <v>8961</v>
      </c>
      <c r="L14" s="61">
        <v>8869</v>
      </c>
    </row>
    <row r="15" spans="1:12" x14ac:dyDescent="0.2">
      <c r="B15" s="71"/>
      <c r="C15" s="71"/>
      <c r="D15" s="71"/>
      <c r="E15" s="71"/>
      <c r="F15" s="71"/>
      <c r="G15" s="71"/>
      <c r="H15" s="71"/>
      <c r="I15" s="71"/>
      <c r="J15" s="71"/>
      <c r="K15" s="71"/>
    </row>
    <row r="16" spans="1:12" x14ac:dyDescent="0.2">
      <c r="A16" s="320" t="s">
        <v>455</v>
      </c>
      <c r="B16" s="333"/>
      <c r="C16" s="71"/>
      <c r="D16" s="71"/>
      <c r="E16" s="71"/>
      <c r="F16" s="71"/>
      <c r="G16" s="71"/>
      <c r="H16" s="71"/>
      <c r="I16" s="71"/>
      <c r="J16" s="71"/>
      <c r="K16" s="71"/>
    </row>
    <row r="17" spans="1:11" x14ac:dyDescent="0.2">
      <c r="A17" s="305" t="s">
        <v>1122</v>
      </c>
      <c r="B17" s="494"/>
      <c r="C17" s="71"/>
      <c r="D17" s="71"/>
      <c r="E17" s="71"/>
      <c r="F17" s="71"/>
      <c r="G17" s="71"/>
      <c r="H17" s="71"/>
      <c r="I17" s="71"/>
      <c r="J17" s="71"/>
      <c r="K17" s="71"/>
    </row>
    <row r="18" spans="1:11" x14ac:dyDescent="0.2">
      <c r="C18" s="14"/>
    </row>
  </sheetData>
  <mergeCells count="1">
    <mergeCell ref="B2:L2"/>
  </mergeCells>
  <pageMargins left="0.7" right="0.7" top="0.75" bottom="0.75" header="0.3" footer="0.3"/>
  <pageSetup paperSize="8" orientation="landscape" r:id="rId1"/>
  <headerFooter>
    <oddHeader>&amp;L&amp;"Calibri"&amp;10&amp;K000000 [Limited Sharing]&amp;1#_x000D_</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D00-000000000000}">
  <sheetPr codeName="Sheet43">
    <tabColor theme="7" tint="-0.499984740745262"/>
  </sheetPr>
  <dimension ref="A1:Q41"/>
  <sheetViews>
    <sheetView workbookViewId="0">
      <pane ySplit="3" topLeftCell="A4" activePane="bottomLeft" state="frozen"/>
      <selection activeCell="K13" sqref="K13"/>
      <selection pane="bottomLeft" activeCell="J10" sqref="J10"/>
    </sheetView>
  </sheetViews>
  <sheetFormatPr defaultRowHeight="12.75" x14ac:dyDescent="0.2"/>
  <cols>
    <col min="1" max="1" width="4.1640625" style="7" customWidth="1"/>
    <col min="2" max="2" width="46" style="7" customWidth="1"/>
    <col min="3" max="14" width="10.6640625" style="7" customWidth="1"/>
    <col min="15" max="16384" width="9.33203125" style="7"/>
  </cols>
  <sheetData>
    <row r="1" spans="2:15" s="2" customFormat="1" ht="46.5" customHeight="1" x14ac:dyDescent="0.2">
      <c r="B1" s="307" t="s">
        <v>245</v>
      </c>
      <c r="C1" s="308"/>
      <c r="D1" s="308"/>
      <c r="E1" s="308"/>
      <c r="F1" s="308"/>
      <c r="G1" s="308"/>
      <c r="H1" s="308"/>
      <c r="I1" s="308"/>
      <c r="J1" s="308"/>
      <c r="K1" s="308"/>
      <c r="L1" s="308"/>
      <c r="M1" s="309"/>
      <c r="N1" s="309" t="s">
        <v>1149</v>
      </c>
    </row>
    <row r="2" spans="2:15" s="3" customFormat="1" x14ac:dyDescent="0.2">
      <c r="B2" s="509" t="s">
        <v>1150</v>
      </c>
      <c r="C2" s="509"/>
      <c r="D2" s="509"/>
      <c r="E2" s="509"/>
      <c r="F2" s="509"/>
      <c r="G2" s="509"/>
      <c r="H2" s="509"/>
      <c r="I2" s="509"/>
      <c r="J2" s="509"/>
      <c r="K2" s="509"/>
      <c r="L2" s="509"/>
      <c r="M2" s="509"/>
      <c r="N2" s="509"/>
    </row>
    <row r="3" spans="2:15" s="3" customFormat="1" ht="17.25" x14ac:dyDescent="0.25">
      <c r="B3" s="411" t="s">
        <v>417</v>
      </c>
      <c r="C3" s="53">
        <v>2013</v>
      </c>
      <c r="D3" s="53">
        <v>2014</v>
      </c>
      <c r="E3" s="53">
        <v>2015</v>
      </c>
      <c r="F3" s="53">
        <v>2016</v>
      </c>
      <c r="G3" s="53">
        <v>2017</v>
      </c>
      <c r="H3" s="53">
        <v>2018</v>
      </c>
      <c r="I3" s="88">
        <v>2019</v>
      </c>
      <c r="J3" s="88">
        <v>2020</v>
      </c>
      <c r="K3" s="115" t="s">
        <v>1438</v>
      </c>
      <c r="L3" s="115" t="s">
        <v>430</v>
      </c>
      <c r="M3" s="88" t="s">
        <v>936</v>
      </c>
      <c r="N3" s="88" t="s">
        <v>432</v>
      </c>
    </row>
    <row r="4" spans="2:15" x14ac:dyDescent="0.2">
      <c r="B4" s="400" t="s">
        <v>1153</v>
      </c>
      <c r="C4" s="123"/>
      <c r="D4" s="123"/>
      <c r="E4" s="123"/>
      <c r="F4" s="123"/>
      <c r="G4" s="123"/>
      <c r="H4" s="123"/>
      <c r="I4" s="123"/>
      <c r="J4" s="123"/>
      <c r="K4" s="123"/>
      <c r="L4" s="123"/>
      <c r="M4" s="56"/>
    </row>
    <row r="5" spans="2:15" ht="15" x14ac:dyDescent="0.2">
      <c r="B5" s="378" t="s">
        <v>1151</v>
      </c>
      <c r="C5" s="46">
        <v>603</v>
      </c>
      <c r="D5" s="46">
        <v>601</v>
      </c>
      <c r="E5" s="46">
        <v>610</v>
      </c>
      <c r="F5" s="46">
        <v>610</v>
      </c>
      <c r="G5" s="46">
        <v>612</v>
      </c>
      <c r="H5" s="46">
        <v>612</v>
      </c>
      <c r="I5" s="46">
        <v>603</v>
      </c>
      <c r="J5" s="46">
        <v>609</v>
      </c>
      <c r="K5" s="46">
        <v>618</v>
      </c>
      <c r="L5" s="46">
        <v>617</v>
      </c>
      <c r="M5" s="56" t="s">
        <v>1439</v>
      </c>
      <c r="N5" s="496" t="s">
        <v>1319</v>
      </c>
    </row>
    <row r="6" spans="2:15" ht="15" x14ac:dyDescent="0.2">
      <c r="B6" s="378" t="s">
        <v>1152</v>
      </c>
      <c r="C6" s="46">
        <v>481</v>
      </c>
      <c r="D6" s="46">
        <v>484</v>
      </c>
      <c r="E6" s="46">
        <v>475</v>
      </c>
      <c r="F6" s="46">
        <v>475</v>
      </c>
      <c r="G6" s="46">
        <v>506</v>
      </c>
      <c r="H6" s="46">
        <v>506</v>
      </c>
      <c r="I6" s="46">
        <v>499</v>
      </c>
      <c r="J6" s="46">
        <v>518</v>
      </c>
      <c r="K6" s="46">
        <v>542</v>
      </c>
      <c r="L6" s="46">
        <v>544</v>
      </c>
      <c r="M6" s="56" t="s">
        <v>1440</v>
      </c>
      <c r="N6" s="496" t="s">
        <v>1319</v>
      </c>
    </row>
    <row r="7" spans="2:15" ht="20.25" customHeight="1" x14ac:dyDescent="0.2">
      <c r="B7" s="377" t="s">
        <v>1159</v>
      </c>
      <c r="C7" s="59">
        <v>18610</v>
      </c>
      <c r="D7" s="46">
        <v>18958</v>
      </c>
      <c r="E7" s="98" t="s">
        <v>1446</v>
      </c>
      <c r="F7" s="59">
        <v>21469</v>
      </c>
      <c r="G7" s="59">
        <v>21259</v>
      </c>
      <c r="H7" s="59">
        <v>20587</v>
      </c>
      <c r="I7" s="59">
        <v>18886</v>
      </c>
      <c r="J7" s="59">
        <v>20271</v>
      </c>
      <c r="K7" s="59">
        <v>19642</v>
      </c>
      <c r="L7" s="59">
        <v>20857</v>
      </c>
      <c r="M7" s="56" t="s">
        <v>1441</v>
      </c>
      <c r="N7" s="496" t="s">
        <v>1319</v>
      </c>
    </row>
    <row r="8" spans="2:15" ht="15" x14ac:dyDescent="0.2">
      <c r="B8" s="378" t="s">
        <v>1154</v>
      </c>
      <c r="C8" s="59">
        <v>74636</v>
      </c>
      <c r="D8" s="59">
        <v>76918</v>
      </c>
      <c r="E8" s="59">
        <v>76781</v>
      </c>
      <c r="F8" s="59">
        <v>76829</v>
      </c>
      <c r="G8" s="59">
        <v>76569</v>
      </c>
      <c r="H8" s="59">
        <v>76824</v>
      </c>
      <c r="I8" s="59">
        <v>77964</v>
      </c>
      <c r="J8" s="59">
        <v>77121</v>
      </c>
      <c r="K8" s="59">
        <v>78228</v>
      </c>
      <c r="L8" s="59">
        <v>78228</v>
      </c>
      <c r="M8" s="56" t="s">
        <v>1442</v>
      </c>
      <c r="N8" s="496" t="s">
        <v>1319</v>
      </c>
    </row>
    <row r="9" spans="2:15" ht="15" x14ac:dyDescent="0.2">
      <c r="B9" s="378" t="s">
        <v>1155</v>
      </c>
      <c r="C9" s="59">
        <v>30928</v>
      </c>
      <c r="D9" s="59">
        <v>31964</v>
      </c>
      <c r="E9" s="59">
        <v>32272</v>
      </c>
      <c r="F9" s="59">
        <v>32499</v>
      </c>
      <c r="G9" s="59">
        <v>34221</v>
      </c>
      <c r="H9" s="59">
        <v>34714</v>
      </c>
      <c r="I9" s="59">
        <v>38276</v>
      </c>
      <c r="J9" s="59">
        <v>37634</v>
      </c>
      <c r="K9" s="59">
        <v>38743</v>
      </c>
      <c r="L9" s="59">
        <v>39091</v>
      </c>
      <c r="M9" s="56" t="s">
        <v>1443</v>
      </c>
      <c r="N9" s="496" t="s">
        <v>1319</v>
      </c>
    </row>
    <row r="10" spans="2:15" ht="15" x14ac:dyDescent="0.2">
      <c r="B10" s="378" t="s">
        <v>1156</v>
      </c>
      <c r="C10" s="59">
        <v>8091</v>
      </c>
      <c r="D10" s="59">
        <v>8215</v>
      </c>
      <c r="E10" s="59">
        <v>8689</v>
      </c>
      <c r="F10" s="59">
        <v>8268</v>
      </c>
      <c r="G10" s="59">
        <v>9218</v>
      </c>
      <c r="H10" s="59">
        <v>8614</v>
      </c>
      <c r="I10" s="59">
        <v>8531</v>
      </c>
      <c r="J10" s="59">
        <v>8384</v>
      </c>
      <c r="K10" s="59">
        <v>8176</v>
      </c>
      <c r="L10" s="59">
        <v>8334</v>
      </c>
      <c r="M10" s="56" t="s">
        <v>1444</v>
      </c>
      <c r="N10" s="496" t="s">
        <v>1319</v>
      </c>
    </row>
    <row r="11" spans="2:15" ht="25.5" customHeight="1" x14ac:dyDescent="0.2">
      <c r="B11" s="378" t="s">
        <v>1157</v>
      </c>
      <c r="C11" s="59">
        <v>5926</v>
      </c>
      <c r="D11" s="59">
        <v>6120</v>
      </c>
      <c r="E11" s="46">
        <v>6322</v>
      </c>
      <c r="F11" s="59">
        <v>6493</v>
      </c>
      <c r="G11" s="59">
        <v>6910</v>
      </c>
      <c r="H11" s="59">
        <v>7116</v>
      </c>
      <c r="I11" s="59">
        <v>7478</v>
      </c>
      <c r="J11" s="59">
        <v>5785</v>
      </c>
      <c r="K11" s="59">
        <v>5314</v>
      </c>
      <c r="L11" s="59">
        <v>6350</v>
      </c>
      <c r="M11" s="496" t="s">
        <v>1319</v>
      </c>
      <c r="N11" s="496" t="s">
        <v>1319</v>
      </c>
    </row>
    <row r="12" spans="2:15" ht="15" customHeight="1" x14ac:dyDescent="0.2">
      <c r="B12" s="378" t="s">
        <v>1158</v>
      </c>
      <c r="C12" s="59">
        <v>53861</v>
      </c>
      <c r="D12" s="59">
        <v>55105</v>
      </c>
      <c r="E12" s="46">
        <v>54652</v>
      </c>
      <c r="F12" s="59">
        <v>53044</v>
      </c>
      <c r="G12" s="59">
        <v>55520</v>
      </c>
      <c r="H12" s="59">
        <v>57410</v>
      </c>
      <c r="I12" s="59">
        <v>58785</v>
      </c>
      <c r="J12" s="59">
        <v>38913</v>
      </c>
      <c r="K12" s="59">
        <v>26095</v>
      </c>
      <c r="L12" s="59">
        <v>44362</v>
      </c>
      <c r="M12" s="496" t="s">
        <v>1319</v>
      </c>
      <c r="N12" s="496" t="s">
        <v>1319</v>
      </c>
    </row>
    <row r="13" spans="2:15" ht="15" x14ac:dyDescent="0.2">
      <c r="B13" s="377" t="s">
        <v>1160</v>
      </c>
      <c r="C13" s="59">
        <v>8874</v>
      </c>
      <c r="D13" s="59">
        <v>9022</v>
      </c>
      <c r="E13" s="59">
        <v>9021</v>
      </c>
      <c r="F13" s="59">
        <v>8864</v>
      </c>
      <c r="G13" s="59">
        <v>8532</v>
      </c>
      <c r="H13" s="59">
        <v>8387</v>
      </c>
      <c r="I13" s="59">
        <v>8310</v>
      </c>
      <c r="J13" s="59">
        <v>8517</v>
      </c>
      <c r="K13" s="59">
        <v>8180</v>
      </c>
      <c r="L13" s="59">
        <v>8791</v>
      </c>
      <c r="M13" s="56" t="s">
        <v>1445</v>
      </c>
      <c r="N13" s="496" t="s">
        <v>1319</v>
      </c>
    </row>
    <row r="14" spans="2:15" x14ac:dyDescent="0.2">
      <c r="B14" s="357" t="s">
        <v>1161</v>
      </c>
      <c r="C14" s="98"/>
      <c r="D14" s="98"/>
      <c r="E14" s="98"/>
      <c r="F14" s="98"/>
      <c r="G14" s="98"/>
      <c r="H14" s="98"/>
      <c r="I14" s="98"/>
      <c r="J14" s="98"/>
      <c r="K14" s="98"/>
      <c r="L14" s="98"/>
      <c r="M14" s="56"/>
    </row>
    <row r="15" spans="2:15" x14ac:dyDescent="0.2">
      <c r="B15" s="449" t="s">
        <v>1162</v>
      </c>
      <c r="C15" s="59">
        <v>181645</v>
      </c>
      <c r="D15" s="59">
        <v>127130</v>
      </c>
      <c r="E15" s="59">
        <v>153901</v>
      </c>
      <c r="F15" s="59">
        <v>157191</v>
      </c>
      <c r="G15" s="59">
        <v>168120</v>
      </c>
      <c r="H15" s="59">
        <v>171397</v>
      </c>
      <c r="I15" s="59">
        <v>152532</v>
      </c>
      <c r="J15" s="59">
        <v>128799</v>
      </c>
      <c r="K15" s="59">
        <f>SUM(K16:K20)</f>
        <v>225822</v>
      </c>
      <c r="L15" s="59">
        <f>SUM(L16:L20)</f>
        <v>258958</v>
      </c>
      <c r="M15" s="59">
        <f>SUM(M16:M20)</f>
        <v>234100</v>
      </c>
      <c r="N15" s="59">
        <f>SUM(N16:N20)</f>
        <v>227206</v>
      </c>
    </row>
    <row r="16" spans="2:15" ht="24" x14ac:dyDescent="0.2">
      <c r="B16" s="377" t="s">
        <v>1182</v>
      </c>
      <c r="C16" s="59">
        <v>52917</v>
      </c>
      <c r="D16" s="59">
        <v>40813</v>
      </c>
      <c r="E16" s="59">
        <v>44916</v>
      </c>
      <c r="F16" s="59">
        <v>37517</v>
      </c>
      <c r="G16" s="59">
        <v>32986</v>
      </c>
      <c r="H16" s="59">
        <v>29382</v>
      </c>
      <c r="I16" s="59">
        <v>24214</v>
      </c>
      <c r="J16" s="59">
        <v>32839</v>
      </c>
      <c r="K16" s="59">
        <v>28622</v>
      </c>
      <c r="L16" s="59">
        <v>36735</v>
      </c>
      <c r="M16" s="59">
        <v>36981</v>
      </c>
      <c r="N16" s="59">
        <v>32800</v>
      </c>
      <c r="O16" s="12"/>
    </row>
    <row r="17" spans="1:17" x14ac:dyDescent="0.2">
      <c r="B17" s="378" t="s">
        <v>1163</v>
      </c>
      <c r="C17" s="59">
        <v>43556</v>
      </c>
      <c r="D17" s="59">
        <v>26644</v>
      </c>
      <c r="E17" s="59">
        <v>33279</v>
      </c>
      <c r="F17" s="59">
        <v>27609</v>
      </c>
      <c r="G17" s="59">
        <v>26080</v>
      </c>
      <c r="H17" s="59">
        <v>26188</v>
      </c>
      <c r="I17" s="59">
        <v>22949</v>
      </c>
      <c r="J17" s="59">
        <v>55057</v>
      </c>
      <c r="K17" s="59">
        <v>44480</v>
      </c>
      <c r="L17" s="59">
        <v>50458</v>
      </c>
      <c r="M17" s="59">
        <v>43860</v>
      </c>
      <c r="N17" s="59">
        <v>42427</v>
      </c>
    </row>
    <row r="18" spans="1:17" x14ac:dyDescent="0.2">
      <c r="B18" s="378" t="s">
        <v>1164</v>
      </c>
      <c r="C18" s="59">
        <v>15771</v>
      </c>
      <c r="D18" s="59">
        <v>11657</v>
      </c>
      <c r="E18" s="59">
        <v>14419</v>
      </c>
      <c r="F18" s="59">
        <v>14806</v>
      </c>
      <c r="G18" s="59">
        <v>16106</v>
      </c>
      <c r="H18" s="59">
        <v>15783</v>
      </c>
      <c r="I18" s="59">
        <v>13883</v>
      </c>
      <c r="J18" s="59">
        <v>33168</v>
      </c>
      <c r="K18" s="59">
        <v>30116</v>
      </c>
      <c r="L18" s="59">
        <v>30634</v>
      </c>
      <c r="M18" s="59">
        <v>28519</v>
      </c>
      <c r="N18" s="59">
        <v>28387</v>
      </c>
    </row>
    <row r="19" spans="1:17" x14ac:dyDescent="0.2">
      <c r="B19" s="378" t="s">
        <v>1165</v>
      </c>
      <c r="C19" s="59">
        <v>34713</v>
      </c>
      <c r="D19" s="59">
        <v>8195</v>
      </c>
      <c r="E19" s="59">
        <v>14491</v>
      </c>
      <c r="F19" s="59">
        <v>36322</v>
      </c>
      <c r="G19" s="59">
        <v>49262</v>
      </c>
      <c r="H19" s="59">
        <v>53208</v>
      </c>
      <c r="I19" s="59">
        <v>53131</v>
      </c>
      <c r="J19" s="59">
        <v>81116</v>
      </c>
      <c r="K19" s="59">
        <v>79700</v>
      </c>
      <c r="L19" s="59">
        <v>86881</v>
      </c>
      <c r="M19" s="59">
        <v>81539</v>
      </c>
      <c r="N19" s="59">
        <v>70949</v>
      </c>
    </row>
    <row r="20" spans="1:17" x14ac:dyDescent="0.2">
      <c r="B20" s="378" t="s">
        <v>1166</v>
      </c>
      <c r="C20" s="59">
        <v>34688</v>
      </c>
      <c r="D20" s="59">
        <v>39821</v>
      </c>
      <c r="E20" s="59">
        <v>46796</v>
      </c>
      <c r="F20" s="59">
        <v>40937</v>
      </c>
      <c r="G20" s="59">
        <v>43686</v>
      </c>
      <c r="H20" s="59">
        <v>46836</v>
      </c>
      <c r="I20" s="59">
        <v>38355</v>
      </c>
      <c r="J20" s="59">
        <v>49367</v>
      </c>
      <c r="K20" s="59">
        <v>42904</v>
      </c>
      <c r="L20" s="59">
        <v>54250</v>
      </c>
      <c r="M20" s="59">
        <v>43201</v>
      </c>
      <c r="N20" s="59">
        <v>52643</v>
      </c>
    </row>
    <row r="21" spans="1:17" x14ac:dyDescent="0.2">
      <c r="B21" s="357" t="s">
        <v>1167</v>
      </c>
      <c r="C21" s="98"/>
      <c r="D21" s="98"/>
      <c r="E21" s="98"/>
      <c r="F21" s="98"/>
      <c r="G21" s="98"/>
      <c r="H21" s="98"/>
      <c r="I21" s="98"/>
      <c r="J21" s="98"/>
      <c r="K21" s="98"/>
      <c r="L21" s="98"/>
      <c r="M21" s="98"/>
    </row>
    <row r="22" spans="1:17" x14ac:dyDescent="0.2">
      <c r="B22" s="449" t="s">
        <v>1168</v>
      </c>
      <c r="C22" s="59">
        <v>119530</v>
      </c>
      <c r="D22" s="59">
        <v>138403</v>
      </c>
      <c r="E22" s="59">
        <v>177789</v>
      </c>
      <c r="F22" s="59">
        <v>186149</v>
      </c>
      <c r="G22" s="59">
        <v>196820</v>
      </c>
      <c r="H22" s="59">
        <v>218462</v>
      </c>
      <c r="I22" s="59">
        <v>244307</v>
      </c>
      <c r="J22" s="496" t="s">
        <v>1319</v>
      </c>
      <c r="K22" s="59">
        <v>387121</v>
      </c>
      <c r="L22" s="59">
        <v>323537</v>
      </c>
      <c r="M22" s="59">
        <v>415234</v>
      </c>
      <c r="N22" s="496" t="s">
        <v>1319</v>
      </c>
    </row>
    <row r="23" spans="1:17" x14ac:dyDescent="0.2">
      <c r="B23" s="377" t="s">
        <v>1169</v>
      </c>
      <c r="C23" s="59">
        <v>99609</v>
      </c>
      <c r="D23" s="59">
        <v>116151</v>
      </c>
      <c r="E23" s="59">
        <v>140560</v>
      </c>
      <c r="F23" s="59">
        <v>155402</v>
      </c>
      <c r="G23" s="59">
        <v>161312</v>
      </c>
      <c r="H23" s="59">
        <v>180568</v>
      </c>
      <c r="I23" s="59">
        <v>211555</v>
      </c>
      <c r="J23" s="496" t="s">
        <v>1319</v>
      </c>
      <c r="K23" s="59">
        <v>275165</v>
      </c>
      <c r="L23" s="59">
        <v>279803</v>
      </c>
      <c r="M23" s="59">
        <v>374329</v>
      </c>
      <c r="N23" s="496" t="s">
        <v>1319</v>
      </c>
    </row>
    <row r="24" spans="1:17" x14ac:dyDescent="0.2">
      <c r="B24" s="377" t="s">
        <v>1170</v>
      </c>
      <c r="C24" s="59">
        <v>19920</v>
      </c>
      <c r="D24" s="59">
        <v>22252</v>
      </c>
      <c r="E24" s="59">
        <v>37230</v>
      </c>
      <c r="F24" s="59">
        <v>30747</v>
      </c>
      <c r="G24" s="59">
        <v>35509</v>
      </c>
      <c r="H24" s="59">
        <v>37893</v>
      </c>
      <c r="I24" s="59">
        <v>32752</v>
      </c>
      <c r="J24" s="496" t="s">
        <v>1319</v>
      </c>
      <c r="K24" s="59">
        <v>111956</v>
      </c>
      <c r="L24" s="59">
        <v>43734</v>
      </c>
      <c r="M24" s="59">
        <v>40905</v>
      </c>
      <c r="N24" s="496" t="s">
        <v>1319</v>
      </c>
    </row>
    <row r="25" spans="1:17" ht="36" customHeight="1" x14ac:dyDescent="0.2">
      <c r="B25" s="495" t="s">
        <v>1171</v>
      </c>
      <c r="C25" s="103">
        <v>48845</v>
      </c>
      <c r="D25" s="103">
        <v>49685</v>
      </c>
      <c r="E25" s="103">
        <v>62498</v>
      </c>
      <c r="F25" s="103">
        <v>76547</v>
      </c>
      <c r="G25" s="103">
        <v>79299</v>
      </c>
      <c r="H25" s="103">
        <v>86546</v>
      </c>
      <c r="I25" s="103">
        <v>98828</v>
      </c>
      <c r="J25" s="103">
        <v>110503</v>
      </c>
      <c r="K25" s="103">
        <v>176115</v>
      </c>
      <c r="L25" s="103">
        <v>167289</v>
      </c>
      <c r="M25" s="103">
        <v>217785.78</v>
      </c>
      <c r="N25" s="103">
        <v>173740.29256199999</v>
      </c>
    </row>
    <row r="26" spans="1:17" x14ac:dyDescent="0.2">
      <c r="C26" s="56"/>
      <c r="D26" s="56"/>
      <c r="E26" s="56"/>
      <c r="F26" s="56"/>
      <c r="G26" s="56"/>
      <c r="H26" s="56"/>
      <c r="I26" s="56"/>
      <c r="J26" s="56"/>
      <c r="K26" s="56"/>
      <c r="L26" s="56"/>
      <c r="M26" s="56"/>
    </row>
    <row r="27" spans="1:17" x14ac:dyDescent="0.2">
      <c r="A27" s="496" t="s">
        <v>314</v>
      </c>
      <c r="B27" s="304" t="s">
        <v>317</v>
      </c>
      <c r="C27" s="305"/>
      <c r="D27" s="305"/>
      <c r="E27" s="305"/>
      <c r="F27" s="305"/>
      <c r="G27" s="305"/>
      <c r="H27" s="305"/>
      <c r="I27" s="305"/>
      <c r="J27" s="305"/>
      <c r="K27" s="305"/>
      <c r="L27" s="305"/>
      <c r="M27" s="305"/>
    </row>
    <row r="28" spans="1:17" x14ac:dyDescent="0.2">
      <c r="A28" s="496" t="s">
        <v>316</v>
      </c>
      <c r="B28" s="304" t="s">
        <v>319</v>
      </c>
      <c r="C28" s="305"/>
      <c r="D28" s="305"/>
      <c r="E28" s="305"/>
      <c r="F28" s="305"/>
      <c r="G28" s="305"/>
      <c r="H28" s="305"/>
      <c r="I28" s="305"/>
      <c r="J28" s="305"/>
      <c r="K28" s="305"/>
      <c r="L28" s="305"/>
      <c r="M28" s="305"/>
    </row>
    <row r="29" spans="1:17" x14ac:dyDescent="0.2">
      <c r="A29" s="496" t="s">
        <v>318</v>
      </c>
      <c r="B29" s="304" t="s">
        <v>1172</v>
      </c>
      <c r="C29" s="305"/>
      <c r="D29" s="305"/>
      <c r="E29" s="305"/>
      <c r="F29" s="305"/>
      <c r="G29" s="305"/>
      <c r="H29" s="305"/>
      <c r="I29" s="305"/>
      <c r="J29" s="305"/>
      <c r="K29" s="305"/>
      <c r="L29" s="305"/>
      <c r="M29" s="305"/>
      <c r="Q29" s="12"/>
    </row>
    <row r="30" spans="1:17" x14ac:dyDescent="0.2">
      <c r="A30" s="496" t="s">
        <v>411</v>
      </c>
      <c r="B30" s="305" t="s">
        <v>1173</v>
      </c>
    </row>
    <row r="31" spans="1:17" ht="15" customHeight="1" x14ac:dyDescent="0.2">
      <c r="A31" s="496" t="s">
        <v>412</v>
      </c>
      <c r="B31" s="304" t="s">
        <v>1174</v>
      </c>
    </row>
    <row r="32" spans="1:17" x14ac:dyDescent="0.2">
      <c r="A32" s="496" t="s">
        <v>453</v>
      </c>
      <c r="B32" s="305" t="s">
        <v>1175</v>
      </c>
    </row>
    <row r="33" spans="1:13" x14ac:dyDescent="0.2">
      <c r="A33" s="496" t="s">
        <v>978</v>
      </c>
      <c r="B33" s="305" t="s">
        <v>1183</v>
      </c>
    </row>
    <row r="34" spans="1:13" ht="36" customHeight="1" x14ac:dyDescent="0.2">
      <c r="A34" s="496" t="s">
        <v>471</v>
      </c>
      <c r="B34" s="508" t="s">
        <v>1176</v>
      </c>
      <c r="C34" s="508"/>
      <c r="D34" s="508"/>
      <c r="E34" s="508"/>
      <c r="F34" s="508"/>
      <c r="G34" s="508"/>
      <c r="H34" s="508"/>
      <c r="I34" s="508"/>
      <c r="J34" s="508"/>
      <c r="K34" s="508"/>
      <c r="L34" s="508"/>
      <c r="M34" s="508"/>
    </row>
    <row r="35" spans="1:13" x14ac:dyDescent="0.2">
      <c r="A35" s="305" t="s">
        <v>1177</v>
      </c>
    </row>
    <row r="37" spans="1:13" x14ac:dyDescent="0.2">
      <c r="A37" s="320" t="s">
        <v>320</v>
      </c>
      <c r="B37" s="305"/>
      <c r="C37" s="305"/>
    </row>
    <row r="38" spans="1:13" x14ac:dyDescent="0.2">
      <c r="A38" s="305" t="s">
        <v>1178</v>
      </c>
      <c r="B38" s="305"/>
      <c r="C38" s="305"/>
    </row>
    <row r="39" spans="1:13" x14ac:dyDescent="0.2">
      <c r="A39" s="319" t="s">
        <v>1179</v>
      </c>
      <c r="B39" s="305"/>
      <c r="C39" s="497"/>
      <c r="D39" s="52"/>
      <c r="E39" s="52"/>
      <c r="F39" s="52"/>
    </row>
    <row r="40" spans="1:13" x14ac:dyDescent="0.2">
      <c r="A40" s="319" t="s">
        <v>1180</v>
      </c>
      <c r="B40" s="305"/>
      <c r="C40" s="497"/>
      <c r="D40" s="52"/>
      <c r="E40" s="52"/>
      <c r="F40" s="52"/>
    </row>
    <row r="41" spans="1:13" x14ac:dyDescent="0.2">
      <c r="A41" s="319" t="s">
        <v>1181</v>
      </c>
      <c r="B41" s="305"/>
      <c r="C41" s="497"/>
      <c r="D41" s="52"/>
      <c r="E41" s="52"/>
      <c r="F41" s="52"/>
    </row>
  </sheetData>
  <mergeCells count="2">
    <mergeCell ref="B34:M34"/>
    <mergeCell ref="B2:N2"/>
  </mergeCells>
  <pageMargins left="0.7" right="0.7" top="0.75" bottom="0.75" header="0.3" footer="0.3"/>
  <pageSetup paperSize="8" orientation="landscape" r:id="rId1"/>
  <headerFooter>
    <oddHeader>&amp;L&amp;"Calibri"&amp;10&amp;K000000 [Limited Sharing]&amp;1#_x000D_</oddHeader>
  </headerFooter>
  <ignoredErrors>
    <ignoredError sqref="K15 L15:N15" unlockedFormula="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000-000000000000}">
  <sheetPr codeName="Sheet44">
    <tabColor theme="7" tint="-0.499984740745262"/>
  </sheetPr>
  <dimension ref="A1:J47"/>
  <sheetViews>
    <sheetView zoomScale="87" zoomScaleNormal="87" workbookViewId="0">
      <pane ySplit="4" topLeftCell="A5" activePane="bottomLeft" state="frozen"/>
      <selection activeCell="K13" sqref="K13"/>
      <selection pane="bottomLeft" activeCell="F20" sqref="F20"/>
    </sheetView>
  </sheetViews>
  <sheetFormatPr defaultRowHeight="12.75" x14ac:dyDescent="0.2"/>
  <cols>
    <col min="1" max="1" width="4" style="7" customWidth="1"/>
    <col min="2" max="7" width="17.83203125" style="7" customWidth="1"/>
    <col min="8" max="8" width="19.33203125" style="7" customWidth="1"/>
    <col min="9" max="10" width="17.83203125" style="7" customWidth="1"/>
    <col min="11" max="16384" width="9.33203125" style="7"/>
  </cols>
  <sheetData>
    <row r="1" spans="2:10" s="2" customFormat="1" ht="46.5" customHeight="1" x14ac:dyDescent="0.2">
      <c r="B1" s="307" t="s">
        <v>427</v>
      </c>
      <c r="C1" s="308"/>
      <c r="D1" s="308"/>
      <c r="E1" s="308"/>
      <c r="F1" s="308"/>
      <c r="G1" s="308"/>
      <c r="H1" s="308"/>
      <c r="I1" s="308"/>
      <c r="J1" s="309" t="s">
        <v>1184</v>
      </c>
    </row>
    <row r="2" spans="2:10" s="120" customFormat="1" ht="15" customHeight="1" x14ac:dyDescent="0.2">
      <c r="B2" s="561" t="s">
        <v>1185</v>
      </c>
      <c r="C2" s="561"/>
      <c r="D2" s="561"/>
      <c r="E2" s="561"/>
      <c r="F2" s="561"/>
      <c r="G2" s="561"/>
      <c r="H2" s="561"/>
      <c r="I2" s="561"/>
      <c r="J2" s="561"/>
    </row>
    <row r="3" spans="2:10" s="120" customFormat="1" x14ac:dyDescent="0.2">
      <c r="B3" s="605" t="s">
        <v>296</v>
      </c>
      <c r="C3" s="547" t="s">
        <v>1204</v>
      </c>
      <c r="D3" s="547" t="s">
        <v>1205</v>
      </c>
      <c r="E3" s="547" t="s">
        <v>1186</v>
      </c>
      <c r="F3" s="605" t="s">
        <v>1187</v>
      </c>
      <c r="G3" s="653" t="s">
        <v>1188</v>
      </c>
      <c r="H3" s="654"/>
      <c r="I3" s="654"/>
      <c r="J3" s="547" t="s">
        <v>1189</v>
      </c>
    </row>
    <row r="4" spans="2:10" s="121" customFormat="1" ht="36.75" customHeight="1" x14ac:dyDescent="0.2">
      <c r="B4" s="607"/>
      <c r="C4" s="652"/>
      <c r="D4" s="652"/>
      <c r="E4" s="652"/>
      <c r="F4" s="651"/>
      <c r="G4" s="498" t="s">
        <v>1190</v>
      </c>
      <c r="H4" s="373" t="s">
        <v>1191</v>
      </c>
      <c r="I4" s="373" t="s">
        <v>1192</v>
      </c>
      <c r="J4" s="548"/>
    </row>
    <row r="5" spans="2:10" x14ac:dyDescent="0.2">
      <c r="B5" s="282">
        <v>1996</v>
      </c>
      <c r="C5" s="122">
        <v>5117</v>
      </c>
      <c r="D5" s="96">
        <v>462</v>
      </c>
      <c r="E5" s="122">
        <v>1397</v>
      </c>
      <c r="F5" s="122">
        <v>13933</v>
      </c>
      <c r="G5" s="96">
        <v>189</v>
      </c>
      <c r="H5" s="96">
        <v>915</v>
      </c>
      <c r="I5" s="122">
        <v>4352</v>
      </c>
      <c r="J5" s="122">
        <v>2393</v>
      </c>
    </row>
    <row r="6" spans="2:10" x14ac:dyDescent="0.2">
      <c r="B6" s="274">
        <v>1997</v>
      </c>
      <c r="C6" s="59">
        <v>5628</v>
      </c>
      <c r="D6" s="46">
        <v>481</v>
      </c>
      <c r="E6" s="59">
        <v>1384</v>
      </c>
      <c r="F6" s="59">
        <v>13815</v>
      </c>
      <c r="G6" s="46">
        <v>145</v>
      </c>
      <c r="H6" s="46">
        <v>901</v>
      </c>
      <c r="I6" s="59">
        <v>4497</v>
      </c>
      <c r="J6" s="59">
        <v>2284</v>
      </c>
    </row>
    <row r="7" spans="2:10" x14ac:dyDescent="0.2">
      <c r="B7" s="274">
        <v>1998</v>
      </c>
      <c r="C7" s="59">
        <v>6427</v>
      </c>
      <c r="D7" s="46">
        <v>521</v>
      </c>
      <c r="E7" s="59">
        <v>1340</v>
      </c>
      <c r="F7" s="59">
        <v>14448</v>
      </c>
      <c r="G7" s="46">
        <v>183</v>
      </c>
      <c r="H7" s="46">
        <v>888</v>
      </c>
      <c r="I7" s="59">
        <v>4578</v>
      </c>
      <c r="J7" s="59">
        <v>2410</v>
      </c>
    </row>
    <row r="8" spans="2:10" x14ac:dyDescent="0.2">
      <c r="B8" s="274">
        <v>1999</v>
      </c>
      <c r="C8" s="59">
        <v>6994</v>
      </c>
      <c r="D8" s="46">
        <v>529</v>
      </c>
      <c r="E8" s="59">
        <v>1340</v>
      </c>
      <c r="F8" s="59">
        <v>14052</v>
      </c>
      <c r="G8" s="46">
        <v>237</v>
      </c>
      <c r="H8" s="59">
        <v>1142</v>
      </c>
      <c r="I8" s="59">
        <v>4625</v>
      </c>
      <c r="J8" s="59">
        <v>2503</v>
      </c>
    </row>
    <row r="9" spans="2:10" x14ac:dyDescent="0.2">
      <c r="B9" s="274">
        <v>2000</v>
      </c>
      <c r="C9" s="59">
        <v>7963</v>
      </c>
      <c r="D9" s="46">
        <v>637</v>
      </c>
      <c r="E9" s="59">
        <v>1349</v>
      </c>
      <c r="F9" s="59">
        <v>14716</v>
      </c>
      <c r="G9" s="46">
        <v>270</v>
      </c>
      <c r="H9" s="59">
        <v>1486</v>
      </c>
      <c r="I9" s="59">
        <v>4798</v>
      </c>
      <c r="J9" s="59">
        <v>2596</v>
      </c>
    </row>
    <row r="10" spans="2:10" x14ac:dyDescent="0.2">
      <c r="B10" s="274">
        <v>2001</v>
      </c>
      <c r="C10" s="59">
        <v>8384</v>
      </c>
      <c r="D10" s="46">
        <v>751</v>
      </c>
      <c r="E10" s="59">
        <v>1343</v>
      </c>
      <c r="F10" s="59">
        <v>15797</v>
      </c>
      <c r="G10" s="46">
        <v>259</v>
      </c>
      <c r="H10" s="59">
        <v>1401</v>
      </c>
      <c r="I10" s="59">
        <v>4654</v>
      </c>
      <c r="J10" s="59">
        <v>2723</v>
      </c>
    </row>
    <row r="11" spans="2:10" x14ac:dyDescent="0.2">
      <c r="B11" s="274">
        <v>2002</v>
      </c>
      <c r="C11" s="59">
        <v>9290</v>
      </c>
      <c r="D11" s="46">
        <v>867</v>
      </c>
      <c r="E11" s="59">
        <v>1326</v>
      </c>
      <c r="F11" s="59">
        <v>16517</v>
      </c>
      <c r="G11" s="46">
        <v>310</v>
      </c>
      <c r="H11" s="59">
        <v>1470</v>
      </c>
      <c r="I11" s="59">
        <v>4819</v>
      </c>
      <c r="J11" s="59">
        <v>2794</v>
      </c>
    </row>
    <row r="12" spans="2:10" x14ac:dyDescent="0.2">
      <c r="B12" s="274">
        <v>2003</v>
      </c>
      <c r="C12" s="59">
        <v>9063</v>
      </c>
      <c r="D12" s="46">
        <v>889</v>
      </c>
      <c r="E12" s="59">
        <v>1260</v>
      </c>
      <c r="F12" s="59">
        <v>16621</v>
      </c>
      <c r="G12" s="46">
        <v>310</v>
      </c>
      <c r="H12" s="59">
        <v>1420</v>
      </c>
      <c r="I12" s="59">
        <v>4319</v>
      </c>
      <c r="J12" s="59">
        <v>3154</v>
      </c>
    </row>
    <row r="13" spans="2:10" x14ac:dyDescent="0.2">
      <c r="B13" s="274">
        <v>2004</v>
      </c>
      <c r="C13" s="59">
        <v>8874</v>
      </c>
      <c r="D13" s="46">
        <v>915</v>
      </c>
      <c r="E13" s="59">
        <v>1218</v>
      </c>
      <c r="F13" s="59">
        <v>18654</v>
      </c>
      <c r="G13" s="46">
        <v>315</v>
      </c>
      <c r="H13" s="59">
        <v>1397</v>
      </c>
      <c r="I13" s="59">
        <v>4524</v>
      </c>
      <c r="J13" s="59">
        <v>2668</v>
      </c>
    </row>
    <row r="14" spans="2:10" x14ac:dyDescent="0.2">
      <c r="B14" s="274">
        <v>2005</v>
      </c>
      <c r="C14" s="59">
        <v>10198</v>
      </c>
      <c r="D14" s="46">
        <v>954</v>
      </c>
      <c r="E14" s="59">
        <v>1274</v>
      </c>
      <c r="F14" s="59">
        <v>19934</v>
      </c>
      <c r="G14" s="46">
        <v>313</v>
      </c>
      <c r="H14" s="59">
        <v>1512</v>
      </c>
      <c r="I14" s="59">
        <v>4896</v>
      </c>
      <c r="J14" s="59">
        <v>2371</v>
      </c>
    </row>
    <row r="15" spans="2:10" x14ac:dyDescent="0.2">
      <c r="B15" s="274">
        <v>2006</v>
      </c>
      <c r="C15" s="59">
        <v>10279</v>
      </c>
      <c r="D15" s="59">
        <v>1181</v>
      </c>
      <c r="E15" s="59">
        <v>1183</v>
      </c>
      <c r="F15" s="59">
        <v>18950</v>
      </c>
      <c r="G15" s="46">
        <v>299</v>
      </c>
      <c r="H15" s="59">
        <v>1535</v>
      </c>
      <c r="I15" s="59">
        <v>5080</v>
      </c>
      <c r="J15" s="59">
        <v>2555</v>
      </c>
    </row>
    <row r="16" spans="2:10" x14ac:dyDescent="0.2">
      <c r="B16" s="274">
        <v>2007</v>
      </c>
      <c r="C16" s="59">
        <v>11023</v>
      </c>
      <c r="D16" s="59">
        <v>1314</v>
      </c>
      <c r="E16" s="59">
        <v>1194</v>
      </c>
      <c r="F16" s="59">
        <v>22370</v>
      </c>
      <c r="G16" s="46">
        <v>290</v>
      </c>
      <c r="H16" s="59">
        <v>1740</v>
      </c>
      <c r="I16" s="59">
        <v>6167</v>
      </c>
      <c r="J16" s="59">
        <v>2828</v>
      </c>
    </row>
    <row r="17" spans="2:10" x14ac:dyDescent="0.2">
      <c r="B17" s="274">
        <v>2008</v>
      </c>
      <c r="C17" s="59">
        <v>12479</v>
      </c>
      <c r="D17" s="46">
        <v>858</v>
      </c>
      <c r="E17" s="59">
        <v>1134</v>
      </c>
      <c r="F17" s="59">
        <v>23800</v>
      </c>
      <c r="G17" s="46">
        <v>270</v>
      </c>
      <c r="H17" s="59">
        <v>1475</v>
      </c>
      <c r="I17" s="59">
        <v>5331</v>
      </c>
      <c r="J17" s="59">
        <v>3016</v>
      </c>
    </row>
    <row r="18" spans="2:10" x14ac:dyDescent="0.2">
      <c r="B18" s="274">
        <v>2009</v>
      </c>
      <c r="C18" s="59">
        <v>13874</v>
      </c>
      <c r="D18" s="59">
        <v>1051</v>
      </c>
      <c r="E18" s="59">
        <v>1099</v>
      </c>
      <c r="F18" s="59">
        <v>31198</v>
      </c>
      <c r="G18" s="46">
        <v>169</v>
      </c>
      <c r="H18" s="59">
        <v>1371</v>
      </c>
      <c r="I18" s="59">
        <v>5167</v>
      </c>
      <c r="J18" s="59">
        <v>2773</v>
      </c>
    </row>
    <row r="19" spans="2:10" x14ac:dyDescent="0.2">
      <c r="B19" s="274">
        <v>2010</v>
      </c>
      <c r="C19" s="59">
        <v>14388</v>
      </c>
      <c r="D19" s="59">
        <v>1122</v>
      </c>
      <c r="E19" s="59">
        <v>1096</v>
      </c>
      <c r="F19" s="59">
        <v>32680</v>
      </c>
      <c r="G19" s="46">
        <v>310</v>
      </c>
      <c r="H19" s="59">
        <v>1383</v>
      </c>
      <c r="I19" s="59">
        <v>5634</v>
      </c>
      <c r="J19" s="59">
        <v>2823</v>
      </c>
    </row>
    <row r="20" spans="2:10" x14ac:dyDescent="0.2">
      <c r="B20" s="274">
        <v>2011</v>
      </c>
      <c r="C20" s="423" t="s">
        <v>1206</v>
      </c>
      <c r="D20" s="423" t="s">
        <v>1206</v>
      </c>
      <c r="E20" s="423" t="s">
        <v>1206</v>
      </c>
      <c r="F20" s="423" t="s">
        <v>1206</v>
      </c>
      <c r="G20" s="423" t="s">
        <v>1206</v>
      </c>
      <c r="H20" s="423" t="s">
        <v>1206</v>
      </c>
      <c r="I20" s="423" t="s">
        <v>1206</v>
      </c>
      <c r="J20" s="423" t="s">
        <v>1206</v>
      </c>
    </row>
    <row r="21" spans="2:10" x14ac:dyDescent="0.2">
      <c r="B21" s="274">
        <v>2012</v>
      </c>
      <c r="C21" s="59">
        <v>15910</v>
      </c>
      <c r="D21" s="59">
        <v>1223</v>
      </c>
      <c r="E21" s="59">
        <v>1130</v>
      </c>
      <c r="F21" s="59">
        <v>31218</v>
      </c>
      <c r="G21" s="46">
        <v>332</v>
      </c>
      <c r="H21" s="59">
        <v>1510</v>
      </c>
      <c r="I21" s="59">
        <v>5821</v>
      </c>
      <c r="J21" s="59">
        <v>2605</v>
      </c>
    </row>
    <row r="22" spans="2:10" x14ac:dyDescent="0.2">
      <c r="B22" s="274">
        <v>2013</v>
      </c>
      <c r="C22" s="59">
        <v>16690</v>
      </c>
      <c r="D22" s="59">
        <v>1279</v>
      </c>
      <c r="E22" s="59">
        <v>1064</v>
      </c>
      <c r="F22" s="59">
        <v>31235</v>
      </c>
      <c r="G22" s="46">
        <v>322</v>
      </c>
      <c r="H22" s="59">
        <v>1544</v>
      </c>
      <c r="I22" s="59">
        <v>5950</v>
      </c>
      <c r="J22" s="59">
        <v>2848</v>
      </c>
    </row>
    <row r="23" spans="2:10" x14ac:dyDescent="0.2">
      <c r="B23" s="274">
        <v>2014</v>
      </c>
      <c r="C23" s="59">
        <v>17615</v>
      </c>
      <c r="D23" s="59">
        <v>1360</v>
      </c>
      <c r="E23" s="46">
        <v>999</v>
      </c>
      <c r="F23" s="59">
        <v>32893</v>
      </c>
      <c r="G23" s="46">
        <v>277</v>
      </c>
      <c r="H23" s="59">
        <v>1526</v>
      </c>
      <c r="I23" s="59">
        <v>5954</v>
      </c>
      <c r="J23" s="59">
        <v>2888</v>
      </c>
    </row>
    <row r="24" spans="2:10" x14ac:dyDescent="0.2">
      <c r="B24" s="274">
        <v>2015</v>
      </c>
      <c r="C24" s="59">
        <v>18243</v>
      </c>
      <c r="D24" s="59">
        <v>1340</v>
      </c>
      <c r="E24" s="46">
        <v>936</v>
      </c>
      <c r="F24" s="59">
        <v>34051</v>
      </c>
      <c r="G24" s="46">
        <v>290</v>
      </c>
      <c r="H24" s="59">
        <v>1604</v>
      </c>
      <c r="I24" s="59">
        <v>6041</v>
      </c>
      <c r="J24" s="59">
        <v>2765</v>
      </c>
    </row>
    <row r="25" spans="2:10" x14ac:dyDescent="0.2">
      <c r="B25" s="274">
        <v>2016</v>
      </c>
      <c r="C25" s="59">
        <v>18968</v>
      </c>
      <c r="D25" s="59">
        <v>1433</v>
      </c>
      <c r="E25" s="46">
        <v>883</v>
      </c>
      <c r="F25" s="59">
        <v>34069</v>
      </c>
      <c r="G25" s="46">
        <v>277</v>
      </c>
      <c r="H25" s="59">
        <v>1692</v>
      </c>
      <c r="I25" s="59">
        <v>6247</v>
      </c>
      <c r="J25" s="59">
        <v>2365</v>
      </c>
    </row>
    <row r="26" spans="2:10" x14ac:dyDescent="0.2">
      <c r="B26" s="274">
        <v>2017</v>
      </c>
      <c r="C26" s="59">
        <v>19800</v>
      </c>
      <c r="D26" s="59">
        <v>1473</v>
      </c>
      <c r="E26" s="46">
        <v>818</v>
      </c>
      <c r="F26" s="59">
        <v>36111</v>
      </c>
      <c r="G26" s="46">
        <v>328</v>
      </c>
      <c r="H26" s="59">
        <v>1981</v>
      </c>
      <c r="I26" s="59">
        <v>6086</v>
      </c>
      <c r="J26" s="59">
        <v>2485</v>
      </c>
    </row>
    <row r="27" spans="2:10" x14ac:dyDescent="0.2">
      <c r="B27" s="274">
        <v>2018</v>
      </c>
      <c r="C27" s="59">
        <v>19720</v>
      </c>
      <c r="D27" s="59">
        <v>1561</v>
      </c>
      <c r="E27" s="46">
        <v>789</v>
      </c>
      <c r="F27" s="59">
        <v>38186</v>
      </c>
      <c r="G27" s="46">
        <v>314</v>
      </c>
      <c r="H27" s="59">
        <v>1971</v>
      </c>
      <c r="I27" s="59">
        <v>6158</v>
      </c>
      <c r="J27" s="59">
        <v>2694</v>
      </c>
    </row>
    <row r="28" spans="2:10" x14ac:dyDescent="0.2">
      <c r="B28" s="274">
        <v>2019</v>
      </c>
      <c r="C28" s="59">
        <v>20381</v>
      </c>
      <c r="D28" s="59">
        <v>1561</v>
      </c>
      <c r="E28" s="46">
        <v>738</v>
      </c>
      <c r="F28" s="59">
        <v>39204</v>
      </c>
      <c r="G28" s="46">
        <v>325</v>
      </c>
      <c r="H28" s="59">
        <v>1958</v>
      </c>
      <c r="I28" s="59">
        <v>6033</v>
      </c>
      <c r="J28" s="59">
        <v>2633</v>
      </c>
    </row>
    <row r="29" spans="2:10" ht="15" x14ac:dyDescent="0.2">
      <c r="B29" s="51" t="s">
        <v>1200</v>
      </c>
      <c r="C29" s="59">
        <v>21450</v>
      </c>
      <c r="D29" s="59">
        <v>1564</v>
      </c>
      <c r="E29" s="46">
        <v>661</v>
      </c>
      <c r="F29" s="59">
        <v>40391</v>
      </c>
      <c r="G29" s="46">
        <v>302</v>
      </c>
      <c r="H29" s="59">
        <v>2176</v>
      </c>
      <c r="I29" s="59">
        <v>6193</v>
      </c>
      <c r="J29" s="59">
        <v>2624</v>
      </c>
    </row>
    <row r="30" spans="2:10" ht="15" x14ac:dyDescent="0.2">
      <c r="B30" s="51" t="s">
        <v>1201</v>
      </c>
      <c r="C30" s="59">
        <v>22509</v>
      </c>
      <c r="D30" s="59">
        <v>1757</v>
      </c>
      <c r="E30" s="46">
        <v>674.00000000000011</v>
      </c>
      <c r="F30" s="59">
        <v>42894</v>
      </c>
      <c r="G30" s="46">
        <v>334</v>
      </c>
      <c r="H30" s="59">
        <v>2118</v>
      </c>
      <c r="I30" s="59">
        <v>6637</v>
      </c>
      <c r="J30" s="59">
        <v>2710</v>
      </c>
    </row>
    <row r="31" spans="2:10" ht="15" x14ac:dyDescent="0.2">
      <c r="B31" s="51" t="s">
        <v>1202</v>
      </c>
      <c r="C31" s="59">
        <v>23416</v>
      </c>
      <c r="D31" s="59">
        <v>1689</v>
      </c>
      <c r="E31" s="46">
        <v>591</v>
      </c>
      <c r="F31" s="59">
        <v>43974</v>
      </c>
      <c r="G31" s="46">
        <v>340</v>
      </c>
      <c r="H31" s="59">
        <v>2272</v>
      </c>
      <c r="I31" s="59">
        <v>6427</v>
      </c>
      <c r="J31" s="59">
        <v>2673</v>
      </c>
    </row>
    <row r="32" spans="2:10" ht="15" x14ac:dyDescent="0.2">
      <c r="B32" s="130" t="s">
        <v>1203</v>
      </c>
      <c r="C32" s="103">
        <v>23934.000000000004</v>
      </c>
      <c r="D32" s="103">
        <v>1584</v>
      </c>
      <c r="E32" s="91">
        <v>526.00000000000011</v>
      </c>
      <c r="F32" s="103">
        <v>44944</v>
      </c>
      <c r="G32" s="91">
        <v>330</v>
      </c>
      <c r="H32" s="103">
        <v>2248</v>
      </c>
      <c r="I32" s="103">
        <v>6825</v>
      </c>
      <c r="J32" s="103">
        <v>2316</v>
      </c>
    </row>
    <row r="33" spans="1:10" x14ac:dyDescent="0.2">
      <c r="B33" s="51"/>
      <c r="C33" s="59"/>
      <c r="D33" s="59"/>
      <c r="E33" s="46"/>
      <c r="F33" s="59"/>
      <c r="G33" s="46"/>
      <c r="H33" s="59"/>
      <c r="I33" s="59"/>
      <c r="J33" s="59"/>
    </row>
    <row r="34" spans="1:10" x14ac:dyDescent="0.2">
      <c r="A34" s="305" t="s">
        <v>314</v>
      </c>
      <c r="B34" s="305" t="s">
        <v>1193</v>
      </c>
    </row>
    <row r="35" spans="1:10" x14ac:dyDescent="0.2">
      <c r="A35" s="305" t="s">
        <v>316</v>
      </c>
      <c r="B35" s="305" t="s">
        <v>1194</v>
      </c>
    </row>
    <row r="36" spans="1:10" x14ac:dyDescent="0.2">
      <c r="A36" s="305" t="s">
        <v>318</v>
      </c>
      <c r="B36" s="305" t="s">
        <v>1195</v>
      </c>
    </row>
    <row r="37" spans="1:10" x14ac:dyDescent="0.2">
      <c r="A37" s="305" t="s">
        <v>411</v>
      </c>
      <c r="B37" s="305" t="s">
        <v>1196</v>
      </c>
    </row>
    <row r="38" spans="1:10" x14ac:dyDescent="0.2">
      <c r="A38" s="305" t="s">
        <v>412</v>
      </c>
      <c r="B38" s="305" t="s">
        <v>1197</v>
      </c>
    </row>
    <row r="39" spans="1:10" x14ac:dyDescent="0.2">
      <c r="A39" s="305" t="s">
        <v>453</v>
      </c>
      <c r="B39" s="305" t="s">
        <v>1198</v>
      </c>
    </row>
    <row r="40" spans="1:10" x14ac:dyDescent="0.2">
      <c r="A40" s="305" t="s">
        <v>978</v>
      </c>
      <c r="B40" s="305" t="s">
        <v>537</v>
      </c>
    </row>
    <row r="41" spans="1:10" x14ac:dyDescent="0.2">
      <c r="A41" s="305" t="s">
        <v>471</v>
      </c>
      <c r="B41" s="305" t="s">
        <v>538</v>
      </c>
    </row>
    <row r="42" spans="1:10" x14ac:dyDescent="0.2">
      <c r="A42" s="305" t="s">
        <v>540</v>
      </c>
      <c r="B42" s="11"/>
    </row>
    <row r="43" spans="1:10" x14ac:dyDescent="0.2">
      <c r="A43" s="11"/>
      <c r="B43" s="11"/>
    </row>
    <row r="44" spans="1:10" x14ac:dyDescent="0.2">
      <c r="A44" s="320" t="s">
        <v>455</v>
      </c>
      <c r="B44" s="304"/>
      <c r="C44" s="305"/>
    </row>
    <row r="45" spans="1:10" x14ac:dyDescent="0.2">
      <c r="A45" s="305" t="s">
        <v>1199</v>
      </c>
      <c r="B45" s="304"/>
      <c r="C45" s="305"/>
    </row>
    <row r="46" spans="1:10" x14ac:dyDescent="0.2">
      <c r="B46" s="11"/>
      <c r="C46" s="11"/>
    </row>
    <row r="47" spans="1:10" x14ac:dyDescent="0.2">
      <c r="B47" s="11"/>
      <c r="C47" s="11"/>
    </row>
  </sheetData>
  <mergeCells count="8">
    <mergeCell ref="B2:J2"/>
    <mergeCell ref="J3:J4"/>
    <mergeCell ref="F3:F4"/>
    <mergeCell ref="E3:E4"/>
    <mergeCell ref="D3:D4"/>
    <mergeCell ref="C3:C4"/>
    <mergeCell ref="B3:B4"/>
    <mergeCell ref="G3:I3"/>
  </mergeCells>
  <pageMargins left="0.7" right="0.7" top="0.75" bottom="0.75" header="0.3" footer="0.3"/>
  <pageSetup paperSize="8" orientation="landscape" r:id="rId1"/>
  <headerFooter>
    <oddHeader>&amp;L&amp;"Calibri"&amp;10&amp;K000000 [Limited Sharing]&amp;1#_x000D_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tabColor theme="7" tint="-0.499984740745262"/>
  </sheetPr>
  <dimension ref="A1:N68"/>
  <sheetViews>
    <sheetView tabSelected="1" workbookViewId="0">
      <pane ySplit="4" topLeftCell="A5" activePane="bottomLeft" state="frozen"/>
      <selection activeCell="K13" sqref="K13"/>
      <selection pane="bottomLeft" activeCell="B3" sqref="B3:L3"/>
    </sheetView>
  </sheetViews>
  <sheetFormatPr defaultRowHeight="12.75" x14ac:dyDescent="0.2"/>
  <cols>
    <col min="1" max="1" width="4.33203125" style="7" customWidth="1"/>
    <col min="2" max="2" width="30.33203125" style="7" customWidth="1"/>
    <col min="3" max="12" width="13.5" style="7" customWidth="1"/>
    <col min="13" max="16384" width="9.33203125" style="7"/>
  </cols>
  <sheetData>
    <row r="1" spans="2:12" s="2" customFormat="1" ht="46.5" customHeight="1" x14ac:dyDescent="0.2">
      <c r="B1" s="322" t="s">
        <v>245</v>
      </c>
      <c r="C1" s="308"/>
      <c r="D1" s="308"/>
      <c r="E1" s="308"/>
      <c r="F1" s="308"/>
      <c r="G1" s="308"/>
      <c r="H1" s="308"/>
      <c r="I1" s="308"/>
      <c r="J1" s="308"/>
      <c r="K1" s="308"/>
      <c r="L1" s="323" t="s">
        <v>380</v>
      </c>
    </row>
    <row r="2" spans="2:12" s="3" customFormat="1" x14ac:dyDescent="0.2">
      <c r="B2" s="522" t="s">
        <v>381</v>
      </c>
      <c r="C2" s="522"/>
      <c r="D2" s="522"/>
      <c r="E2" s="522"/>
      <c r="F2" s="522"/>
      <c r="G2" s="522"/>
      <c r="H2" s="522"/>
      <c r="I2" s="522"/>
      <c r="J2" s="522"/>
      <c r="K2" s="522"/>
      <c r="L2" s="522"/>
    </row>
    <row r="3" spans="2:12" s="22" customFormat="1" ht="15.75" customHeight="1" x14ac:dyDescent="0.15">
      <c r="B3" s="661" t="s">
        <v>295</v>
      </c>
      <c r="C3" s="661"/>
      <c r="D3" s="661"/>
      <c r="E3" s="661"/>
      <c r="F3" s="661"/>
      <c r="G3" s="661"/>
      <c r="H3" s="661"/>
      <c r="I3" s="661"/>
      <c r="J3" s="661"/>
      <c r="K3" s="661"/>
      <c r="L3" s="661"/>
    </row>
    <row r="4" spans="2:12" s="4" customFormat="1" ht="31.5" customHeight="1" x14ac:dyDescent="0.15">
      <c r="B4" s="324" t="s">
        <v>382</v>
      </c>
      <c r="C4" s="324" t="s">
        <v>329</v>
      </c>
      <c r="D4" s="324" t="s">
        <v>333</v>
      </c>
      <c r="E4" s="324" t="s">
        <v>337</v>
      </c>
      <c r="F4" s="324" t="s">
        <v>341</v>
      </c>
      <c r="G4" s="324" t="s">
        <v>347</v>
      </c>
      <c r="H4" s="324" t="s">
        <v>383</v>
      </c>
      <c r="I4" s="324" t="s">
        <v>354</v>
      </c>
      <c r="J4" s="324" t="s">
        <v>357</v>
      </c>
      <c r="K4" s="325" t="s">
        <v>360</v>
      </c>
      <c r="L4" s="326" t="s">
        <v>384</v>
      </c>
    </row>
    <row r="5" spans="2:12" x14ac:dyDescent="0.2">
      <c r="B5" s="520" t="s">
        <v>385</v>
      </c>
      <c r="C5" s="521"/>
      <c r="D5" s="521"/>
      <c r="E5" s="521"/>
      <c r="F5" s="521"/>
      <c r="G5" s="521"/>
      <c r="H5" s="521"/>
      <c r="I5" s="521"/>
      <c r="J5" s="521"/>
      <c r="K5" s="521"/>
      <c r="L5" s="521"/>
    </row>
    <row r="6" spans="2:12" x14ac:dyDescent="0.2">
      <c r="B6" s="316" t="s">
        <v>297</v>
      </c>
      <c r="C6" s="44">
        <v>374</v>
      </c>
      <c r="D6" s="44">
        <v>408</v>
      </c>
      <c r="E6" s="44">
        <v>347</v>
      </c>
      <c r="F6" s="44">
        <v>734</v>
      </c>
      <c r="G6" s="44">
        <v>620</v>
      </c>
      <c r="H6" s="44">
        <v>352</v>
      </c>
      <c r="I6" s="44">
        <v>492</v>
      </c>
      <c r="J6" s="44">
        <v>471</v>
      </c>
      <c r="K6" s="44">
        <v>416</v>
      </c>
      <c r="L6" s="45">
        <v>4215</v>
      </c>
    </row>
    <row r="7" spans="2:12" x14ac:dyDescent="0.2">
      <c r="B7" s="316" t="s">
        <v>298</v>
      </c>
      <c r="C7" s="45">
        <v>1230</v>
      </c>
      <c r="D7" s="45">
        <v>1338</v>
      </c>
      <c r="E7" s="45">
        <v>1154</v>
      </c>
      <c r="F7" s="44">
        <v>525</v>
      </c>
      <c r="G7" s="44">
        <v>551</v>
      </c>
      <c r="H7" s="45">
        <v>1003</v>
      </c>
      <c r="I7" s="44">
        <v>702</v>
      </c>
      <c r="J7" s="44">
        <v>693</v>
      </c>
      <c r="K7" s="44">
        <v>809</v>
      </c>
      <c r="L7" s="45">
        <v>8005</v>
      </c>
    </row>
    <row r="8" spans="2:12" x14ac:dyDescent="0.2">
      <c r="B8" s="316" t="s">
        <v>299</v>
      </c>
      <c r="C8" s="45">
        <v>1078</v>
      </c>
      <c r="D8" s="45">
        <v>1666</v>
      </c>
      <c r="E8" s="44">
        <v>915</v>
      </c>
      <c r="F8" s="45">
        <v>1973</v>
      </c>
      <c r="G8" s="44">
        <v>848</v>
      </c>
      <c r="H8" s="45">
        <v>1914</v>
      </c>
      <c r="I8" s="45">
        <v>1227</v>
      </c>
      <c r="J8" s="45">
        <v>1689</v>
      </c>
      <c r="K8" s="45">
        <v>1268</v>
      </c>
      <c r="L8" s="45">
        <v>12578</v>
      </c>
    </row>
    <row r="9" spans="2:12" x14ac:dyDescent="0.2">
      <c r="B9" s="316" t="s">
        <v>300</v>
      </c>
      <c r="C9" s="44">
        <v>874</v>
      </c>
      <c r="D9" s="44">
        <v>578</v>
      </c>
      <c r="E9" s="44">
        <v>715</v>
      </c>
      <c r="F9" s="44">
        <v>161</v>
      </c>
      <c r="G9" s="44">
        <v>273</v>
      </c>
      <c r="H9" s="44">
        <v>831</v>
      </c>
      <c r="I9" s="44">
        <v>721</v>
      </c>
      <c r="J9" s="44">
        <v>682</v>
      </c>
      <c r="K9" s="45">
        <v>1355</v>
      </c>
      <c r="L9" s="45">
        <v>6190</v>
      </c>
    </row>
    <row r="10" spans="2:12" x14ac:dyDescent="0.2">
      <c r="B10" s="316" t="s">
        <v>376</v>
      </c>
      <c r="C10" s="46">
        <v>98</v>
      </c>
      <c r="D10" s="47" t="s">
        <v>188</v>
      </c>
      <c r="E10" s="46">
        <v>71</v>
      </c>
      <c r="F10" s="47" t="s">
        <v>188</v>
      </c>
      <c r="G10" s="47" t="s">
        <v>188</v>
      </c>
      <c r="H10" s="47" t="s">
        <v>188</v>
      </c>
      <c r="I10" s="47" t="s">
        <v>188</v>
      </c>
      <c r="J10" s="47" t="s">
        <v>188</v>
      </c>
      <c r="K10" s="47" t="s">
        <v>188</v>
      </c>
      <c r="L10" s="46">
        <v>170</v>
      </c>
    </row>
    <row r="11" spans="2:12" x14ac:dyDescent="0.2">
      <c r="B11" s="317" t="s">
        <v>302</v>
      </c>
      <c r="C11" s="48">
        <v>3655</v>
      </c>
      <c r="D11" s="48">
        <v>3991</v>
      </c>
      <c r="E11" s="48">
        <v>3202</v>
      </c>
      <c r="F11" s="48">
        <v>3393</v>
      </c>
      <c r="G11" s="48">
        <v>2292</v>
      </c>
      <c r="H11" s="48">
        <v>4101</v>
      </c>
      <c r="I11" s="48">
        <v>3141</v>
      </c>
      <c r="J11" s="48">
        <v>3535</v>
      </c>
      <c r="K11" s="48">
        <v>3847</v>
      </c>
      <c r="L11" s="48">
        <v>31158</v>
      </c>
    </row>
    <row r="12" spans="2:12" x14ac:dyDescent="0.2">
      <c r="B12" s="520" t="s">
        <v>386</v>
      </c>
      <c r="C12" s="521"/>
      <c r="D12" s="521"/>
      <c r="E12" s="521"/>
      <c r="F12" s="521"/>
      <c r="G12" s="521"/>
      <c r="H12" s="521"/>
      <c r="I12" s="521"/>
      <c r="J12" s="521"/>
      <c r="K12" s="521"/>
      <c r="L12" s="521"/>
    </row>
    <row r="13" spans="2:12" x14ac:dyDescent="0.2">
      <c r="B13" s="316" t="s">
        <v>297</v>
      </c>
      <c r="C13" s="44">
        <v>374</v>
      </c>
      <c r="D13" s="44">
        <v>409</v>
      </c>
      <c r="E13" s="44">
        <v>353</v>
      </c>
      <c r="F13" s="44">
        <v>734</v>
      </c>
      <c r="G13" s="44">
        <v>620</v>
      </c>
      <c r="H13" s="44">
        <v>353</v>
      </c>
      <c r="I13" s="44">
        <v>491</v>
      </c>
      <c r="J13" s="44">
        <v>469</v>
      </c>
      <c r="K13" s="44">
        <v>416</v>
      </c>
      <c r="L13" s="45">
        <v>4217</v>
      </c>
    </row>
    <row r="14" spans="2:12" x14ac:dyDescent="0.2">
      <c r="B14" s="316" t="s">
        <v>298</v>
      </c>
      <c r="C14" s="45">
        <v>1253</v>
      </c>
      <c r="D14" s="45">
        <v>1334</v>
      </c>
      <c r="E14" s="45">
        <v>1163</v>
      </c>
      <c r="F14" s="44">
        <v>525</v>
      </c>
      <c r="G14" s="44">
        <v>551</v>
      </c>
      <c r="H14" s="44">
        <v>975</v>
      </c>
      <c r="I14" s="44">
        <v>706</v>
      </c>
      <c r="J14" s="44">
        <v>693</v>
      </c>
      <c r="K14" s="44">
        <v>804</v>
      </c>
      <c r="L14" s="45">
        <v>8003</v>
      </c>
    </row>
    <row r="15" spans="2:12" x14ac:dyDescent="0.2">
      <c r="B15" s="316" t="s">
        <v>299</v>
      </c>
      <c r="C15" s="45">
        <v>1078</v>
      </c>
      <c r="D15" s="45">
        <v>1664</v>
      </c>
      <c r="E15" s="44">
        <v>915</v>
      </c>
      <c r="F15" s="45">
        <v>1972</v>
      </c>
      <c r="G15" s="44">
        <v>885</v>
      </c>
      <c r="H15" s="45">
        <v>1914</v>
      </c>
      <c r="I15" s="45">
        <v>1227</v>
      </c>
      <c r="J15" s="45">
        <v>1689</v>
      </c>
      <c r="K15" s="45">
        <v>1233</v>
      </c>
      <c r="L15" s="45">
        <v>12578</v>
      </c>
    </row>
    <row r="16" spans="2:12" x14ac:dyDescent="0.2">
      <c r="B16" s="316" t="s">
        <v>300</v>
      </c>
      <c r="C16" s="44">
        <v>874</v>
      </c>
      <c r="D16" s="44">
        <v>580</v>
      </c>
      <c r="E16" s="44">
        <v>715</v>
      </c>
      <c r="F16" s="44">
        <v>148</v>
      </c>
      <c r="G16" s="44">
        <v>276</v>
      </c>
      <c r="H16" s="44">
        <v>831</v>
      </c>
      <c r="I16" s="44">
        <v>721</v>
      </c>
      <c r="J16" s="44">
        <v>682</v>
      </c>
      <c r="K16" s="45">
        <v>1406</v>
      </c>
      <c r="L16" s="45">
        <v>6232</v>
      </c>
    </row>
    <row r="17" spans="2:12" x14ac:dyDescent="0.2">
      <c r="B17" s="316" t="s">
        <v>376</v>
      </c>
      <c r="C17" s="46">
        <v>108</v>
      </c>
      <c r="D17" s="47" t="s">
        <v>188</v>
      </c>
      <c r="E17" s="46">
        <v>108</v>
      </c>
      <c r="F17" s="47" t="s">
        <v>188</v>
      </c>
      <c r="G17" s="47" t="s">
        <v>188</v>
      </c>
      <c r="H17" s="47" t="s">
        <v>188</v>
      </c>
      <c r="I17" s="47" t="s">
        <v>188</v>
      </c>
      <c r="J17" s="47" t="s">
        <v>188</v>
      </c>
      <c r="K17" s="46">
        <v>2</v>
      </c>
      <c r="L17" s="46">
        <v>218</v>
      </c>
    </row>
    <row r="18" spans="2:12" x14ac:dyDescent="0.2">
      <c r="B18" s="317" t="s">
        <v>302</v>
      </c>
      <c r="C18" s="48">
        <v>3686</v>
      </c>
      <c r="D18" s="48">
        <v>3986</v>
      </c>
      <c r="E18" s="48">
        <v>3255</v>
      </c>
      <c r="F18" s="48">
        <v>3379</v>
      </c>
      <c r="G18" s="48">
        <v>2332</v>
      </c>
      <c r="H18" s="48">
        <v>4074</v>
      </c>
      <c r="I18" s="48">
        <v>3144</v>
      </c>
      <c r="J18" s="48">
        <v>3533</v>
      </c>
      <c r="K18" s="48">
        <v>3860</v>
      </c>
      <c r="L18" s="48">
        <v>31249</v>
      </c>
    </row>
    <row r="19" spans="2:12" x14ac:dyDescent="0.2">
      <c r="B19" s="520" t="s">
        <v>387</v>
      </c>
      <c r="C19" s="521"/>
      <c r="D19" s="521"/>
      <c r="E19" s="521"/>
      <c r="F19" s="521"/>
      <c r="G19" s="521"/>
      <c r="H19" s="521"/>
      <c r="I19" s="521"/>
      <c r="J19" s="521"/>
      <c r="K19" s="521"/>
      <c r="L19" s="521"/>
    </row>
    <row r="20" spans="2:12" x14ac:dyDescent="0.2">
      <c r="B20" s="316" t="s">
        <v>297</v>
      </c>
      <c r="C20" s="44">
        <v>374</v>
      </c>
      <c r="D20" s="44">
        <v>409</v>
      </c>
      <c r="E20" s="44">
        <v>353</v>
      </c>
      <c r="F20" s="44">
        <v>734</v>
      </c>
      <c r="G20" s="44">
        <v>620</v>
      </c>
      <c r="H20" s="44">
        <v>353</v>
      </c>
      <c r="I20" s="44">
        <v>491</v>
      </c>
      <c r="J20" s="44">
        <v>469</v>
      </c>
      <c r="K20" s="44">
        <v>416</v>
      </c>
      <c r="L20" s="45">
        <v>4217</v>
      </c>
    </row>
    <row r="21" spans="2:12" x14ac:dyDescent="0.2">
      <c r="B21" s="316" t="s">
        <v>298</v>
      </c>
      <c r="C21" s="45">
        <v>1235</v>
      </c>
      <c r="D21" s="45">
        <v>1334</v>
      </c>
      <c r="E21" s="45">
        <v>1154</v>
      </c>
      <c r="F21" s="44">
        <v>525</v>
      </c>
      <c r="G21" s="44">
        <v>551</v>
      </c>
      <c r="H21" s="45">
        <v>1005</v>
      </c>
      <c r="I21" s="44">
        <v>706</v>
      </c>
      <c r="J21" s="44">
        <v>693</v>
      </c>
      <c r="K21" s="44">
        <v>804</v>
      </c>
      <c r="L21" s="45">
        <v>8007</v>
      </c>
    </row>
    <row r="22" spans="2:12" x14ac:dyDescent="0.2">
      <c r="B22" s="316" t="s">
        <v>299</v>
      </c>
      <c r="C22" s="45">
        <v>1027</v>
      </c>
      <c r="D22" s="45">
        <v>1664</v>
      </c>
      <c r="E22" s="44">
        <v>915</v>
      </c>
      <c r="F22" s="45">
        <v>1973</v>
      </c>
      <c r="G22" s="44">
        <v>901</v>
      </c>
      <c r="H22" s="45">
        <v>1914</v>
      </c>
      <c r="I22" s="45">
        <v>1227</v>
      </c>
      <c r="J22" s="45">
        <v>1689</v>
      </c>
      <c r="K22" s="45">
        <v>1233</v>
      </c>
      <c r="L22" s="45">
        <v>12544</v>
      </c>
    </row>
    <row r="23" spans="2:12" x14ac:dyDescent="0.2">
      <c r="B23" s="316" t="s">
        <v>300</v>
      </c>
      <c r="C23" s="44">
        <v>864</v>
      </c>
      <c r="D23" s="44">
        <v>580</v>
      </c>
      <c r="E23" s="44">
        <v>715</v>
      </c>
      <c r="F23" s="44">
        <v>161</v>
      </c>
      <c r="G23" s="44">
        <v>301</v>
      </c>
      <c r="H23" s="44">
        <v>831</v>
      </c>
      <c r="I23" s="44">
        <v>721</v>
      </c>
      <c r="J23" s="44">
        <v>682</v>
      </c>
      <c r="K23" s="45">
        <v>1406</v>
      </c>
      <c r="L23" s="45">
        <v>6260</v>
      </c>
    </row>
    <row r="24" spans="2:12" x14ac:dyDescent="0.2">
      <c r="B24" s="316" t="s">
        <v>376</v>
      </c>
      <c r="C24" s="44">
        <v>108</v>
      </c>
      <c r="D24" s="47" t="s">
        <v>188</v>
      </c>
      <c r="E24" s="46">
        <v>162</v>
      </c>
      <c r="F24" s="47" t="s">
        <v>188</v>
      </c>
      <c r="G24" s="47" t="s">
        <v>188</v>
      </c>
      <c r="H24" s="47" t="s">
        <v>188</v>
      </c>
      <c r="I24" s="47" t="s">
        <v>188</v>
      </c>
      <c r="J24" s="47" t="s">
        <v>188</v>
      </c>
      <c r="K24" s="44">
        <v>2</v>
      </c>
      <c r="L24" s="44">
        <v>272</v>
      </c>
    </row>
    <row r="25" spans="2:12" x14ac:dyDescent="0.2">
      <c r="B25" s="317" t="s">
        <v>302</v>
      </c>
      <c r="C25" s="48">
        <v>3608</v>
      </c>
      <c r="D25" s="48">
        <v>3986</v>
      </c>
      <c r="E25" s="48">
        <v>3300</v>
      </c>
      <c r="F25" s="48">
        <v>3393</v>
      </c>
      <c r="G25" s="48">
        <v>2373</v>
      </c>
      <c r="H25" s="48">
        <v>4104</v>
      </c>
      <c r="I25" s="48">
        <v>3145</v>
      </c>
      <c r="J25" s="48">
        <v>3533</v>
      </c>
      <c r="K25" s="48">
        <v>3860</v>
      </c>
      <c r="L25" s="48">
        <v>31301</v>
      </c>
    </row>
    <row r="26" spans="2:12" x14ac:dyDescent="0.2">
      <c r="B26" s="520" t="s">
        <v>388</v>
      </c>
      <c r="C26" s="521"/>
      <c r="D26" s="521"/>
      <c r="E26" s="521"/>
      <c r="F26" s="521"/>
      <c r="G26" s="521"/>
      <c r="H26" s="521"/>
      <c r="I26" s="521"/>
      <c r="J26" s="521"/>
      <c r="K26" s="521"/>
      <c r="L26" s="521"/>
    </row>
    <row r="27" spans="2:12" x14ac:dyDescent="0.2">
      <c r="B27" s="316" t="s">
        <v>297</v>
      </c>
      <c r="C27" s="44">
        <v>374</v>
      </c>
      <c r="D27" s="44">
        <v>409</v>
      </c>
      <c r="E27" s="44">
        <v>353</v>
      </c>
      <c r="F27" s="44">
        <v>734</v>
      </c>
      <c r="G27" s="44">
        <v>620</v>
      </c>
      <c r="H27" s="44">
        <v>353</v>
      </c>
      <c r="I27" s="44">
        <v>491</v>
      </c>
      <c r="J27" s="44">
        <v>469</v>
      </c>
      <c r="K27" s="44">
        <v>416</v>
      </c>
      <c r="L27" s="45">
        <v>4217</v>
      </c>
    </row>
    <row r="28" spans="2:12" x14ac:dyDescent="0.2">
      <c r="B28" s="316" t="s">
        <v>298</v>
      </c>
      <c r="C28" s="45">
        <v>1235</v>
      </c>
      <c r="D28" s="45">
        <v>1334</v>
      </c>
      <c r="E28" s="45">
        <v>1154</v>
      </c>
      <c r="F28" s="44">
        <v>525</v>
      </c>
      <c r="G28" s="44">
        <v>551</v>
      </c>
      <c r="H28" s="45">
        <v>1005</v>
      </c>
      <c r="I28" s="44">
        <v>706</v>
      </c>
      <c r="J28" s="44">
        <v>693</v>
      </c>
      <c r="K28" s="44">
        <v>804</v>
      </c>
      <c r="L28" s="45">
        <v>8007</v>
      </c>
    </row>
    <row r="29" spans="2:12" x14ac:dyDescent="0.2">
      <c r="B29" s="316" t="s">
        <v>299</v>
      </c>
      <c r="C29" s="45">
        <v>1027</v>
      </c>
      <c r="D29" s="45">
        <v>1664</v>
      </c>
      <c r="E29" s="44">
        <v>915</v>
      </c>
      <c r="F29" s="45">
        <v>1973</v>
      </c>
      <c r="G29" s="46">
        <v>930</v>
      </c>
      <c r="H29" s="45">
        <v>1905</v>
      </c>
      <c r="I29" s="45">
        <v>1227</v>
      </c>
      <c r="J29" s="45">
        <v>1689</v>
      </c>
      <c r="K29" s="45">
        <v>1252</v>
      </c>
      <c r="L29" s="49">
        <v>12582</v>
      </c>
    </row>
    <row r="30" spans="2:12" x14ac:dyDescent="0.2">
      <c r="B30" s="316" t="s">
        <v>300</v>
      </c>
      <c r="C30" s="44">
        <v>864</v>
      </c>
      <c r="D30" s="44">
        <v>580</v>
      </c>
      <c r="E30" s="44">
        <v>715</v>
      </c>
      <c r="F30" s="44">
        <v>161</v>
      </c>
      <c r="G30" s="44">
        <v>298</v>
      </c>
      <c r="H30" s="46">
        <v>840</v>
      </c>
      <c r="I30" s="44">
        <v>721</v>
      </c>
      <c r="J30" s="44">
        <v>682</v>
      </c>
      <c r="K30" s="45">
        <v>1407</v>
      </c>
      <c r="L30" s="49">
        <v>6268</v>
      </c>
    </row>
    <row r="31" spans="2:12" x14ac:dyDescent="0.2">
      <c r="B31" s="316" t="s">
        <v>376</v>
      </c>
      <c r="C31" s="44">
        <v>113</v>
      </c>
      <c r="D31" s="47" t="s">
        <v>188</v>
      </c>
      <c r="E31" s="46">
        <v>162</v>
      </c>
      <c r="F31" s="47" t="s">
        <v>188</v>
      </c>
      <c r="G31" s="47" t="s">
        <v>188</v>
      </c>
      <c r="H31" s="46">
        <v>36</v>
      </c>
      <c r="I31" s="47" t="s">
        <v>188</v>
      </c>
      <c r="J31" s="47" t="s">
        <v>188</v>
      </c>
      <c r="K31" s="44">
        <v>2</v>
      </c>
      <c r="L31" s="44">
        <v>313</v>
      </c>
    </row>
    <row r="32" spans="2:12" x14ac:dyDescent="0.2">
      <c r="B32" s="317" t="s">
        <v>302</v>
      </c>
      <c r="C32" s="48">
        <v>3613</v>
      </c>
      <c r="D32" s="48">
        <v>3986</v>
      </c>
      <c r="E32" s="48">
        <v>3300</v>
      </c>
      <c r="F32" s="48">
        <v>3393</v>
      </c>
      <c r="G32" s="50">
        <v>2399</v>
      </c>
      <c r="H32" s="50">
        <v>4139</v>
      </c>
      <c r="I32" s="48">
        <v>3145</v>
      </c>
      <c r="J32" s="48">
        <v>3533</v>
      </c>
      <c r="K32" s="48">
        <v>3880</v>
      </c>
      <c r="L32" s="48">
        <v>31387</v>
      </c>
    </row>
    <row r="33" spans="2:14" x14ac:dyDescent="0.2">
      <c r="B33" s="520" t="s">
        <v>327</v>
      </c>
      <c r="C33" s="521"/>
      <c r="D33" s="521"/>
      <c r="E33" s="521"/>
      <c r="F33" s="521"/>
      <c r="G33" s="521"/>
      <c r="H33" s="521"/>
      <c r="I33" s="521"/>
      <c r="J33" s="521"/>
      <c r="K33" s="521"/>
      <c r="L33" s="521"/>
    </row>
    <row r="34" spans="2:14" x14ac:dyDescent="0.2">
      <c r="B34" s="316" t="s">
        <v>297</v>
      </c>
      <c r="C34" s="44">
        <v>374</v>
      </c>
      <c r="D34" s="44">
        <v>409</v>
      </c>
      <c r="E34" s="44">
        <v>353</v>
      </c>
      <c r="F34" s="44">
        <v>734</v>
      </c>
      <c r="G34" s="44">
        <v>620</v>
      </c>
      <c r="H34" s="44">
        <v>353</v>
      </c>
      <c r="I34" s="44">
        <v>492</v>
      </c>
      <c r="J34" s="44">
        <v>468</v>
      </c>
      <c r="K34" s="44">
        <v>415.58</v>
      </c>
      <c r="L34" s="236">
        <f t="shared" ref="L34:L39" si="0">SUM(C34:K34)</f>
        <v>4218.58</v>
      </c>
    </row>
    <row r="35" spans="2:14" x14ac:dyDescent="0.2">
      <c r="B35" s="316" t="s">
        <v>298</v>
      </c>
      <c r="C35" s="45">
        <v>1236</v>
      </c>
      <c r="D35" s="45">
        <v>1333</v>
      </c>
      <c r="E35" s="45">
        <v>1154</v>
      </c>
      <c r="F35" s="44">
        <v>524.82999999999993</v>
      </c>
      <c r="G35" s="44">
        <v>552</v>
      </c>
      <c r="H35" s="45">
        <v>1005</v>
      </c>
      <c r="I35" s="44">
        <v>706</v>
      </c>
      <c r="J35" s="44">
        <v>693</v>
      </c>
      <c r="K35" s="44">
        <v>803.55</v>
      </c>
      <c r="L35" s="236">
        <f t="shared" si="0"/>
        <v>8007.38</v>
      </c>
    </row>
    <row r="36" spans="2:14" x14ac:dyDescent="0.2">
      <c r="B36" s="316" t="s">
        <v>299</v>
      </c>
      <c r="C36" s="45">
        <v>1027</v>
      </c>
      <c r="D36" s="45">
        <v>1664</v>
      </c>
      <c r="E36" s="44">
        <v>915</v>
      </c>
      <c r="F36" s="45">
        <v>1972</v>
      </c>
      <c r="G36" s="44">
        <v>933.91</v>
      </c>
      <c r="H36" s="45">
        <v>1905</v>
      </c>
      <c r="I36" s="45">
        <v>1227</v>
      </c>
      <c r="J36" s="45">
        <v>1689</v>
      </c>
      <c r="K36" s="45">
        <v>1583.1399999999999</v>
      </c>
      <c r="L36" s="236">
        <f t="shared" si="0"/>
        <v>12916.05</v>
      </c>
      <c r="N36" s="12"/>
    </row>
    <row r="37" spans="2:14" x14ac:dyDescent="0.2">
      <c r="B37" s="316" t="s">
        <v>300</v>
      </c>
      <c r="C37" s="44">
        <v>864</v>
      </c>
      <c r="D37" s="44">
        <v>580</v>
      </c>
      <c r="E37" s="44">
        <v>715</v>
      </c>
      <c r="F37" s="44">
        <v>161</v>
      </c>
      <c r="G37" s="44">
        <v>296.68</v>
      </c>
      <c r="H37" s="44">
        <v>840</v>
      </c>
      <c r="I37" s="44">
        <v>721</v>
      </c>
      <c r="J37" s="44">
        <v>695.76</v>
      </c>
      <c r="K37" s="45">
        <v>1069.83</v>
      </c>
      <c r="L37" s="236">
        <f t="shared" si="0"/>
        <v>5943.27</v>
      </c>
      <c r="M37" s="35"/>
    </row>
    <row r="38" spans="2:14" x14ac:dyDescent="0.2">
      <c r="B38" s="316" t="s">
        <v>376</v>
      </c>
      <c r="C38" s="46">
        <v>113</v>
      </c>
      <c r="D38" s="47" t="s">
        <v>42</v>
      </c>
      <c r="E38" s="46">
        <v>161.81899999999999</v>
      </c>
      <c r="F38" s="47" t="s">
        <v>42</v>
      </c>
      <c r="G38" s="47" t="s">
        <v>42</v>
      </c>
      <c r="H38" s="46">
        <v>35.67</v>
      </c>
      <c r="I38" s="47" t="s">
        <v>42</v>
      </c>
      <c r="J38" s="47" t="s">
        <v>42</v>
      </c>
      <c r="K38" s="46">
        <v>1.855</v>
      </c>
      <c r="L38" s="236">
        <f t="shared" si="0"/>
        <v>312.34399999999999</v>
      </c>
    </row>
    <row r="39" spans="2:14" ht="15" customHeight="1" x14ac:dyDescent="0.2">
      <c r="B39" s="317" t="s">
        <v>302</v>
      </c>
      <c r="C39" s="48">
        <v>3614</v>
      </c>
      <c r="D39" s="48">
        <v>3986</v>
      </c>
      <c r="E39" s="48">
        <v>3298.819</v>
      </c>
      <c r="F39" s="48">
        <v>3391.83</v>
      </c>
      <c r="G39" s="48">
        <v>2402.5899999999997</v>
      </c>
      <c r="H39" s="48">
        <v>4138.67</v>
      </c>
      <c r="I39" s="48">
        <v>3146</v>
      </c>
      <c r="J39" s="48">
        <v>3545.76</v>
      </c>
      <c r="K39" s="48">
        <v>3873.9549999999995</v>
      </c>
      <c r="L39" s="237">
        <f t="shared" si="0"/>
        <v>31397.624</v>
      </c>
    </row>
    <row r="40" spans="2:14" ht="12.75" customHeight="1" x14ac:dyDescent="0.2">
      <c r="B40" s="520" t="s">
        <v>389</v>
      </c>
      <c r="C40" s="521"/>
      <c r="D40" s="521"/>
      <c r="E40" s="521"/>
      <c r="F40" s="521"/>
      <c r="G40" s="521"/>
      <c r="H40" s="521"/>
      <c r="I40" s="521"/>
      <c r="J40" s="521"/>
      <c r="K40" s="521"/>
      <c r="L40" s="521"/>
    </row>
    <row r="41" spans="2:14" x14ac:dyDescent="0.2">
      <c r="B41" s="318" t="s">
        <v>297</v>
      </c>
      <c r="C41" s="44">
        <v>373.79</v>
      </c>
      <c r="D41" s="44">
        <v>408.59000000000003</v>
      </c>
      <c r="E41" s="44">
        <v>352.90999999999997</v>
      </c>
      <c r="F41" s="44">
        <v>734.59</v>
      </c>
      <c r="G41" s="44">
        <v>619.54999999999995</v>
      </c>
      <c r="H41" s="44">
        <v>352.8</v>
      </c>
      <c r="I41" s="44">
        <v>491.19000000000005</v>
      </c>
      <c r="J41" s="44">
        <v>468.52</v>
      </c>
      <c r="K41" s="44">
        <v>415.58</v>
      </c>
      <c r="L41" s="236">
        <f t="shared" ref="L41:L53" si="1">SUM(C41:K41)</f>
        <v>4217.5200000000004</v>
      </c>
    </row>
    <row r="42" spans="2:14" x14ac:dyDescent="0.2">
      <c r="B42" s="316" t="s">
        <v>298</v>
      </c>
      <c r="C42" s="45">
        <v>1235.26</v>
      </c>
      <c r="D42" s="45">
        <v>1348.3500000000001</v>
      </c>
      <c r="E42" s="45">
        <v>1155.4699999999998</v>
      </c>
      <c r="F42" s="44">
        <v>524.82999999999993</v>
      </c>
      <c r="G42" s="44">
        <v>557.74</v>
      </c>
      <c r="H42" s="45">
        <v>1010.8899999999999</v>
      </c>
      <c r="I42" s="44">
        <v>708.81</v>
      </c>
      <c r="J42" s="44">
        <v>692.94</v>
      </c>
      <c r="K42" s="44">
        <v>803.55</v>
      </c>
      <c r="L42" s="236">
        <f t="shared" si="1"/>
        <v>8037.8399999999992</v>
      </c>
    </row>
    <row r="43" spans="2:14" x14ac:dyDescent="0.2">
      <c r="B43" s="316" t="s">
        <v>299</v>
      </c>
      <c r="C43" s="45">
        <v>1026.97</v>
      </c>
      <c r="D43" s="45">
        <v>1664.3500000000001</v>
      </c>
      <c r="E43" s="44">
        <v>915.47</v>
      </c>
      <c r="F43" s="45">
        <v>1972.8100000000002</v>
      </c>
      <c r="G43" s="44">
        <v>932.79000000000008</v>
      </c>
      <c r="H43" s="45">
        <v>1905.4360000000001</v>
      </c>
      <c r="I43" s="45">
        <v>1226.71</v>
      </c>
      <c r="J43" s="45">
        <v>1959.77</v>
      </c>
      <c r="K43" s="45">
        <v>1583.1399999999999</v>
      </c>
      <c r="L43" s="236">
        <f t="shared" si="1"/>
        <v>13187.446</v>
      </c>
    </row>
    <row r="44" spans="2:14" x14ac:dyDescent="0.2">
      <c r="B44" s="316" t="s">
        <v>300</v>
      </c>
      <c r="C44" s="44">
        <v>863.76</v>
      </c>
      <c r="D44" s="44">
        <v>579.5</v>
      </c>
      <c r="E44" s="44">
        <v>715.45</v>
      </c>
      <c r="F44" s="44">
        <v>160.79</v>
      </c>
      <c r="G44" s="44">
        <v>294.89</v>
      </c>
      <c r="H44" s="44">
        <v>840.03600000000006</v>
      </c>
      <c r="I44" s="44">
        <v>720.61</v>
      </c>
      <c r="J44" s="44">
        <v>606.74</v>
      </c>
      <c r="K44" s="45">
        <v>1069.83</v>
      </c>
      <c r="L44" s="236">
        <f t="shared" si="1"/>
        <v>5851.6059999999998</v>
      </c>
    </row>
    <row r="45" spans="2:14" x14ac:dyDescent="0.2">
      <c r="B45" s="316" t="s">
        <v>376</v>
      </c>
      <c r="C45" s="46">
        <v>113.242</v>
      </c>
      <c r="D45" s="47" t="s">
        <v>42</v>
      </c>
      <c r="E45" s="46">
        <v>161.81899999999999</v>
      </c>
      <c r="F45" s="47" t="s">
        <v>42</v>
      </c>
      <c r="G45" s="47" t="s">
        <v>42</v>
      </c>
      <c r="H45" s="46">
        <v>35.67</v>
      </c>
      <c r="I45" s="47" t="s">
        <v>42</v>
      </c>
      <c r="J45" s="47" t="s">
        <v>42</v>
      </c>
      <c r="K45" s="46">
        <v>1.855</v>
      </c>
      <c r="L45" s="238">
        <f t="shared" si="1"/>
        <v>312.58600000000001</v>
      </c>
    </row>
    <row r="46" spans="2:14" x14ac:dyDescent="0.2">
      <c r="B46" s="317" t="s">
        <v>302</v>
      </c>
      <c r="C46" s="48">
        <v>3613.0219999999999</v>
      </c>
      <c r="D46" s="48">
        <v>4000.79</v>
      </c>
      <c r="E46" s="48">
        <v>3301.1189999999992</v>
      </c>
      <c r="F46" s="48">
        <v>3393.02</v>
      </c>
      <c r="G46" s="48">
        <v>2404.9699999999998</v>
      </c>
      <c r="H46" s="48">
        <v>4144.8320000000003</v>
      </c>
      <c r="I46" s="48">
        <v>3147.32</v>
      </c>
      <c r="J46" s="48">
        <v>3727.9700000000003</v>
      </c>
      <c r="K46" s="48">
        <v>3873.9549999999995</v>
      </c>
      <c r="L46" s="237">
        <f t="shared" si="1"/>
        <v>31606.997999999996</v>
      </c>
    </row>
    <row r="47" spans="2:14" ht="12.75" customHeight="1" x14ac:dyDescent="0.2">
      <c r="B47" s="520" t="s">
        <v>390</v>
      </c>
      <c r="C47" s="520"/>
      <c r="D47" s="520"/>
      <c r="E47" s="520"/>
      <c r="F47" s="520"/>
      <c r="G47" s="520"/>
      <c r="H47" s="520"/>
      <c r="I47" s="520"/>
      <c r="J47" s="520"/>
      <c r="K47" s="520"/>
      <c r="L47" s="520"/>
    </row>
    <row r="48" spans="2:14" x14ac:dyDescent="0.2">
      <c r="B48" s="318" t="s">
        <v>297</v>
      </c>
      <c r="C48" s="44">
        <v>373.79</v>
      </c>
      <c r="D48" s="44">
        <v>408.59000000000003</v>
      </c>
      <c r="E48" s="44">
        <v>352.90999999999997</v>
      </c>
      <c r="F48" s="44">
        <v>734.59</v>
      </c>
      <c r="G48" s="44">
        <v>619.54999999999995</v>
      </c>
      <c r="H48" s="44">
        <v>352.8</v>
      </c>
      <c r="I48" s="44">
        <v>491.19000000000005</v>
      </c>
      <c r="J48" s="44">
        <v>468.52</v>
      </c>
      <c r="K48" s="44">
        <v>415.58</v>
      </c>
      <c r="L48" s="236">
        <f t="shared" si="1"/>
        <v>4217.5200000000004</v>
      </c>
    </row>
    <row r="49" spans="1:12" x14ac:dyDescent="0.2">
      <c r="B49" s="316" t="s">
        <v>298</v>
      </c>
      <c r="C49" s="45">
        <v>1242.7</v>
      </c>
      <c r="D49" s="45">
        <v>1348.3500000000001</v>
      </c>
      <c r="E49" s="45">
        <v>1155.4699999999998</v>
      </c>
      <c r="F49" s="45">
        <v>524.82999999999993</v>
      </c>
      <c r="G49" s="45">
        <v>557.74</v>
      </c>
      <c r="H49" s="45">
        <v>1010.8899999999999</v>
      </c>
      <c r="I49" s="45">
        <v>708.81</v>
      </c>
      <c r="J49" s="45">
        <v>692.94</v>
      </c>
      <c r="K49" s="45">
        <v>803.55</v>
      </c>
      <c r="L49" s="236">
        <f t="shared" si="1"/>
        <v>8045.28</v>
      </c>
    </row>
    <row r="50" spans="1:12" x14ac:dyDescent="0.2">
      <c r="B50" s="316" t="s">
        <v>299</v>
      </c>
      <c r="C50" s="45">
        <v>61.28</v>
      </c>
      <c r="D50" s="45">
        <v>1611.46</v>
      </c>
      <c r="E50" s="45">
        <v>915.47</v>
      </c>
      <c r="F50" s="45">
        <v>1972.8100000000002</v>
      </c>
      <c r="G50" s="45">
        <v>925.59</v>
      </c>
      <c r="H50" s="45">
        <v>1905.4360000000001</v>
      </c>
      <c r="I50" s="45">
        <v>1226.71</v>
      </c>
      <c r="J50" s="45">
        <v>1959.77</v>
      </c>
      <c r="K50" s="45">
        <v>1583.1399999999999</v>
      </c>
      <c r="L50" s="236">
        <f t="shared" si="1"/>
        <v>12161.666000000001</v>
      </c>
    </row>
    <row r="51" spans="1:12" x14ac:dyDescent="0.2">
      <c r="B51" s="316" t="s">
        <v>300</v>
      </c>
      <c r="C51" s="44">
        <v>1952</v>
      </c>
      <c r="D51" s="44">
        <v>455.16999999999996</v>
      </c>
      <c r="E51" s="44">
        <v>715.45</v>
      </c>
      <c r="F51" s="44">
        <v>160.79</v>
      </c>
      <c r="G51" s="44">
        <v>302.08999999999997</v>
      </c>
      <c r="H51" s="44">
        <v>840.03600000000006</v>
      </c>
      <c r="I51" s="44">
        <v>720.61</v>
      </c>
      <c r="J51" s="44">
        <v>606.74</v>
      </c>
      <c r="K51" s="44">
        <v>1069.83</v>
      </c>
      <c r="L51" s="236">
        <f t="shared" si="1"/>
        <v>6822.7159999999994</v>
      </c>
    </row>
    <row r="52" spans="1:12" x14ac:dyDescent="0.2">
      <c r="B52" s="316" t="s">
        <v>376</v>
      </c>
      <c r="C52" s="46">
        <v>113.242</v>
      </c>
      <c r="D52" s="46" t="s">
        <v>42</v>
      </c>
      <c r="E52" s="46">
        <v>161.81899999999999</v>
      </c>
      <c r="F52" s="46" t="s">
        <v>42</v>
      </c>
      <c r="G52" s="46" t="s">
        <v>42</v>
      </c>
      <c r="H52" s="46">
        <v>35.67</v>
      </c>
      <c r="I52" s="46" t="s">
        <v>42</v>
      </c>
      <c r="J52" s="46" t="s">
        <v>42</v>
      </c>
      <c r="K52" s="46" t="s">
        <v>42</v>
      </c>
      <c r="L52" s="238">
        <f t="shared" si="1"/>
        <v>310.73099999999999</v>
      </c>
    </row>
    <row r="53" spans="1:12" x14ac:dyDescent="0.2">
      <c r="B53" s="317" t="s">
        <v>302</v>
      </c>
      <c r="C53" s="48">
        <v>3743.0120000000002</v>
      </c>
      <c r="D53" s="48">
        <v>3823.57</v>
      </c>
      <c r="E53" s="48">
        <v>3301.1189999999992</v>
      </c>
      <c r="F53" s="48">
        <v>3393.0200000000004</v>
      </c>
      <c r="G53" s="48">
        <v>2404.9700000000003</v>
      </c>
      <c r="H53" s="48">
        <v>4144.8320000000003</v>
      </c>
      <c r="I53" s="48">
        <v>3147.32</v>
      </c>
      <c r="J53" s="48">
        <v>3727.9700000000003</v>
      </c>
      <c r="K53" s="48">
        <v>3872.0999999999995</v>
      </c>
      <c r="L53" s="237">
        <f t="shared" si="1"/>
        <v>31557.913</v>
      </c>
    </row>
    <row r="54" spans="1:12" ht="15" customHeight="1" x14ac:dyDescent="0.2">
      <c r="B54" s="23"/>
      <c r="C54" s="51"/>
      <c r="D54" s="51"/>
      <c r="E54" s="51"/>
      <c r="F54" s="51"/>
      <c r="G54" s="51"/>
      <c r="H54" s="51"/>
      <c r="I54" s="51"/>
      <c r="J54" s="51"/>
      <c r="K54" s="51"/>
      <c r="L54" s="51"/>
    </row>
    <row r="55" spans="1:12" x14ac:dyDescent="0.2">
      <c r="A55" s="319" t="s">
        <v>314</v>
      </c>
      <c r="B55" s="305" t="s">
        <v>317</v>
      </c>
    </row>
    <row r="56" spans="1:12" x14ac:dyDescent="0.2">
      <c r="A56" s="319" t="s">
        <v>316</v>
      </c>
      <c r="B56" s="305" t="s">
        <v>319</v>
      </c>
    </row>
    <row r="57" spans="1:12" ht="15" customHeight="1" x14ac:dyDescent="0.2">
      <c r="A57" s="519" t="s">
        <v>377</v>
      </c>
      <c r="B57" s="519"/>
      <c r="C57" s="519"/>
      <c r="D57" s="519"/>
      <c r="E57" s="519"/>
      <c r="F57" s="519"/>
      <c r="G57" s="519"/>
      <c r="H57" s="519"/>
      <c r="I57" s="519"/>
      <c r="J57" s="519"/>
      <c r="K57" s="519"/>
      <c r="L57" s="519"/>
    </row>
    <row r="58" spans="1:12" ht="29.25" customHeight="1" x14ac:dyDescent="0.2">
      <c r="A58" s="519"/>
      <c r="B58" s="519"/>
      <c r="C58" s="519"/>
      <c r="D58" s="519"/>
      <c r="E58" s="519"/>
      <c r="F58" s="519"/>
      <c r="G58" s="519"/>
      <c r="H58" s="519"/>
      <c r="I58" s="519"/>
      <c r="J58" s="519"/>
      <c r="K58" s="519"/>
      <c r="L58" s="519"/>
    </row>
    <row r="59" spans="1:12" ht="15" customHeight="1" x14ac:dyDescent="0.2">
      <c r="A59" s="508" t="s">
        <v>378</v>
      </c>
      <c r="B59" s="508"/>
      <c r="C59" s="508"/>
      <c r="D59" s="508"/>
      <c r="E59" s="508"/>
      <c r="F59" s="508"/>
      <c r="G59" s="508"/>
      <c r="H59" s="508"/>
      <c r="I59" s="508"/>
      <c r="J59" s="508"/>
      <c r="K59" s="508"/>
      <c r="L59" s="508"/>
    </row>
    <row r="60" spans="1:12" ht="18.75" customHeight="1" x14ac:dyDescent="0.2">
      <c r="A60" s="508"/>
      <c r="B60" s="508"/>
      <c r="C60" s="508"/>
      <c r="D60" s="508"/>
      <c r="E60" s="508"/>
      <c r="F60" s="508"/>
      <c r="G60" s="508"/>
      <c r="H60" s="508"/>
      <c r="I60" s="508"/>
      <c r="J60" s="508"/>
      <c r="K60" s="508"/>
      <c r="L60" s="508"/>
    </row>
    <row r="61" spans="1:12" ht="15" customHeight="1" x14ac:dyDescent="0.2">
      <c r="A61" s="508" t="s">
        <v>379</v>
      </c>
      <c r="B61" s="508"/>
      <c r="C61" s="508"/>
      <c r="D61" s="508"/>
      <c r="E61" s="508"/>
      <c r="F61" s="508"/>
      <c r="G61" s="508"/>
      <c r="H61" s="508"/>
      <c r="I61" s="508"/>
      <c r="J61" s="508"/>
      <c r="K61" s="508"/>
      <c r="L61" s="508"/>
    </row>
    <row r="62" spans="1:12" ht="15" customHeight="1" x14ac:dyDescent="0.2">
      <c r="A62" s="508"/>
      <c r="B62" s="508"/>
      <c r="C62" s="508"/>
      <c r="D62" s="508"/>
      <c r="E62" s="508"/>
      <c r="F62" s="508"/>
      <c r="G62" s="508"/>
      <c r="H62" s="508"/>
      <c r="I62" s="508"/>
      <c r="J62" s="508"/>
      <c r="K62" s="508"/>
      <c r="L62" s="508"/>
    </row>
    <row r="63" spans="1:12" x14ac:dyDescent="0.2">
      <c r="A63" s="305" t="s">
        <v>366</v>
      </c>
      <c r="B63" s="305"/>
      <c r="C63" s="305"/>
      <c r="D63" s="305"/>
      <c r="E63" s="305"/>
      <c r="F63" s="305"/>
      <c r="G63" s="305"/>
      <c r="H63" s="305"/>
      <c r="I63" s="305"/>
      <c r="J63" s="305"/>
      <c r="K63" s="305"/>
      <c r="L63" s="305"/>
    </row>
    <row r="64" spans="1:12" x14ac:dyDescent="0.2">
      <c r="A64" s="11"/>
    </row>
    <row r="65" spans="1:2" x14ac:dyDescent="0.2">
      <c r="A65" s="320" t="s">
        <v>371</v>
      </c>
      <c r="B65" s="305"/>
    </row>
    <row r="66" spans="1:2" x14ac:dyDescent="0.2">
      <c r="A66" s="321" t="s">
        <v>321</v>
      </c>
      <c r="B66" s="305"/>
    </row>
    <row r="67" spans="1:2" x14ac:dyDescent="0.2">
      <c r="A67" s="319" t="s">
        <v>372</v>
      </c>
      <c r="B67" s="305"/>
    </row>
    <row r="68" spans="1:2" x14ac:dyDescent="0.2">
      <c r="B68" s="52"/>
    </row>
  </sheetData>
  <mergeCells count="12">
    <mergeCell ref="B2:L2"/>
    <mergeCell ref="B3:L3"/>
    <mergeCell ref="B5:L5"/>
    <mergeCell ref="B12:L12"/>
    <mergeCell ref="B19:L19"/>
    <mergeCell ref="A57:L58"/>
    <mergeCell ref="A59:L60"/>
    <mergeCell ref="A61:L62"/>
    <mergeCell ref="B26:L26"/>
    <mergeCell ref="B33:L33"/>
    <mergeCell ref="B40:L40"/>
    <mergeCell ref="B47:L47"/>
  </mergeCells>
  <pageMargins left="0.7" right="0.7" top="0.75" bottom="0.75" header="0.3" footer="0.3"/>
  <pageSetup paperSize="8" orientation="landscape" r:id="rId1"/>
  <headerFooter>
    <oddHeader>&amp;L&amp;"Calibri"&amp;10&amp;K000000 [Limited Sharing]&amp;1#_x000D_</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500-000000000000}">
  <sheetPr codeName="Sheet45">
    <tabColor theme="7" tint="-0.499984740745262"/>
  </sheetPr>
  <dimension ref="A1:R160"/>
  <sheetViews>
    <sheetView zoomScale="86" zoomScaleNormal="86" workbookViewId="0">
      <pane xSplit="2" ySplit="4" topLeftCell="C5" activePane="bottomRight" state="frozen"/>
      <selection activeCell="K13" sqref="K13"/>
      <selection pane="topRight" activeCell="K13" sqref="K13"/>
      <selection pane="bottomLeft" activeCell="K13" sqref="K13"/>
      <selection pane="bottomRight" activeCell="A90" sqref="A90:A96"/>
    </sheetView>
  </sheetViews>
  <sheetFormatPr defaultRowHeight="12.75" outlineLevelRow="1" x14ac:dyDescent="0.2"/>
  <cols>
    <col min="1" max="1" width="4.1640625" style="7" customWidth="1"/>
    <col min="2" max="2" width="27.33203125" style="7" bestFit="1" customWidth="1"/>
    <col min="3" max="3" width="11.6640625" style="7" customWidth="1"/>
    <col min="4" max="4" width="17.5" style="7" customWidth="1"/>
    <col min="5" max="5" width="16.83203125" style="7" customWidth="1"/>
    <col min="6" max="6" width="11.6640625" style="7" customWidth="1"/>
    <col min="7" max="7" width="14" style="7" customWidth="1"/>
    <col min="8" max="8" width="11.6640625" style="7" customWidth="1"/>
    <col min="9" max="9" width="13.6640625" style="7" customWidth="1"/>
    <col min="10" max="10" width="18.5" style="7" customWidth="1"/>
    <col min="11" max="12" width="11.6640625" style="7" customWidth="1"/>
    <col min="13" max="13" width="15.6640625" style="7" customWidth="1"/>
    <col min="14" max="17" width="11.6640625" style="7" customWidth="1"/>
    <col min="18" max="18" width="15.6640625" style="7" customWidth="1"/>
    <col min="19" max="16384" width="9.33203125" style="7"/>
  </cols>
  <sheetData>
    <row r="1" spans="2:18" s="2" customFormat="1" ht="46.5" customHeight="1" x14ac:dyDescent="0.2">
      <c r="B1" s="307" t="s">
        <v>245</v>
      </c>
      <c r="C1" s="308"/>
      <c r="D1" s="308"/>
      <c r="E1" s="308"/>
      <c r="F1" s="308"/>
      <c r="G1" s="308"/>
      <c r="H1" s="308"/>
      <c r="I1" s="308"/>
      <c r="J1" s="308"/>
      <c r="K1" s="308"/>
      <c r="L1" s="308"/>
      <c r="M1" s="308"/>
      <c r="N1" s="308"/>
      <c r="O1" s="308"/>
      <c r="P1" s="308"/>
      <c r="Q1" s="308"/>
      <c r="R1" s="309" t="s">
        <v>1207</v>
      </c>
    </row>
    <row r="2" spans="2:18" s="3" customFormat="1" x14ac:dyDescent="0.2">
      <c r="B2" s="527" t="s">
        <v>1208</v>
      </c>
      <c r="C2" s="527"/>
      <c r="D2" s="527"/>
      <c r="E2" s="527"/>
      <c r="F2" s="527"/>
      <c r="G2" s="527"/>
      <c r="H2" s="527"/>
      <c r="I2" s="527"/>
      <c r="J2" s="527"/>
      <c r="K2" s="527"/>
      <c r="L2" s="527"/>
      <c r="M2" s="527"/>
      <c r="N2" s="527"/>
      <c r="O2" s="527"/>
      <c r="P2" s="527"/>
      <c r="Q2" s="527"/>
      <c r="R2" s="527"/>
    </row>
    <row r="3" spans="2:18" s="114" customFormat="1" ht="17.25" x14ac:dyDescent="0.25">
      <c r="B3" s="111"/>
      <c r="C3" s="112"/>
      <c r="D3" s="112"/>
      <c r="E3" s="112"/>
      <c r="F3" s="112"/>
      <c r="G3" s="655" t="s">
        <v>1209</v>
      </c>
      <c r="H3" s="655"/>
      <c r="I3" s="655"/>
      <c r="J3" s="112"/>
      <c r="K3" s="112"/>
      <c r="L3" s="112"/>
      <c r="M3" s="112"/>
      <c r="N3" s="112"/>
      <c r="O3" s="112"/>
      <c r="P3" s="112"/>
      <c r="Q3" s="112"/>
      <c r="R3" s="112"/>
    </row>
    <row r="4" spans="2:18" s="116" customFormat="1" ht="70.5" customHeight="1" x14ac:dyDescent="0.2">
      <c r="B4" s="498" t="s">
        <v>631</v>
      </c>
      <c r="C4" s="498" t="s">
        <v>1218</v>
      </c>
      <c r="D4" s="498" t="s">
        <v>1219</v>
      </c>
      <c r="E4" s="498" t="s">
        <v>1210</v>
      </c>
      <c r="F4" s="498" t="s">
        <v>1187</v>
      </c>
      <c r="G4" s="374" t="s">
        <v>1220</v>
      </c>
      <c r="H4" s="399" t="s">
        <v>1221</v>
      </c>
      <c r="I4" s="374" t="s">
        <v>1222</v>
      </c>
      <c r="J4" s="498" t="s">
        <v>1189</v>
      </c>
      <c r="K4" s="498" t="s">
        <v>1211</v>
      </c>
      <c r="L4" s="498" t="s">
        <v>1212</v>
      </c>
      <c r="M4" s="498" t="s">
        <v>1213</v>
      </c>
      <c r="N4" s="498" t="s">
        <v>1214</v>
      </c>
      <c r="O4" s="498" t="s">
        <v>1215</v>
      </c>
      <c r="P4" s="498" t="s">
        <v>1216</v>
      </c>
      <c r="Q4" s="498" t="s">
        <v>1216</v>
      </c>
      <c r="R4" s="498" t="s">
        <v>1217</v>
      </c>
    </row>
    <row r="5" spans="2:18" x14ac:dyDescent="0.2">
      <c r="B5" s="656" t="s">
        <v>1223</v>
      </c>
      <c r="C5" s="656"/>
      <c r="D5" s="656"/>
      <c r="E5" s="656"/>
      <c r="F5" s="656"/>
      <c r="G5" s="656"/>
      <c r="H5" s="656"/>
      <c r="I5" s="656"/>
      <c r="J5" s="656"/>
      <c r="K5" s="656"/>
      <c r="L5" s="656"/>
      <c r="M5" s="656"/>
      <c r="N5" s="656"/>
      <c r="O5" s="656"/>
      <c r="P5" s="656"/>
      <c r="Q5" s="656"/>
      <c r="R5" s="656"/>
    </row>
    <row r="6" spans="2:18" hidden="1" outlineLevel="1" x14ac:dyDescent="0.2">
      <c r="B6" s="67" t="s">
        <v>70</v>
      </c>
      <c r="C6" s="68">
        <v>5519</v>
      </c>
      <c r="D6" s="69">
        <v>359</v>
      </c>
      <c r="E6" s="69">
        <v>99</v>
      </c>
      <c r="F6" s="68">
        <v>10619</v>
      </c>
      <c r="G6" s="69">
        <v>23</v>
      </c>
      <c r="H6" s="69">
        <v>278</v>
      </c>
      <c r="I6" s="69">
        <v>525</v>
      </c>
      <c r="J6" s="69">
        <v>235</v>
      </c>
      <c r="K6" s="69">
        <v>470</v>
      </c>
      <c r="L6" s="69">
        <v>126</v>
      </c>
      <c r="M6" s="69">
        <v>687</v>
      </c>
      <c r="N6" s="69">
        <v>214</v>
      </c>
      <c r="O6" s="69">
        <v>221</v>
      </c>
      <c r="P6" s="69">
        <v>107</v>
      </c>
      <c r="Q6" s="69">
        <v>34</v>
      </c>
      <c r="R6" s="69">
        <v>34</v>
      </c>
    </row>
    <row r="7" spans="2:18" hidden="1" outlineLevel="1" x14ac:dyDescent="0.2">
      <c r="B7" s="72" t="s">
        <v>71</v>
      </c>
      <c r="C7" s="45">
        <v>2110</v>
      </c>
      <c r="D7" s="44">
        <v>106</v>
      </c>
      <c r="E7" s="44">
        <v>62</v>
      </c>
      <c r="F7" s="45">
        <v>3560</v>
      </c>
      <c r="G7" s="44">
        <v>23</v>
      </c>
      <c r="H7" s="44">
        <v>152</v>
      </c>
      <c r="I7" s="44">
        <v>544</v>
      </c>
      <c r="J7" s="44">
        <v>152</v>
      </c>
      <c r="K7" s="44">
        <v>157</v>
      </c>
      <c r="L7" s="44">
        <v>104</v>
      </c>
      <c r="M7" s="44">
        <v>141</v>
      </c>
      <c r="N7" s="44">
        <v>54</v>
      </c>
      <c r="O7" s="44">
        <v>83</v>
      </c>
      <c r="P7" s="44">
        <v>30</v>
      </c>
      <c r="Q7" s="44">
        <v>10</v>
      </c>
      <c r="R7" s="44">
        <v>31</v>
      </c>
    </row>
    <row r="8" spans="2:18" hidden="1" outlineLevel="1" x14ac:dyDescent="0.2">
      <c r="B8" s="72" t="s">
        <v>72</v>
      </c>
      <c r="C8" s="45">
        <v>1014</v>
      </c>
      <c r="D8" s="44">
        <v>77</v>
      </c>
      <c r="E8" s="44">
        <v>45</v>
      </c>
      <c r="F8" s="45">
        <v>2741</v>
      </c>
      <c r="G8" s="44">
        <v>37</v>
      </c>
      <c r="H8" s="44">
        <v>140</v>
      </c>
      <c r="I8" s="44">
        <v>495</v>
      </c>
      <c r="J8" s="44">
        <v>145</v>
      </c>
      <c r="K8" s="44">
        <v>84</v>
      </c>
      <c r="L8" s="44">
        <v>67</v>
      </c>
      <c r="M8" s="44">
        <v>99</v>
      </c>
      <c r="N8" s="44">
        <v>19</v>
      </c>
      <c r="O8" s="44">
        <v>16</v>
      </c>
      <c r="P8" s="44">
        <v>18</v>
      </c>
      <c r="Q8" s="44">
        <v>2</v>
      </c>
      <c r="R8" s="44">
        <v>25</v>
      </c>
    </row>
    <row r="9" spans="2:18" hidden="1" outlineLevel="1" x14ac:dyDescent="0.2">
      <c r="B9" s="72" t="s">
        <v>73</v>
      </c>
      <c r="C9" s="45">
        <v>1906</v>
      </c>
      <c r="D9" s="44">
        <v>229</v>
      </c>
      <c r="E9" s="44">
        <v>93</v>
      </c>
      <c r="F9" s="45">
        <v>4707</v>
      </c>
      <c r="G9" s="44">
        <v>14</v>
      </c>
      <c r="H9" s="44">
        <v>99</v>
      </c>
      <c r="I9" s="44">
        <v>480</v>
      </c>
      <c r="J9" s="44">
        <v>189</v>
      </c>
      <c r="K9" s="44">
        <v>185</v>
      </c>
      <c r="L9" s="44">
        <v>107</v>
      </c>
      <c r="M9" s="44">
        <v>164</v>
      </c>
      <c r="N9" s="44">
        <v>71</v>
      </c>
      <c r="O9" s="44">
        <v>79</v>
      </c>
      <c r="P9" s="44">
        <v>36</v>
      </c>
      <c r="Q9" s="44">
        <v>13</v>
      </c>
      <c r="R9" s="44">
        <v>23</v>
      </c>
    </row>
    <row r="10" spans="2:18" hidden="1" outlineLevel="1" x14ac:dyDescent="0.2">
      <c r="B10" s="72" t="s">
        <v>74</v>
      </c>
      <c r="C10" s="44">
        <v>381</v>
      </c>
      <c r="D10" s="44">
        <v>31</v>
      </c>
      <c r="E10" s="44">
        <v>26</v>
      </c>
      <c r="F10" s="44">
        <v>713</v>
      </c>
      <c r="G10" s="44">
        <v>8</v>
      </c>
      <c r="H10" s="44">
        <v>44</v>
      </c>
      <c r="I10" s="44">
        <v>174</v>
      </c>
      <c r="J10" s="44">
        <v>62</v>
      </c>
      <c r="K10" s="44">
        <v>38</v>
      </c>
      <c r="L10" s="44">
        <v>46</v>
      </c>
      <c r="M10" s="44">
        <v>31</v>
      </c>
      <c r="N10" s="44">
        <v>8</v>
      </c>
      <c r="O10" s="44">
        <v>8</v>
      </c>
      <c r="P10" s="44">
        <v>3</v>
      </c>
      <c r="Q10" s="44">
        <v>1</v>
      </c>
      <c r="R10" s="44">
        <v>8</v>
      </c>
    </row>
    <row r="11" spans="2:18" hidden="1" outlineLevel="1" x14ac:dyDescent="0.2">
      <c r="B11" s="72" t="s">
        <v>75</v>
      </c>
      <c r="C11" s="44">
        <v>379</v>
      </c>
      <c r="D11" s="44">
        <v>39</v>
      </c>
      <c r="E11" s="44">
        <v>9</v>
      </c>
      <c r="F11" s="44">
        <v>624</v>
      </c>
      <c r="G11" s="44">
        <v>3</v>
      </c>
      <c r="H11" s="44">
        <v>57</v>
      </c>
      <c r="I11" s="44">
        <v>292</v>
      </c>
      <c r="J11" s="44">
        <v>114</v>
      </c>
      <c r="K11" s="44">
        <v>37</v>
      </c>
      <c r="L11" s="44">
        <v>52</v>
      </c>
      <c r="M11" s="44">
        <v>32</v>
      </c>
      <c r="N11" s="44">
        <v>13</v>
      </c>
      <c r="O11" s="44">
        <v>12</v>
      </c>
      <c r="P11" s="44">
        <v>5</v>
      </c>
      <c r="Q11" s="44">
        <v>4</v>
      </c>
      <c r="R11" s="44">
        <v>10</v>
      </c>
    </row>
    <row r="12" spans="2:18" hidden="1" outlineLevel="1" x14ac:dyDescent="0.2">
      <c r="B12" s="72" t="s">
        <v>76</v>
      </c>
      <c r="C12" s="45">
        <v>1315</v>
      </c>
      <c r="D12" s="44">
        <v>75</v>
      </c>
      <c r="E12" s="44">
        <v>47</v>
      </c>
      <c r="F12" s="45">
        <v>3389</v>
      </c>
      <c r="G12" s="44">
        <v>23</v>
      </c>
      <c r="H12" s="44">
        <v>120</v>
      </c>
      <c r="I12" s="44">
        <v>348</v>
      </c>
      <c r="J12" s="44">
        <v>131</v>
      </c>
      <c r="K12" s="44">
        <v>106</v>
      </c>
      <c r="L12" s="44">
        <v>85</v>
      </c>
      <c r="M12" s="44">
        <v>103</v>
      </c>
      <c r="N12" s="44">
        <v>46</v>
      </c>
      <c r="O12" s="44">
        <v>46</v>
      </c>
      <c r="P12" s="44">
        <v>25</v>
      </c>
      <c r="Q12" s="44">
        <v>7</v>
      </c>
      <c r="R12" s="44">
        <v>21</v>
      </c>
    </row>
    <row r="13" spans="2:18" hidden="1" outlineLevel="1" x14ac:dyDescent="0.2">
      <c r="B13" s="72" t="s">
        <v>77</v>
      </c>
      <c r="C13" s="44">
        <v>707</v>
      </c>
      <c r="D13" s="44">
        <v>42</v>
      </c>
      <c r="E13" s="44">
        <v>34</v>
      </c>
      <c r="F13" s="45">
        <v>2054</v>
      </c>
      <c r="G13" s="44">
        <v>12</v>
      </c>
      <c r="H13" s="44">
        <v>93</v>
      </c>
      <c r="I13" s="44">
        <v>282</v>
      </c>
      <c r="J13" s="44">
        <v>100</v>
      </c>
      <c r="K13" s="44">
        <v>65</v>
      </c>
      <c r="L13" s="44">
        <v>59</v>
      </c>
      <c r="M13" s="44">
        <v>57</v>
      </c>
      <c r="N13" s="44">
        <v>17</v>
      </c>
      <c r="O13" s="44">
        <v>16</v>
      </c>
      <c r="P13" s="44">
        <v>14</v>
      </c>
      <c r="Q13" s="44">
        <v>3</v>
      </c>
      <c r="R13" s="44">
        <v>18</v>
      </c>
    </row>
    <row r="14" spans="2:18" hidden="1" outlineLevel="1" x14ac:dyDescent="0.2">
      <c r="B14" s="72" t="s">
        <v>78</v>
      </c>
      <c r="C14" s="44">
        <v>501</v>
      </c>
      <c r="D14" s="44">
        <v>39</v>
      </c>
      <c r="E14" s="44">
        <v>9</v>
      </c>
      <c r="F14" s="45">
        <v>1662</v>
      </c>
      <c r="G14" s="44">
        <v>9</v>
      </c>
      <c r="H14" s="44">
        <v>74</v>
      </c>
      <c r="I14" s="44">
        <v>231</v>
      </c>
      <c r="J14" s="44">
        <v>92</v>
      </c>
      <c r="K14" s="44">
        <v>64</v>
      </c>
      <c r="L14" s="44">
        <v>59</v>
      </c>
      <c r="M14" s="44">
        <v>47</v>
      </c>
      <c r="N14" s="44">
        <v>14</v>
      </c>
      <c r="O14" s="44">
        <v>14</v>
      </c>
      <c r="P14" s="44">
        <v>11</v>
      </c>
      <c r="Q14" s="44">
        <v>3</v>
      </c>
      <c r="R14" s="44">
        <v>9</v>
      </c>
    </row>
    <row r="15" spans="2:18" hidden="1" outlineLevel="1" x14ac:dyDescent="0.2">
      <c r="B15" s="72" t="s">
        <v>79</v>
      </c>
      <c r="C15" s="44">
        <v>690</v>
      </c>
      <c r="D15" s="44">
        <v>53</v>
      </c>
      <c r="E15" s="44">
        <v>8</v>
      </c>
      <c r="F15" s="45">
        <v>1170</v>
      </c>
      <c r="G15" s="44">
        <v>13</v>
      </c>
      <c r="H15" s="44">
        <v>81</v>
      </c>
      <c r="I15" s="44">
        <v>165</v>
      </c>
      <c r="J15" s="44">
        <v>98</v>
      </c>
      <c r="K15" s="44">
        <v>70</v>
      </c>
      <c r="L15" s="44">
        <v>70</v>
      </c>
      <c r="M15" s="44">
        <v>70</v>
      </c>
      <c r="N15" s="44">
        <v>22</v>
      </c>
      <c r="O15" s="44">
        <v>25</v>
      </c>
      <c r="P15" s="44">
        <v>7</v>
      </c>
      <c r="Q15" s="44">
        <v>4</v>
      </c>
      <c r="R15" s="44">
        <v>7</v>
      </c>
    </row>
    <row r="16" spans="2:18" hidden="1" outlineLevel="1" x14ac:dyDescent="0.2">
      <c r="B16" s="72" t="s">
        <v>83</v>
      </c>
      <c r="C16" s="44">
        <v>122</v>
      </c>
      <c r="D16" s="44">
        <v>14</v>
      </c>
      <c r="E16" s="72">
        <v>0</v>
      </c>
      <c r="F16" s="44">
        <v>149</v>
      </c>
      <c r="G16" s="72">
        <v>0</v>
      </c>
      <c r="H16" s="44">
        <v>21</v>
      </c>
      <c r="I16" s="44">
        <v>47</v>
      </c>
      <c r="J16" s="44">
        <v>23</v>
      </c>
      <c r="K16" s="44">
        <v>9</v>
      </c>
      <c r="L16" s="44">
        <v>20</v>
      </c>
      <c r="M16" s="44">
        <v>5</v>
      </c>
      <c r="N16" s="44">
        <v>2</v>
      </c>
      <c r="O16" s="44">
        <v>4</v>
      </c>
      <c r="P16" s="44">
        <v>2</v>
      </c>
      <c r="Q16" s="72">
        <v>0</v>
      </c>
      <c r="R16" s="44">
        <v>2</v>
      </c>
    </row>
    <row r="17" spans="2:18" hidden="1" outlineLevel="1" x14ac:dyDescent="0.2">
      <c r="B17" s="72" t="s">
        <v>80</v>
      </c>
      <c r="C17" s="44">
        <v>139</v>
      </c>
      <c r="D17" s="44">
        <v>22</v>
      </c>
      <c r="E17" s="44">
        <v>4</v>
      </c>
      <c r="F17" s="44">
        <v>189</v>
      </c>
      <c r="G17" s="44">
        <v>3</v>
      </c>
      <c r="H17" s="44">
        <v>24</v>
      </c>
      <c r="I17" s="44">
        <v>61</v>
      </c>
      <c r="J17" s="44">
        <v>33</v>
      </c>
      <c r="K17" s="44">
        <v>11</v>
      </c>
      <c r="L17" s="44">
        <v>22</v>
      </c>
      <c r="M17" s="44">
        <v>11</v>
      </c>
      <c r="N17" s="44">
        <v>3</v>
      </c>
      <c r="O17" s="44">
        <v>5</v>
      </c>
      <c r="P17" s="44">
        <v>2</v>
      </c>
      <c r="Q17" s="72">
        <v>0</v>
      </c>
      <c r="R17" s="44">
        <v>3</v>
      </c>
    </row>
    <row r="18" spans="2:18" hidden="1" outlineLevel="1" x14ac:dyDescent="0.2">
      <c r="B18" s="72" t="s">
        <v>82</v>
      </c>
      <c r="C18" s="44">
        <v>116</v>
      </c>
      <c r="D18" s="44">
        <v>11</v>
      </c>
      <c r="E18" s="72">
        <v>0</v>
      </c>
      <c r="F18" s="44">
        <v>137</v>
      </c>
      <c r="G18" s="44">
        <v>2</v>
      </c>
      <c r="H18" s="44">
        <v>22</v>
      </c>
      <c r="I18" s="44">
        <v>55</v>
      </c>
      <c r="J18" s="44">
        <v>13</v>
      </c>
      <c r="K18" s="44">
        <v>11</v>
      </c>
      <c r="L18" s="44">
        <v>22</v>
      </c>
      <c r="M18" s="44">
        <v>7</v>
      </c>
      <c r="N18" s="44">
        <v>2</v>
      </c>
      <c r="O18" s="44">
        <v>3</v>
      </c>
      <c r="P18" s="72">
        <v>0</v>
      </c>
      <c r="Q18" s="72">
        <v>0</v>
      </c>
      <c r="R18" s="44">
        <v>2</v>
      </c>
    </row>
    <row r="19" spans="2:18" hidden="1" outlineLevel="1" x14ac:dyDescent="0.2">
      <c r="B19" s="72" t="s">
        <v>81</v>
      </c>
      <c r="C19" s="44">
        <v>250</v>
      </c>
      <c r="D19" s="44">
        <v>21</v>
      </c>
      <c r="E19" s="44">
        <v>3</v>
      </c>
      <c r="F19" s="44">
        <v>409</v>
      </c>
      <c r="G19" s="44">
        <v>3</v>
      </c>
      <c r="H19" s="44">
        <v>19</v>
      </c>
      <c r="I19" s="44">
        <v>59</v>
      </c>
      <c r="J19" s="44">
        <v>32</v>
      </c>
      <c r="K19" s="44">
        <v>16</v>
      </c>
      <c r="L19" s="44">
        <v>17</v>
      </c>
      <c r="M19" s="44">
        <v>16</v>
      </c>
      <c r="N19" s="44">
        <v>6</v>
      </c>
      <c r="O19" s="44">
        <v>5</v>
      </c>
      <c r="P19" s="44">
        <v>2</v>
      </c>
      <c r="Q19" s="44">
        <v>2</v>
      </c>
      <c r="R19" s="44">
        <v>2</v>
      </c>
    </row>
    <row r="20" spans="2:18" hidden="1" outlineLevel="1" x14ac:dyDescent="0.2">
      <c r="B20" s="72" t="s">
        <v>84</v>
      </c>
      <c r="C20" s="44">
        <v>527</v>
      </c>
      <c r="D20" s="44">
        <v>81</v>
      </c>
      <c r="E20" s="44">
        <v>7</v>
      </c>
      <c r="F20" s="45">
        <v>1272</v>
      </c>
      <c r="G20" s="44">
        <v>10</v>
      </c>
      <c r="H20" s="44">
        <v>87</v>
      </c>
      <c r="I20" s="44">
        <v>173</v>
      </c>
      <c r="J20" s="44">
        <v>121</v>
      </c>
      <c r="K20" s="44">
        <v>55</v>
      </c>
      <c r="L20" s="44">
        <v>42</v>
      </c>
      <c r="M20" s="44">
        <v>47</v>
      </c>
      <c r="N20" s="44">
        <v>18</v>
      </c>
      <c r="O20" s="44">
        <v>25</v>
      </c>
      <c r="P20" s="44">
        <v>16</v>
      </c>
      <c r="Q20" s="44">
        <v>2</v>
      </c>
      <c r="R20" s="44">
        <v>5</v>
      </c>
    </row>
    <row r="21" spans="2:18" hidden="1" outlineLevel="1" x14ac:dyDescent="0.2">
      <c r="B21" s="72" t="s">
        <v>85</v>
      </c>
      <c r="C21" s="44">
        <v>361</v>
      </c>
      <c r="D21" s="44">
        <v>26</v>
      </c>
      <c r="E21" s="44">
        <v>4</v>
      </c>
      <c r="F21" s="44">
        <v>924</v>
      </c>
      <c r="G21" s="44">
        <v>22</v>
      </c>
      <c r="H21" s="44">
        <v>38</v>
      </c>
      <c r="I21" s="44">
        <v>107</v>
      </c>
      <c r="J21" s="44">
        <v>62</v>
      </c>
      <c r="K21" s="44">
        <v>38</v>
      </c>
      <c r="L21" s="44">
        <v>28</v>
      </c>
      <c r="M21" s="44">
        <v>32</v>
      </c>
      <c r="N21" s="44">
        <v>10</v>
      </c>
      <c r="O21" s="44">
        <v>8</v>
      </c>
      <c r="P21" s="44">
        <v>8</v>
      </c>
      <c r="Q21" s="44">
        <v>1</v>
      </c>
      <c r="R21" s="44">
        <v>4</v>
      </c>
    </row>
    <row r="22" spans="2:18" hidden="1" outlineLevel="1" x14ac:dyDescent="0.2">
      <c r="B22" s="72" t="s">
        <v>86</v>
      </c>
      <c r="C22" s="44">
        <v>340</v>
      </c>
      <c r="D22" s="44">
        <v>20</v>
      </c>
      <c r="E22" s="44">
        <v>8</v>
      </c>
      <c r="F22" s="44">
        <v>668</v>
      </c>
      <c r="G22" s="44">
        <v>17</v>
      </c>
      <c r="H22" s="44">
        <v>49</v>
      </c>
      <c r="I22" s="44">
        <v>147</v>
      </c>
      <c r="J22" s="44">
        <v>81</v>
      </c>
      <c r="K22" s="44">
        <v>42</v>
      </c>
      <c r="L22" s="44">
        <v>31</v>
      </c>
      <c r="M22" s="44">
        <v>35</v>
      </c>
      <c r="N22" s="44">
        <v>15</v>
      </c>
      <c r="O22" s="44">
        <v>18</v>
      </c>
      <c r="P22" s="44">
        <v>10</v>
      </c>
      <c r="Q22" s="44">
        <v>1</v>
      </c>
      <c r="R22" s="44">
        <v>6</v>
      </c>
    </row>
    <row r="23" spans="2:18" hidden="1" outlineLevel="1" x14ac:dyDescent="0.2">
      <c r="B23" s="72" t="s">
        <v>97</v>
      </c>
      <c r="C23" s="44">
        <v>467</v>
      </c>
      <c r="D23" s="44">
        <v>33</v>
      </c>
      <c r="E23" s="44">
        <v>11</v>
      </c>
      <c r="F23" s="44">
        <v>845</v>
      </c>
      <c r="G23" s="44">
        <v>7</v>
      </c>
      <c r="H23" s="44">
        <v>65</v>
      </c>
      <c r="I23" s="44">
        <v>172</v>
      </c>
      <c r="J23" s="44">
        <v>140</v>
      </c>
      <c r="K23" s="44">
        <v>45</v>
      </c>
      <c r="L23" s="44">
        <v>40</v>
      </c>
      <c r="M23" s="44">
        <v>49</v>
      </c>
      <c r="N23" s="44">
        <v>16</v>
      </c>
      <c r="O23" s="44">
        <v>16</v>
      </c>
      <c r="P23" s="44">
        <v>9</v>
      </c>
      <c r="Q23" s="44">
        <v>1</v>
      </c>
      <c r="R23" s="44">
        <v>7</v>
      </c>
    </row>
    <row r="24" spans="2:18" hidden="1" outlineLevel="1" x14ac:dyDescent="0.2">
      <c r="B24" s="72" t="s">
        <v>87</v>
      </c>
      <c r="C24" s="45">
        <v>1236</v>
      </c>
      <c r="D24" s="44">
        <v>90</v>
      </c>
      <c r="E24" s="44">
        <v>74</v>
      </c>
      <c r="F24" s="45">
        <v>3427</v>
      </c>
      <c r="G24" s="44">
        <v>25</v>
      </c>
      <c r="H24" s="44">
        <v>144</v>
      </c>
      <c r="I24" s="44">
        <v>436</v>
      </c>
      <c r="J24" s="44">
        <v>189</v>
      </c>
      <c r="K24" s="44">
        <v>116</v>
      </c>
      <c r="L24" s="44">
        <v>142</v>
      </c>
      <c r="M24" s="44">
        <v>101</v>
      </c>
      <c r="N24" s="44">
        <v>34</v>
      </c>
      <c r="O24" s="44">
        <v>46</v>
      </c>
      <c r="P24" s="44">
        <v>21</v>
      </c>
      <c r="Q24" s="44">
        <v>5</v>
      </c>
      <c r="R24" s="44">
        <v>27</v>
      </c>
    </row>
    <row r="25" spans="2:18" hidden="1" outlineLevel="1" x14ac:dyDescent="0.2">
      <c r="B25" s="72" t="s">
        <v>88</v>
      </c>
      <c r="C25" s="44">
        <v>586</v>
      </c>
      <c r="D25" s="44">
        <v>44</v>
      </c>
      <c r="E25" s="44">
        <v>15</v>
      </c>
      <c r="F25" s="44">
        <v>826</v>
      </c>
      <c r="G25" s="44">
        <v>2</v>
      </c>
      <c r="H25" s="44">
        <v>57</v>
      </c>
      <c r="I25" s="44">
        <v>204</v>
      </c>
      <c r="J25" s="44">
        <v>106</v>
      </c>
      <c r="K25" s="44">
        <v>57</v>
      </c>
      <c r="L25" s="44">
        <v>60</v>
      </c>
      <c r="M25" s="44">
        <v>48</v>
      </c>
      <c r="N25" s="44">
        <v>14</v>
      </c>
      <c r="O25" s="44">
        <v>10</v>
      </c>
      <c r="P25" s="44">
        <v>11</v>
      </c>
      <c r="Q25" s="44">
        <v>2</v>
      </c>
      <c r="R25" s="44">
        <v>11</v>
      </c>
    </row>
    <row r="26" spans="2:18" hidden="1" outlineLevel="1" x14ac:dyDescent="0.2">
      <c r="B26" s="72" t="s">
        <v>89</v>
      </c>
      <c r="C26" s="44">
        <v>755</v>
      </c>
      <c r="D26" s="44">
        <v>50</v>
      </c>
      <c r="E26" s="44">
        <v>18</v>
      </c>
      <c r="F26" s="45">
        <v>2256</v>
      </c>
      <c r="G26" s="44">
        <v>20</v>
      </c>
      <c r="H26" s="44">
        <v>92</v>
      </c>
      <c r="I26" s="44">
        <v>279</v>
      </c>
      <c r="J26" s="44">
        <v>150</v>
      </c>
      <c r="K26" s="44">
        <v>77</v>
      </c>
      <c r="L26" s="44">
        <v>94</v>
      </c>
      <c r="M26" s="44">
        <v>83</v>
      </c>
      <c r="N26" s="44">
        <v>25</v>
      </c>
      <c r="O26" s="44">
        <v>34</v>
      </c>
      <c r="P26" s="44">
        <v>20</v>
      </c>
      <c r="Q26" s="44">
        <v>5</v>
      </c>
      <c r="R26" s="44">
        <v>15</v>
      </c>
    </row>
    <row r="27" spans="2:18" hidden="1" outlineLevel="1" x14ac:dyDescent="0.2">
      <c r="B27" s="72" t="s">
        <v>90</v>
      </c>
      <c r="C27" s="44">
        <v>399</v>
      </c>
      <c r="D27" s="44">
        <v>40</v>
      </c>
      <c r="E27" s="44">
        <v>3</v>
      </c>
      <c r="F27" s="44">
        <v>806</v>
      </c>
      <c r="G27" s="44">
        <v>3</v>
      </c>
      <c r="H27" s="44">
        <v>41</v>
      </c>
      <c r="I27" s="44">
        <v>152</v>
      </c>
      <c r="J27" s="44">
        <v>53</v>
      </c>
      <c r="K27" s="44">
        <v>50</v>
      </c>
      <c r="L27" s="44">
        <v>42</v>
      </c>
      <c r="M27" s="44">
        <v>37</v>
      </c>
      <c r="N27" s="44">
        <v>14</v>
      </c>
      <c r="O27" s="44">
        <v>15</v>
      </c>
      <c r="P27" s="44">
        <v>12</v>
      </c>
      <c r="Q27" s="44">
        <v>1</v>
      </c>
      <c r="R27" s="44">
        <v>9</v>
      </c>
    </row>
    <row r="28" spans="2:18" hidden="1" outlineLevel="1" x14ac:dyDescent="0.2">
      <c r="B28" s="72" t="s">
        <v>91</v>
      </c>
      <c r="C28" s="44">
        <v>769</v>
      </c>
      <c r="D28" s="44">
        <v>82</v>
      </c>
      <c r="E28" s="44">
        <v>31</v>
      </c>
      <c r="F28" s="45">
        <v>2034</v>
      </c>
      <c r="G28" s="44">
        <v>17</v>
      </c>
      <c r="H28" s="44">
        <v>85</v>
      </c>
      <c r="I28" s="44">
        <v>338</v>
      </c>
      <c r="J28" s="44">
        <v>116</v>
      </c>
      <c r="K28" s="44">
        <v>92</v>
      </c>
      <c r="L28" s="44">
        <v>89</v>
      </c>
      <c r="M28" s="44">
        <v>74</v>
      </c>
      <c r="N28" s="44"/>
      <c r="O28" s="44">
        <v>23</v>
      </c>
      <c r="P28" s="44">
        <v>15</v>
      </c>
      <c r="Q28" s="44">
        <v>2</v>
      </c>
      <c r="R28" s="44">
        <v>18</v>
      </c>
    </row>
    <row r="29" spans="2:18" hidden="1" outlineLevel="1" x14ac:dyDescent="0.2">
      <c r="B29" s="72" t="s">
        <v>92</v>
      </c>
      <c r="C29" s="44">
        <v>388</v>
      </c>
      <c r="D29" s="44">
        <v>33</v>
      </c>
      <c r="E29" s="44">
        <v>6</v>
      </c>
      <c r="F29" s="44">
        <v>703</v>
      </c>
      <c r="G29" s="44">
        <v>10</v>
      </c>
      <c r="H29" s="44">
        <v>46</v>
      </c>
      <c r="I29" s="44">
        <v>207</v>
      </c>
      <c r="J29" s="44">
        <v>78</v>
      </c>
      <c r="K29" s="44">
        <v>38</v>
      </c>
      <c r="L29" s="44">
        <v>45</v>
      </c>
      <c r="M29" s="44">
        <v>36</v>
      </c>
      <c r="N29" s="44">
        <v>11</v>
      </c>
      <c r="O29" s="44">
        <v>9</v>
      </c>
      <c r="P29" s="44">
        <v>8</v>
      </c>
      <c r="Q29" s="72">
        <v>0</v>
      </c>
      <c r="R29" s="44">
        <v>10</v>
      </c>
    </row>
    <row r="30" spans="2:18" hidden="1" outlineLevel="1" x14ac:dyDescent="0.2">
      <c r="B30" s="72" t="s">
        <v>93</v>
      </c>
      <c r="C30" s="44">
        <v>900</v>
      </c>
      <c r="D30" s="44">
        <v>93</v>
      </c>
      <c r="E30" s="44">
        <v>29</v>
      </c>
      <c r="F30" s="45">
        <v>2436</v>
      </c>
      <c r="G30" s="44">
        <v>18</v>
      </c>
      <c r="H30" s="44">
        <v>109</v>
      </c>
      <c r="I30" s="44">
        <v>393</v>
      </c>
      <c r="J30" s="44">
        <v>110</v>
      </c>
      <c r="K30" s="44">
        <v>84</v>
      </c>
      <c r="L30" s="44">
        <v>97</v>
      </c>
      <c r="M30" s="44">
        <v>80</v>
      </c>
      <c r="N30" s="44">
        <v>26</v>
      </c>
      <c r="O30" s="44">
        <v>29</v>
      </c>
      <c r="P30" s="44">
        <v>16</v>
      </c>
      <c r="Q30" s="44">
        <v>4</v>
      </c>
      <c r="R30" s="44">
        <v>19</v>
      </c>
    </row>
    <row r="31" spans="2:18" hidden="1" outlineLevel="1" x14ac:dyDescent="0.2">
      <c r="B31" s="72" t="s">
        <v>94</v>
      </c>
      <c r="C31" s="44">
        <v>632</v>
      </c>
      <c r="D31" s="44">
        <v>47</v>
      </c>
      <c r="E31" s="44">
        <v>29</v>
      </c>
      <c r="F31" s="45">
        <v>1445</v>
      </c>
      <c r="G31" s="44">
        <v>10</v>
      </c>
      <c r="H31" s="44">
        <v>81</v>
      </c>
      <c r="I31" s="44">
        <v>271</v>
      </c>
      <c r="J31" s="44">
        <v>85</v>
      </c>
      <c r="K31" s="44">
        <v>60</v>
      </c>
      <c r="L31" s="44">
        <v>73</v>
      </c>
      <c r="M31" s="44">
        <v>54</v>
      </c>
      <c r="N31" s="44">
        <v>18</v>
      </c>
      <c r="O31" s="44">
        <v>15</v>
      </c>
      <c r="P31" s="44">
        <v>8</v>
      </c>
      <c r="Q31" s="44">
        <v>0</v>
      </c>
      <c r="R31" s="44">
        <v>18</v>
      </c>
    </row>
    <row r="32" spans="2:18" collapsed="1" x14ac:dyDescent="0.2">
      <c r="B32" s="366" t="s">
        <v>302</v>
      </c>
      <c r="C32" s="45">
        <v>22509</v>
      </c>
      <c r="D32" s="45">
        <v>1757</v>
      </c>
      <c r="E32" s="44">
        <v>674</v>
      </c>
      <c r="F32" s="45">
        <v>49765</v>
      </c>
      <c r="G32" s="44">
        <v>334</v>
      </c>
      <c r="H32" s="45">
        <v>2118</v>
      </c>
      <c r="I32" s="45">
        <v>6637</v>
      </c>
      <c r="J32" s="45">
        <v>2710</v>
      </c>
      <c r="K32" s="45">
        <v>2077</v>
      </c>
      <c r="L32" s="45">
        <v>1639</v>
      </c>
      <c r="M32" s="45">
        <v>2146</v>
      </c>
      <c r="N32" s="44">
        <v>718</v>
      </c>
      <c r="O32" s="44">
        <v>785</v>
      </c>
      <c r="P32" s="44">
        <v>416</v>
      </c>
      <c r="Q32" s="44">
        <v>107</v>
      </c>
      <c r="R32" s="44">
        <v>344</v>
      </c>
    </row>
    <row r="33" spans="2:18" x14ac:dyDescent="0.2">
      <c r="B33" s="656" t="s">
        <v>1224</v>
      </c>
      <c r="C33" s="656"/>
      <c r="D33" s="656"/>
      <c r="E33" s="656"/>
      <c r="F33" s="656"/>
      <c r="G33" s="656"/>
      <c r="H33" s="656"/>
      <c r="I33" s="656"/>
      <c r="J33" s="656"/>
      <c r="K33" s="656"/>
      <c r="L33" s="656"/>
      <c r="M33" s="656"/>
      <c r="N33" s="656"/>
      <c r="O33" s="656"/>
      <c r="P33" s="656"/>
      <c r="Q33" s="656"/>
      <c r="R33" s="656"/>
    </row>
    <row r="34" spans="2:18" hidden="1" outlineLevel="1" x14ac:dyDescent="0.2">
      <c r="B34" s="67" t="s">
        <v>70</v>
      </c>
      <c r="C34" s="68">
        <v>5581</v>
      </c>
      <c r="D34" s="69">
        <v>326</v>
      </c>
      <c r="E34" s="69">
        <v>98</v>
      </c>
      <c r="F34" s="68">
        <v>10859</v>
      </c>
      <c r="G34" s="69">
        <v>38</v>
      </c>
      <c r="H34" s="69">
        <v>321</v>
      </c>
      <c r="I34" s="69">
        <v>485</v>
      </c>
      <c r="J34" s="69">
        <v>241</v>
      </c>
      <c r="K34" s="69">
        <v>455</v>
      </c>
      <c r="L34" s="69">
        <v>128</v>
      </c>
      <c r="M34" s="69">
        <v>712</v>
      </c>
      <c r="N34" s="69">
        <v>228</v>
      </c>
      <c r="O34" s="69">
        <v>215</v>
      </c>
      <c r="P34" s="69">
        <v>119</v>
      </c>
      <c r="Q34" s="69">
        <v>43</v>
      </c>
      <c r="R34" s="69">
        <v>42</v>
      </c>
    </row>
    <row r="35" spans="2:18" hidden="1" outlineLevel="1" x14ac:dyDescent="0.2">
      <c r="B35" s="72" t="s">
        <v>71</v>
      </c>
      <c r="C35" s="45">
        <v>2120</v>
      </c>
      <c r="D35" s="44">
        <v>112</v>
      </c>
      <c r="E35" s="44">
        <v>60</v>
      </c>
      <c r="F35" s="45">
        <v>3633</v>
      </c>
      <c r="G35" s="44">
        <v>24</v>
      </c>
      <c r="H35" s="44">
        <v>198</v>
      </c>
      <c r="I35" s="44">
        <v>534</v>
      </c>
      <c r="J35" s="44">
        <v>148</v>
      </c>
      <c r="K35" s="44">
        <v>161</v>
      </c>
      <c r="L35" s="44">
        <v>101</v>
      </c>
      <c r="M35" s="44">
        <v>158</v>
      </c>
      <c r="N35" s="44">
        <v>51</v>
      </c>
      <c r="O35" s="44">
        <v>78</v>
      </c>
      <c r="P35" s="44">
        <v>29</v>
      </c>
      <c r="Q35" s="44">
        <v>9</v>
      </c>
      <c r="R35" s="44">
        <v>34</v>
      </c>
    </row>
    <row r="36" spans="2:18" hidden="1" outlineLevel="1" x14ac:dyDescent="0.2">
      <c r="B36" s="72" t="s">
        <v>72</v>
      </c>
      <c r="C36" s="45">
        <v>1048</v>
      </c>
      <c r="D36" s="44">
        <v>68</v>
      </c>
      <c r="E36" s="44">
        <v>34</v>
      </c>
      <c r="F36" s="45">
        <v>2348</v>
      </c>
      <c r="G36" s="44">
        <v>30</v>
      </c>
      <c r="H36" s="44">
        <v>118</v>
      </c>
      <c r="I36" s="44">
        <v>414</v>
      </c>
      <c r="J36" s="44">
        <v>140</v>
      </c>
      <c r="K36" s="44">
        <v>79</v>
      </c>
      <c r="L36" s="44">
        <v>69</v>
      </c>
      <c r="M36" s="44">
        <v>91</v>
      </c>
      <c r="N36" s="44">
        <v>20</v>
      </c>
      <c r="O36" s="44">
        <v>16</v>
      </c>
      <c r="P36" s="44">
        <v>17</v>
      </c>
      <c r="Q36" s="44">
        <v>2</v>
      </c>
      <c r="R36" s="44">
        <v>22</v>
      </c>
    </row>
    <row r="37" spans="2:18" hidden="1" outlineLevel="1" x14ac:dyDescent="0.2">
      <c r="B37" s="72" t="s">
        <v>73</v>
      </c>
      <c r="C37" s="45">
        <v>1959</v>
      </c>
      <c r="D37" s="44">
        <v>191</v>
      </c>
      <c r="E37" s="44">
        <v>87</v>
      </c>
      <c r="F37" s="45">
        <v>4856</v>
      </c>
      <c r="G37" s="44">
        <v>15</v>
      </c>
      <c r="H37" s="44">
        <v>109</v>
      </c>
      <c r="I37" s="44">
        <v>477</v>
      </c>
      <c r="J37" s="44">
        <v>188</v>
      </c>
      <c r="K37" s="44">
        <v>182</v>
      </c>
      <c r="L37" s="44">
        <v>103</v>
      </c>
      <c r="M37" s="44">
        <v>173</v>
      </c>
      <c r="N37" s="44">
        <v>73</v>
      </c>
      <c r="O37" s="44">
        <v>79</v>
      </c>
      <c r="P37" s="44">
        <v>36</v>
      </c>
      <c r="Q37" s="44">
        <v>14</v>
      </c>
      <c r="R37" s="44">
        <v>25</v>
      </c>
    </row>
    <row r="38" spans="2:18" hidden="1" outlineLevel="1" x14ac:dyDescent="0.2">
      <c r="B38" s="72" t="s">
        <v>74</v>
      </c>
      <c r="C38" s="44">
        <v>405</v>
      </c>
      <c r="D38" s="44">
        <v>29</v>
      </c>
      <c r="E38" s="44">
        <v>22</v>
      </c>
      <c r="F38" s="44">
        <v>740</v>
      </c>
      <c r="G38" s="44">
        <v>11</v>
      </c>
      <c r="H38" s="44">
        <v>47</v>
      </c>
      <c r="I38" s="44">
        <v>174</v>
      </c>
      <c r="J38" s="44">
        <v>62</v>
      </c>
      <c r="K38" s="44">
        <v>37</v>
      </c>
      <c r="L38" s="44">
        <v>53</v>
      </c>
      <c r="M38" s="44">
        <v>34</v>
      </c>
      <c r="N38" s="44">
        <v>8</v>
      </c>
      <c r="O38" s="44">
        <v>8</v>
      </c>
      <c r="P38" s="44">
        <v>7</v>
      </c>
      <c r="Q38" s="44">
        <v>0</v>
      </c>
      <c r="R38" s="44">
        <v>10</v>
      </c>
    </row>
    <row r="39" spans="2:18" hidden="1" outlineLevel="1" x14ac:dyDescent="0.2">
      <c r="B39" s="72" t="s">
        <v>75</v>
      </c>
      <c r="C39" s="44">
        <v>416</v>
      </c>
      <c r="D39" s="44">
        <v>37</v>
      </c>
      <c r="E39" s="44">
        <v>11</v>
      </c>
      <c r="F39" s="44">
        <v>730</v>
      </c>
      <c r="G39" s="44">
        <v>5</v>
      </c>
      <c r="H39" s="44">
        <v>57</v>
      </c>
      <c r="I39" s="44">
        <v>280</v>
      </c>
      <c r="J39" s="44">
        <v>104</v>
      </c>
      <c r="K39" s="44">
        <v>38</v>
      </c>
      <c r="L39" s="44">
        <v>54</v>
      </c>
      <c r="M39" s="44">
        <v>35</v>
      </c>
      <c r="N39" s="44">
        <v>13</v>
      </c>
      <c r="O39" s="44">
        <v>12</v>
      </c>
      <c r="P39" s="44">
        <v>5</v>
      </c>
      <c r="Q39" s="44">
        <v>2</v>
      </c>
      <c r="R39" s="44">
        <v>9</v>
      </c>
    </row>
    <row r="40" spans="2:18" hidden="1" outlineLevel="1" x14ac:dyDescent="0.2">
      <c r="B40" s="72" t="s">
        <v>76</v>
      </c>
      <c r="C40" s="45">
        <v>1353</v>
      </c>
      <c r="D40" s="44">
        <v>75</v>
      </c>
      <c r="E40" s="44">
        <v>36</v>
      </c>
      <c r="F40" s="45">
        <v>3450</v>
      </c>
      <c r="G40" s="44">
        <v>19</v>
      </c>
      <c r="H40" s="44">
        <v>122</v>
      </c>
      <c r="I40" s="44">
        <v>335</v>
      </c>
      <c r="J40" s="44">
        <v>123</v>
      </c>
      <c r="K40" s="44">
        <v>105</v>
      </c>
      <c r="L40" s="44">
        <v>86</v>
      </c>
      <c r="M40" s="44">
        <v>106</v>
      </c>
      <c r="N40" s="44">
        <v>38</v>
      </c>
      <c r="O40" s="44">
        <v>46</v>
      </c>
      <c r="P40" s="44">
        <v>23</v>
      </c>
      <c r="Q40" s="44">
        <v>7</v>
      </c>
      <c r="R40" s="44">
        <v>23</v>
      </c>
    </row>
    <row r="41" spans="2:18" hidden="1" outlineLevel="1" x14ac:dyDescent="0.2">
      <c r="B41" s="72" t="s">
        <v>77</v>
      </c>
      <c r="C41" s="44">
        <v>731</v>
      </c>
      <c r="D41" s="44">
        <v>48</v>
      </c>
      <c r="E41" s="44">
        <v>25</v>
      </c>
      <c r="F41" s="45">
        <v>2070</v>
      </c>
      <c r="G41" s="44">
        <v>17</v>
      </c>
      <c r="H41" s="44">
        <v>103</v>
      </c>
      <c r="I41" s="44">
        <v>257</v>
      </c>
      <c r="J41" s="44">
        <v>95</v>
      </c>
      <c r="K41" s="44">
        <v>69</v>
      </c>
      <c r="L41" s="44">
        <v>56</v>
      </c>
      <c r="M41" s="44">
        <v>65</v>
      </c>
      <c r="N41" s="44">
        <v>18</v>
      </c>
      <c r="O41" s="44">
        <v>14</v>
      </c>
      <c r="P41" s="44">
        <v>15</v>
      </c>
      <c r="Q41" s="44">
        <v>3</v>
      </c>
      <c r="R41" s="44">
        <v>16</v>
      </c>
    </row>
    <row r="42" spans="2:18" hidden="1" outlineLevel="1" x14ac:dyDescent="0.2">
      <c r="B42" s="72" t="s">
        <v>78</v>
      </c>
      <c r="C42" s="44">
        <v>577</v>
      </c>
      <c r="D42" s="44">
        <v>38</v>
      </c>
      <c r="E42" s="44">
        <v>7</v>
      </c>
      <c r="F42" s="45">
        <v>1668</v>
      </c>
      <c r="G42" s="44">
        <v>9</v>
      </c>
      <c r="H42" s="44">
        <v>79</v>
      </c>
      <c r="I42" s="44">
        <v>212</v>
      </c>
      <c r="J42" s="44">
        <v>83</v>
      </c>
      <c r="K42" s="44">
        <v>66</v>
      </c>
      <c r="L42" s="44">
        <v>60</v>
      </c>
      <c r="M42" s="44">
        <v>46</v>
      </c>
      <c r="N42" s="44">
        <v>14</v>
      </c>
      <c r="O42" s="44">
        <v>15</v>
      </c>
      <c r="P42" s="44">
        <v>12</v>
      </c>
      <c r="Q42" s="44">
        <v>3</v>
      </c>
      <c r="R42" s="44">
        <v>7</v>
      </c>
    </row>
    <row r="43" spans="2:18" hidden="1" outlineLevel="1" x14ac:dyDescent="0.2">
      <c r="B43" s="72" t="s">
        <v>79</v>
      </c>
      <c r="C43" s="44">
        <v>830</v>
      </c>
      <c r="D43" s="44">
        <v>63</v>
      </c>
      <c r="E43" s="44">
        <v>9</v>
      </c>
      <c r="F43" s="45">
        <v>1227</v>
      </c>
      <c r="G43" s="44">
        <v>3</v>
      </c>
      <c r="H43" s="44">
        <v>92</v>
      </c>
      <c r="I43" s="44">
        <v>165</v>
      </c>
      <c r="J43" s="44">
        <v>98</v>
      </c>
      <c r="K43" s="44">
        <v>66</v>
      </c>
      <c r="L43" s="44">
        <v>64</v>
      </c>
      <c r="M43" s="44">
        <v>66</v>
      </c>
      <c r="N43" s="44">
        <v>35</v>
      </c>
      <c r="O43" s="44">
        <v>27</v>
      </c>
      <c r="P43" s="44">
        <v>9</v>
      </c>
      <c r="Q43" s="44">
        <v>3</v>
      </c>
      <c r="R43" s="44">
        <v>7</v>
      </c>
    </row>
    <row r="44" spans="2:18" hidden="1" outlineLevel="1" x14ac:dyDescent="0.2">
      <c r="B44" s="72" t="s">
        <v>83</v>
      </c>
      <c r="C44" s="44">
        <v>145</v>
      </c>
      <c r="D44" s="44">
        <v>16</v>
      </c>
      <c r="E44" s="72">
        <v>0</v>
      </c>
      <c r="F44" s="44">
        <v>152</v>
      </c>
      <c r="G44" s="72">
        <v>2</v>
      </c>
      <c r="H44" s="44">
        <v>19</v>
      </c>
      <c r="I44" s="44">
        <v>45</v>
      </c>
      <c r="J44" s="44">
        <v>23</v>
      </c>
      <c r="K44" s="44">
        <v>10</v>
      </c>
      <c r="L44" s="44">
        <v>17</v>
      </c>
      <c r="M44" s="44">
        <v>5</v>
      </c>
      <c r="N44" s="44">
        <v>1</v>
      </c>
      <c r="O44" s="44">
        <v>4</v>
      </c>
      <c r="P44" s="44">
        <v>2</v>
      </c>
      <c r="Q44" s="72">
        <v>0</v>
      </c>
      <c r="R44" s="44">
        <v>3</v>
      </c>
    </row>
    <row r="45" spans="2:18" hidden="1" outlineLevel="1" x14ac:dyDescent="0.2">
      <c r="B45" s="72" t="s">
        <v>80</v>
      </c>
      <c r="C45" s="44">
        <v>152</v>
      </c>
      <c r="D45" s="44">
        <v>24</v>
      </c>
      <c r="E45" s="44">
        <v>2</v>
      </c>
      <c r="F45" s="44">
        <v>207</v>
      </c>
      <c r="G45" s="44">
        <v>1</v>
      </c>
      <c r="H45" s="44">
        <v>28</v>
      </c>
      <c r="I45" s="44">
        <v>60</v>
      </c>
      <c r="J45" s="44">
        <v>32</v>
      </c>
      <c r="K45" s="44">
        <v>9</v>
      </c>
      <c r="L45" s="44">
        <v>23</v>
      </c>
      <c r="M45" s="44">
        <v>13</v>
      </c>
      <c r="N45" s="44">
        <v>3</v>
      </c>
      <c r="O45" s="44">
        <v>5</v>
      </c>
      <c r="P45" s="44">
        <v>2</v>
      </c>
      <c r="Q45" s="72">
        <v>0</v>
      </c>
      <c r="R45" s="44">
        <v>4</v>
      </c>
    </row>
    <row r="46" spans="2:18" hidden="1" outlineLevel="1" x14ac:dyDescent="0.2">
      <c r="B46" s="72" t="s">
        <v>82</v>
      </c>
      <c r="C46" s="44">
        <v>118</v>
      </c>
      <c r="D46" s="44">
        <v>10</v>
      </c>
      <c r="E46" s="72">
        <v>0</v>
      </c>
      <c r="F46" s="44">
        <v>155</v>
      </c>
      <c r="G46" s="44">
        <v>1</v>
      </c>
      <c r="H46" s="44">
        <v>23</v>
      </c>
      <c r="I46" s="44">
        <v>56</v>
      </c>
      <c r="J46" s="44">
        <v>17</v>
      </c>
      <c r="K46" s="44">
        <v>11</v>
      </c>
      <c r="L46" s="44">
        <v>18</v>
      </c>
      <c r="M46" s="44">
        <v>8</v>
      </c>
      <c r="N46" s="44">
        <v>1</v>
      </c>
      <c r="O46" s="44">
        <v>2</v>
      </c>
      <c r="P46" s="72">
        <v>1</v>
      </c>
      <c r="Q46" s="72">
        <v>0</v>
      </c>
      <c r="R46" s="44">
        <v>4</v>
      </c>
    </row>
    <row r="47" spans="2:18" hidden="1" outlineLevel="1" x14ac:dyDescent="0.2">
      <c r="B47" s="72" t="s">
        <v>81</v>
      </c>
      <c r="C47" s="44">
        <v>252</v>
      </c>
      <c r="D47" s="44">
        <v>24</v>
      </c>
      <c r="E47" s="44">
        <v>3</v>
      </c>
      <c r="F47" s="44">
        <v>412</v>
      </c>
      <c r="G47" s="44">
        <v>4</v>
      </c>
      <c r="H47" s="44">
        <v>24</v>
      </c>
      <c r="I47" s="44">
        <v>57</v>
      </c>
      <c r="J47" s="44">
        <v>32</v>
      </c>
      <c r="K47" s="44">
        <v>16</v>
      </c>
      <c r="L47" s="44">
        <v>17</v>
      </c>
      <c r="M47" s="44">
        <v>16</v>
      </c>
      <c r="N47" s="44">
        <v>6</v>
      </c>
      <c r="O47" s="44">
        <v>5</v>
      </c>
      <c r="P47" s="44">
        <v>2</v>
      </c>
      <c r="Q47" s="44">
        <v>2</v>
      </c>
      <c r="R47" s="44">
        <v>4</v>
      </c>
    </row>
    <row r="48" spans="2:18" hidden="1" outlineLevel="1" x14ac:dyDescent="0.2">
      <c r="B48" s="72" t="s">
        <v>84</v>
      </c>
      <c r="C48" s="44">
        <v>565</v>
      </c>
      <c r="D48" s="44">
        <v>49</v>
      </c>
      <c r="E48" s="44">
        <v>5</v>
      </c>
      <c r="F48" s="45">
        <v>1338</v>
      </c>
      <c r="G48" s="44">
        <v>9</v>
      </c>
      <c r="H48" s="44">
        <v>74</v>
      </c>
      <c r="I48" s="44">
        <v>221</v>
      </c>
      <c r="J48" s="44">
        <v>122</v>
      </c>
      <c r="K48" s="44">
        <v>57</v>
      </c>
      <c r="L48" s="44">
        <v>40</v>
      </c>
      <c r="M48" s="44">
        <v>49</v>
      </c>
      <c r="N48" s="44">
        <v>16</v>
      </c>
      <c r="O48" s="44">
        <v>22</v>
      </c>
      <c r="P48" s="44">
        <v>15</v>
      </c>
      <c r="Q48" s="44">
        <v>3</v>
      </c>
      <c r="R48" s="44">
        <v>5</v>
      </c>
    </row>
    <row r="49" spans="2:18" hidden="1" outlineLevel="1" x14ac:dyDescent="0.2">
      <c r="B49" s="72" t="s">
        <v>85</v>
      </c>
      <c r="C49" s="44">
        <v>342</v>
      </c>
      <c r="D49" s="44">
        <v>26</v>
      </c>
      <c r="E49" s="44">
        <v>1</v>
      </c>
      <c r="F49" s="44">
        <v>955</v>
      </c>
      <c r="G49" s="44">
        <v>6</v>
      </c>
      <c r="H49" s="44">
        <v>39</v>
      </c>
      <c r="I49" s="44">
        <v>107</v>
      </c>
      <c r="J49" s="44">
        <v>66</v>
      </c>
      <c r="K49" s="44">
        <v>38</v>
      </c>
      <c r="L49" s="44">
        <v>27</v>
      </c>
      <c r="M49" s="44">
        <v>39</v>
      </c>
      <c r="N49" s="44">
        <v>11</v>
      </c>
      <c r="O49" s="44">
        <v>11</v>
      </c>
      <c r="P49" s="44">
        <v>8</v>
      </c>
      <c r="Q49" s="44">
        <v>1</v>
      </c>
      <c r="R49" s="44">
        <v>4</v>
      </c>
    </row>
    <row r="50" spans="2:18" hidden="1" outlineLevel="1" x14ac:dyDescent="0.2">
      <c r="B50" s="72" t="s">
        <v>86</v>
      </c>
      <c r="C50" s="44">
        <v>353</v>
      </c>
      <c r="D50" s="44">
        <v>23</v>
      </c>
      <c r="E50" s="44">
        <v>3</v>
      </c>
      <c r="F50" s="44">
        <v>659</v>
      </c>
      <c r="G50" s="44">
        <v>5</v>
      </c>
      <c r="H50" s="44">
        <v>51</v>
      </c>
      <c r="I50" s="44">
        <v>143</v>
      </c>
      <c r="J50" s="44">
        <v>97</v>
      </c>
      <c r="K50" s="44">
        <v>42</v>
      </c>
      <c r="L50" s="44">
        <v>31</v>
      </c>
      <c r="M50" s="44">
        <v>36</v>
      </c>
      <c r="N50" s="44">
        <v>15</v>
      </c>
      <c r="O50" s="44">
        <v>17</v>
      </c>
      <c r="P50" s="44">
        <v>11</v>
      </c>
      <c r="Q50" s="44">
        <v>1</v>
      </c>
      <c r="R50" s="44">
        <v>7</v>
      </c>
    </row>
    <row r="51" spans="2:18" hidden="1" outlineLevel="1" x14ac:dyDescent="0.2">
      <c r="B51" s="72" t="s">
        <v>97</v>
      </c>
      <c r="C51" s="44">
        <v>541</v>
      </c>
      <c r="D51" s="44">
        <v>34</v>
      </c>
      <c r="E51" s="44">
        <v>12</v>
      </c>
      <c r="F51" s="44">
        <v>888</v>
      </c>
      <c r="G51" s="44">
        <v>15</v>
      </c>
      <c r="H51" s="44">
        <v>68</v>
      </c>
      <c r="I51" s="44">
        <v>174</v>
      </c>
      <c r="J51" s="44">
        <v>137</v>
      </c>
      <c r="K51" s="44">
        <v>45</v>
      </c>
      <c r="L51" s="44">
        <v>38</v>
      </c>
      <c r="M51" s="44">
        <v>49</v>
      </c>
      <c r="N51" s="44">
        <v>14</v>
      </c>
      <c r="O51" s="44">
        <v>16</v>
      </c>
      <c r="P51" s="44">
        <v>13</v>
      </c>
      <c r="Q51" s="44">
        <v>1</v>
      </c>
      <c r="R51" s="44">
        <v>9</v>
      </c>
    </row>
    <row r="52" spans="2:18" hidden="1" outlineLevel="1" x14ac:dyDescent="0.2">
      <c r="B52" s="72" t="s">
        <v>87</v>
      </c>
      <c r="C52" s="45">
        <v>1310</v>
      </c>
      <c r="D52" s="44">
        <v>90</v>
      </c>
      <c r="E52" s="44">
        <v>63</v>
      </c>
      <c r="F52" s="45">
        <v>3480</v>
      </c>
      <c r="G52" s="44">
        <v>39</v>
      </c>
      <c r="H52" s="44">
        <v>166</v>
      </c>
      <c r="I52" s="44">
        <v>430</v>
      </c>
      <c r="J52" s="44">
        <v>183</v>
      </c>
      <c r="K52" s="44">
        <v>116</v>
      </c>
      <c r="L52" s="44">
        <v>136</v>
      </c>
      <c r="M52" s="44">
        <v>112</v>
      </c>
      <c r="N52" s="44">
        <v>34</v>
      </c>
      <c r="O52" s="44">
        <v>44</v>
      </c>
      <c r="P52" s="44">
        <v>23</v>
      </c>
      <c r="Q52" s="44">
        <v>8</v>
      </c>
      <c r="R52" s="44">
        <v>31</v>
      </c>
    </row>
    <row r="53" spans="2:18" hidden="1" outlineLevel="1" x14ac:dyDescent="0.2">
      <c r="B53" s="72" t="s">
        <v>88</v>
      </c>
      <c r="C53" s="44">
        <v>648</v>
      </c>
      <c r="D53" s="44">
        <v>50</v>
      </c>
      <c r="E53" s="44">
        <v>15</v>
      </c>
      <c r="F53" s="44">
        <v>846</v>
      </c>
      <c r="G53" s="44">
        <v>1</v>
      </c>
      <c r="H53" s="44">
        <v>55</v>
      </c>
      <c r="I53" s="44">
        <v>205</v>
      </c>
      <c r="J53" s="44">
        <v>92</v>
      </c>
      <c r="K53" s="44">
        <v>55</v>
      </c>
      <c r="L53" s="44">
        <v>57</v>
      </c>
      <c r="M53" s="44">
        <v>46</v>
      </c>
      <c r="N53" s="44">
        <v>14</v>
      </c>
      <c r="O53" s="44">
        <v>9</v>
      </c>
      <c r="P53" s="44">
        <v>13</v>
      </c>
      <c r="Q53" s="44">
        <v>5</v>
      </c>
      <c r="R53" s="44">
        <v>8</v>
      </c>
    </row>
    <row r="54" spans="2:18" hidden="1" outlineLevel="1" x14ac:dyDescent="0.2">
      <c r="B54" s="72" t="s">
        <v>89</v>
      </c>
      <c r="C54" s="44">
        <v>771</v>
      </c>
      <c r="D54" s="44">
        <v>51</v>
      </c>
      <c r="E54" s="44">
        <v>15</v>
      </c>
      <c r="F54" s="45">
        <v>2021</v>
      </c>
      <c r="G54" s="44">
        <v>25</v>
      </c>
      <c r="H54" s="44">
        <v>96</v>
      </c>
      <c r="I54" s="44">
        <v>275</v>
      </c>
      <c r="J54" s="44">
        <v>149</v>
      </c>
      <c r="K54" s="44">
        <v>80</v>
      </c>
      <c r="L54" s="44">
        <v>95</v>
      </c>
      <c r="M54" s="44">
        <v>84</v>
      </c>
      <c r="N54" s="44">
        <v>25</v>
      </c>
      <c r="O54" s="44">
        <v>33</v>
      </c>
      <c r="P54" s="44">
        <v>20</v>
      </c>
      <c r="Q54" s="44">
        <v>5</v>
      </c>
      <c r="R54" s="44">
        <v>16</v>
      </c>
    </row>
    <row r="55" spans="2:18" hidden="1" outlineLevel="1" x14ac:dyDescent="0.2">
      <c r="B55" s="72" t="s">
        <v>90</v>
      </c>
      <c r="C55" s="44">
        <v>408</v>
      </c>
      <c r="D55" s="44">
        <v>43</v>
      </c>
      <c r="E55" s="44">
        <v>3</v>
      </c>
      <c r="F55" s="44">
        <v>915</v>
      </c>
      <c r="G55" s="44">
        <v>7</v>
      </c>
      <c r="H55" s="44">
        <v>46</v>
      </c>
      <c r="I55" s="44">
        <v>146</v>
      </c>
      <c r="J55" s="44">
        <v>51</v>
      </c>
      <c r="K55" s="44">
        <v>48</v>
      </c>
      <c r="L55" s="44">
        <v>38</v>
      </c>
      <c r="M55" s="44">
        <v>38</v>
      </c>
      <c r="N55" s="44">
        <v>14</v>
      </c>
      <c r="O55" s="44">
        <v>14</v>
      </c>
      <c r="P55" s="44">
        <v>12</v>
      </c>
      <c r="Q55" s="44">
        <v>1</v>
      </c>
      <c r="R55" s="44">
        <v>10</v>
      </c>
    </row>
    <row r="56" spans="2:18" hidden="1" outlineLevel="1" x14ac:dyDescent="0.2">
      <c r="B56" s="72" t="s">
        <v>91</v>
      </c>
      <c r="C56" s="44">
        <v>774</v>
      </c>
      <c r="D56" s="44">
        <v>97</v>
      </c>
      <c r="E56" s="44">
        <v>31</v>
      </c>
      <c r="F56" s="45">
        <v>2163</v>
      </c>
      <c r="G56" s="44">
        <v>13</v>
      </c>
      <c r="H56" s="44">
        <v>86</v>
      </c>
      <c r="I56" s="44">
        <v>327</v>
      </c>
      <c r="J56" s="44">
        <v>116</v>
      </c>
      <c r="K56" s="44">
        <v>90</v>
      </c>
      <c r="L56" s="44">
        <v>91</v>
      </c>
      <c r="M56" s="44">
        <v>79</v>
      </c>
      <c r="N56" s="44">
        <v>23</v>
      </c>
      <c r="O56" s="44">
        <v>23</v>
      </c>
      <c r="P56" s="44">
        <v>16</v>
      </c>
      <c r="Q56" s="44">
        <v>2</v>
      </c>
      <c r="R56" s="44">
        <v>15</v>
      </c>
    </row>
    <row r="57" spans="2:18" hidden="1" outlineLevel="1" x14ac:dyDescent="0.2">
      <c r="B57" s="72" t="s">
        <v>92</v>
      </c>
      <c r="C57" s="44">
        <v>379</v>
      </c>
      <c r="D57" s="44">
        <v>34</v>
      </c>
      <c r="E57" s="44">
        <v>5</v>
      </c>
      <c r="F57" s="44">
        <v>725</v>
      </c>
      <c r="G57" s="44">
        <v>8</v>
      </c>
      <c r="H57" s="44">
        <v>49</v>
      </c>
      <c r="I57" s="44">
        <v>204</v>
      </c>
      <c r="J57" s="44">
        <v>76</v>
      </c>
      <c r="K57" s="44">
        <v>39</v>
      </c>
      <c r="L57" s="44">
        <v>44</v>
      </c>
      <c r="M57" s="44">
        <v>37</v>
      </c>
      <c r="N57" s="44">
        <v>11</v>
      </c>
      <c r="O57" s="44">
        <v>8</v>
      </c>
      <c r="P57" s="44">
        <v>8</v>
      </c>
      <c r="Q57" s="72">
        <v>0</v>
      </c>
      <c r="R57" s="44">
        <v>10</v>
      </c>
    </row>
    <row r="58" spans="2:18" hidden="1" outlineLevel="1" x14ac:dyDescent="0.2">
      <c r="B58" s="72" t="s">
        <v>93</v>
      </c>
      <c r="C58" s="44">
        <v>991</v>
      </c>
      <c r="D58" s="44">
        <v>76</v>
      </c>
      <c r="E58" s="44">
        <v>22</v>
      </c>
      <c r="F58" s="45">
        <v>2577</v>
      </c>
      <c r="G58" s="44">
        <v>13</v>
      </c>
      <c r="H58" s="44">
        <v>114</v>
      </c>
      <c r="I58" s="44">
        <v>373</v>
      </c>
      <c r="J58" s="44">
        <v>111</v>
      </c>
      <c r="K58" s="44">
        <v>86</v>
      </c>
      <c r="L58" s="44">
        <v>94</v>
      </c>
      <c r="M58" s="44">
        <v>86</v>
      </c>
      <c r="N58" s="44">
        <v>23</v>
      </c>
      <c r="O58" s="44">
        <v>26</v>
      </c>
      <c r="P58" s="44">
        <v>12</v>
      </c>
      <c r="Q58" s="44">
        <v>9</v>
      </c>
      <c r="R58" s="44">
        <v>19</v>
      </c>
    </row>
    <row r="59" spans="2:18" hidden="1" outlineLevel="1" x14ac:dyDescent="0.2">
      <c r="B59" s="72" t="s">
        <v>94</v>
      </c>
      <c r="C59" s="44">
        <v>647</v>
      </c>
      <c r="D59" s="44">
        <v>55</v>
      </c>
      <c r="E59" s="44">
        <v>22</v>
      </c>
      <c r="F59" s="45">
        <v>1442</v>
      </c>
      <c r="G59" s="44">
        <v>20</v>
      </c>
      <c r="H59" s="44">
        <v>88</v>
      </c>
      <c r="I59" s="44">
        <v>271</v>
      </c>
      <c r="J59" s="44">
        <v>87</v>
      </c>
      <c r="K59" s="44">
        <v>59</v>
      </c>
      <c r="L59" s="44">
        <v>77</v>
      </c>
      <c r="M59" s="44">
        <v>56</v>
      </c>
      <c r="N59" s="44">
        <v>18</v>
      </c>
      <c r="O59" s="44">
        <v>13</v>
      </c>
      <c r="P59" s="44">
        <v>8</v>
      </c>
      <c r="Q59" s="44">
        <v>1</v>
      </c>
      <c r="R59" s="44">
        <v>16</v>
      </c>
    </row>
    <row r="60" spans="2:18" collapsed="1" x14ac:dyDescent="0.2">
      <c r="B60" s="366" t="s">
        <v>302</v>
      </c>
      <c r="C60" s="45">
        <v>23416</v>
      </c>
      <c r="D60" s="45">
        <v>1689</v>
      </c>
      <c r="E60" s="44">
        <v>591</v>
      </c>
      <c r="F60" s="45">
        <v>50516</v>
      </c>
      <c r="G60" s="44">
        <v>340</v>
      </c>
      <c r="H60" s="45">
        <v>2272</v>
      </c>
      <c r="I60" s="45">
        <v>6427</v>
      </c>
      <c r="J60" s="45">
        <v>2673</v>
      </c>
      <c r="K60" s="45">
        <v>2059</v>
      </c>
      <c r="L60" s="45">
        <v>1617</v>
      </c>
      <c r="M60" s="45">
        <v>2239</v>
      </c>
      <c r="N60" s="44">
        <v>727</v>
      </c>
      <c r="O60" s="44">
        <v>762</v>
      </c>
      <c r="P60" s="44">
        <v>438</v>
      </c>
      <c r="Q60" s="44">
        <v>125</v>
      </c>
      <c r="R60" s="44">
        <v>360</v>
      </c>
    </row>
    <row r="61" spans="2:18" x14ac:dyDescent="0.2">
      <c r="B61" s="656" t="s">
        <v>1225</v>
      </c>
      <c r="C61" s="656"/>
      <c r="D61" s="656"/>
      <c r="E61" s="656"/>
      <c r="F61" s="656"/>
      <c r="G61" s="656"/>
      <c r="H61" s="656"/>
      <c r="I61" s="656"/>
      <c r="J61" s="656"/>
      <c r="K61" s="656"/>
      <c r="L61" s="656"/>
      <c r="M61" s="656"/>
      <c r="N61" s="656"/>
      <c r="O61" s="656"/>
      <c r="P61" s="656"/>
      <c r="Q61" s="656"/>
      <c r="R61" s="656"/>
    </row>
    <row r="62" spans="2:18" outlineLevel="1" x14ac:dyDescent="0.2">
      <c r="B62" s="479" t="s">
        <v>330</v>
      </c>
      <c r="C62" s="68">
        <v>5636.0000000000045</v>
      </c>
      <c r="D62" s="69">
        <v>288</v>
      </c>
      <c r="E62" s="69">
        <v>78.000000000000014</v>
      </c>
      <c r="F62" s="68">
        <v>11234.000000000002</v>
      </c>
      <c r="G62" s="69">
        <v>32</v>
      </c>
      <c r="H62" s="69">
        <v>308.00000000000011</v>
      </c>
      <c r="I62" s="69">
        <v>530</v>
      </c>
      <c r="J62" s="69">
        <v>216.00000000000014</v>
      </c>
      <c r="K62" s="69">
        <v>479.00000000000006</v>
      </c>
      <c r="L62" s="69">
        <v>123</v>
      </c>
      <c r="M62" s="69">
        <v>700</v>
      </c>
      <c r="N62" s="69">
        <v>248</v>
      </c>
      <c r="O62" s="69">
        <v>225</v>
      </c>
      <c r="P62" s="69">
        <v>112.00000000000009</v>
      </c>
      <c r="Q62" s="69">
        <v>31.000000000000014</v>
      </c>
      <c r="R62" s="69">
        <v>37</v>
      </c>
    </row>
    <row r="63" spans="2:18" outlineLevel="1" x14ac:dyDescent="0.2">
      <c r="B63" s="473" t="s">
        <v>331</v>
      </c>
      <c r="C63" s="45">
        <v>2085.9999999999986</v>
      </c>
      <c r="D63" s="44">
        <v>110.00000000000009</v>
      </c>
      <c r="E63" s="44">
        <v>48.000000000000014</v>
      </c>
      <c r="F63" s="45">
        <v>3807.0000000000014</v>
      </c>
      <c r="G63" s="44">
        <v>22</v>
      </c>
      <c r="H63" s="44">
        <v>172</v>
      </c>
      <c r="I63" s="44">
        <v>552</v>
      </c>
      <c r="J63" s="44">
        <v>142.00000000000003</v>
      </c>
      <c r="K63" s="44">
        <v>149.00000000000003</v>
      </c>
      <c r="L63" s="44">
        <v>102.00000000000004</v>
      </c>
      <c r="M63" s="44">
        <v>142</v>
      </c>
      <c r="N63" s="44">
        <v>52</v>
      </c>
      <c r="O63" s="44">
        <v>73.000000000000043</v>
      </c>
      <c r="P63" s="44">
        <v>28</v>
      </c>
      <c r="Q63" s="44">
        <v>9</v>
      </c>
      <c r="R63" s="44">
        <v>26</v>
      </c>
    </row>
    <row r="64" spans="2:18" outlineLevel="1" x14ac:dyDescent="0.2">
      <c r="B64" s="473" t="s">
        <v>332</v>
      </c>
      <c r="C64" s="45">
        <v>1122.0000000000005</v>
      </c>
      <c r="D64" s="44">
        <v>68</v>
      </c>
      <c r="E64" s="44">
        <v>33</v>
      </c>
      <c r="F64" s="45">
        <v>2251</v>
      </c>
      <c r="G64" s="44">
        <v>36.000000000000014</v>
      </c>
      <c r="H64" s="44">
        <v>126</v>
      </c>
      <c r="I64" s="44">
        <v>497</v>
      </c>
      <c r="J64" s="44">
        <v>133.00000000000006</v>
      </c>
      <c r="K64" s="44">
        <v>75</v>
      </c>
      <c r="L64" s="44">
        <v>68</v>
      </c>
      <c r="M64" s="44">
        <v>82.000000000000028</v>
      </c>
      <c r="N64" s="44">
        <v>20</v>
      </c>
      <c r="O64" s="44">
        <v>15</v>
      </c>
      <c r="P64" s="44">
        <v>21</v>
      </c>
      <c r="Q64" s="44">
        <v>2.0000000000000013</v>
      </c>
      <c r="R64" s="44">
        <v>31.000000000000004</v>
      </c>
    </row>
    <row r="65" spans="2:18" outlineLevel="1" x14ac:dyDescent="0.2">
      <c r="B65" s="473" t="s">
        <v>334</v>
      </c>
      <c r="C65" s="45">
        <v>2017.9999999999998</v>
      </c>
      <c r="D65" s="44">
        <v>179</v>
      </c>
      <c r="E65" s="44">
        <v>81</v>
      </c>
      <c r="F65" s="45">
        <v>5728.0000000000018</v>
      </c>
      <c r="G65" s="44">
        <v>17</v>
      </c>
      <c r="H65" s="44">
        <v>123.00000000000001</v>
      </c>
      <c r="I65" s="44">
        <v>521</v>
      </c>
      <c r="J65" s="44">
        <v>166</v>
      </c>
      <c r="K65" s="44">
        <v>184</v>
      </c>
      <c r="L65" s="44">
        <v>101</v>
      </c>
      <c r="M65" s="44">
        <v>169.0000000000002</v>
      </c>
      <c r="N65" s="44">
        <v>68</v>
      </c>
      <c r="O65" s="44">
        <v>75.000000000000057</v>
      </c>
      <c r="P65" s="44">
        <v>36</v>
      </c>
      <c r="Q65" s="44">
        <v>11.000000000000002</v>
      </c>
      <c r="R65" s="44">
        <v>19</v>
      </c>
    </row>
    <row r="66" spans="2:18" outlineLevel="1" x14ac:dyDescent="0.2">
      <c r="B66" s="473" t="s">
        <v>335</v>
      </c>
      <c r="C66" s="44">
        <v>443.00000000000006</v>
      </c>
      <c r="D66" s="44">
        <v>31</v>
      </c>
      <c r="E66" s="44">
        <v>20.000000000000004</v>
      </c>
      <c r="F66" s="44">
        <v>724.00000000000011</v>
      </c>
      <c r="G66" s="44">
        <v>10.000000000000002</v>
      </c>
      <c r="H66" s="44">
        <v>53</v>
      </c>
      <c r="I66" s="44">
        <v>215</v>
      </c>
      <c r="J66" s="44">
        <v>33</v>
      </c>
      <c r="K66" s="44">
        <v>38</v>
      </c>
      <c r="L66" s="44">
        <v>48</v>
      </c>
      <c r="M66" s="44">
        <v>35</v>
      </c>
      <c r="N66" s="44">
        <v>9</v>
      </c>
      <c r="O66" s="44">
        <v>8.0000000000000036</v>
      </c>
      <c r="P66" s="44">
        <v>8.0000000000000036</v>
      </c>
      <c r="Q66" s="44">
        <v>1.0000000000000004</v>
      </c>
      <c r="R66" s="44">
        <v>11</v>
      </c>
    </row>
    <row r="67" spans="2:18" outlineLevel="1" x14ac:dyDescent="0.2">
      <c r="B67" s="473" t="s">
        <v>336</v>
      </c>
      <c r="C67" s="44">
        <v>456.00000000000011</v>
      </c>
      <c r="D67" s="44">
        <v>36</v>
      </c>
      <c r="E67" s="44">
        <v>5.0000000000000009</v>
      </c>
      <c r="F67" s="44">
        <v>724.99999999999955</v>
      </c>
      <c r="G67" s="44">
        <v>5.0000000000000009</v>
      </c>
      <c r="H67" s="44">
        <v>58</v>
      </c>
      <c r="I67" s="44">
        <v>310.00000000000006</v>
      </c>
      <c r="J67" s="44">
        <v>88.000000000000028</v>
      </c>
      <c r="K67" s="44">
        <v>40.000000000000007</v>
      </c>
      <c r="L67" s="44">
        <v>49.000000000000014</v>
      </c>
      <c r="M67" s="44">
        <v>36.000000000000014</v>
      </c>
      <c r="N67" s="44">
        <v>12.000000000000005</v>
      </c>
      <c r="O67" s="44">
        <v>9.0000000000000036</v>
      </c>
      <c r="P67" s="44">
        <v>7.0000000000000027</v>
      </c>
      <c r="Q67" s="44">
        <v>2.0000000000000013</v>
      </c>
      <c r="R67" s="44">
        <v>8</v>
      </c>
    </row>
    <row r="68" spans="2:18" outlineLevel="1" x14ac:dyDescent="0.2">
      <c r="B68" s="473" t="s">
        <v>338</v>
      </c>
      <c r="C68" s="45">
        <v>1411.0000000000009</v>
      </c>
      <c r="D68" s="44">
        <v>77</v>
      </c>
      <c r="E68" s="44">
        <v>39</v>
      </c>
      <c r="F68" s="45">
        <v>3387.0000000000005</v>
      </c>
      <c r="G68" s="44">
        <v>16</v>
      </c>
      <c r="H68" s="44">
        <v>135</v>
      </c>
      <c r="I68" s="44">
        <v>346</v>
      </c>
      <c r="J68" s="44">
        <v>117.99999999999993</v>
      </c>
      <c r="K68" s="44">
        <v>102</v>
      </c>
      <c r="L68" s="44">
        <v>86.000000000000043</v>
      </c>
      <c r="M68" s="44">
        <v>105</v>
      </c>
      <c r="N68" s="44">
        <v>40.000000000000014</v>
      </c>
      <c r="O68" s="44">
        <v>46.000000000000007</v>
      </c>
      <c r="P68" s="44">
        <v>23</v>
      </c>
      <c r="Q68" s="44">
        <v>7</v>
      </c>
      <c r="R68" s="44">
        <v>20</v>
      </c>
    </row>
    <row r="69" spans="2:18" outlineLevel="1" x14ac:dyDescent="0.2">
      <c r="B69" s="473" t="s">
        <v>339</v>
      </c>
      <c r="C69" s="44">
        <v>810.99999999999966</v>
      </c>
      <c r="D69" s="44">
        <v>49.000000000000007</v>
      </c>
      <c r="E69" s="44">
        <v>26</v>
      </c>
      <c r="F69" s="45">
        <v>2682.0000000000009</v>
      </c>
      <c r="G69" s="44">
        <v>11.000000000000002</v>
      </c>
      <c r="H69" s="44">
        <v>100.00000000000003</v>
      </c>
      <c r="I69" s="44">
        <v>267</v>
      </c>
      <c r="J69" s="44">
        <v>129.00000000000003</v>
      </c>
      <c r="K69" s="44">
        <v>69</v>
      </c>
      <c r="L69" s="44">
        <v>59</v>
      </c>
      <c r="M69" s="44">
        <v>67.000000000000014</v>
      </c>
      <c r="N69" s="44">
        <v>19</v>
      </c>
      <c r="O69" s="44">
        <v>18.000000000000004</v>
      </c>
      <c r="P69" s="44">
        <v>15.000000000000005</v>
      </c>
      <c r="Q69" s="44">
        <v>3.0000000000000009</v>
      </c>
      <c r="R69" s="44">
        <v>16.000000000000004</v>
      </c>
    </row>
    <row r="70" spans="2:18" outlineLevel="1" x14ac:dyDescent="0.2">
      <c r="B70" s="473" t="s">
        <v>340</v>
      </c>
      <c r="C70" s="44">
        <v>580</v>
      </c>
      <c r="D70" s="44">
        <v>30.000000000000018</v>
      </c>
      <c r="E70" s="44">
        <v>5.0000000000000009</v>
      </c>
      <c r="F70" s="45">
        <v>1593.0000000000002</v>
      </c>
      <c r="G70" s="44">
        <v>11.000000000000002</v>
      </c>
      <c r="H70" s="44">
        <v>78</v>
      </c>
      <c r="I70" s="44">
        <v>244</v>
      </c>
      <c r="J70" s="44">
        <v>46.000000000000014</v>
      </c>
      <c r="K70" s="44">
        <v>66</v>
      </c>
      <c r="L70" s="44">
        <v>59.000000000000007</v>
      </c>
      <c r="M70" s="44">
        <v>48</v>
      </c>
      <c r="N70" s="44">
        <v>16.000000000000007</v>
      </c>
      <c r="O70" s="44">
        <v>16.000000000000004</v>
      </c>
      <c r="P70" s="44">
        <v>13</v>
      </c>
      <c r="Q70" s="44">
        <v>5</v>
      </c>
      <c r="R70" s="44">
        <v>8</v>
      </c>
    </row>
    <row r="71" spans="2:18" outlineLevel="1" x14ac:dyDescent="0.2">
      <c r="B71" s="473" t="s">
        <v>342</v>
      </c>
      <c r="C71" s="44">
        <v>847.00000000000011</v>
      </c>
      <c r="D71" s="44">
        <v>50</v>
      </c>
      <c r="E71" s="44">
        <v>4</v>
      </c>
      <c r="F71" s="45">
        <v>1290.9999999999995</v>
      </c>
      <c r="G71" s="44">
        <v>18.000000000000011</v>
      </c>
      <c r="H71" s="44">
        <v>97</v>
      </c>
      <c r="I71" s="44">
        <v>203.00000000000003</v>
      </c>
      <c r="J71" s="44">
        <v>47.000000000000007</v>
      </c>
      <c r="K71" s="44">
        <v>63.000000000000007</v>
      </c>
      <c r="L71" s="44">
        <v>61.000000000000028</v>
      </c>
      <c r="M71" s="44">
        <v>63.000000000000007</v>
      </c>
      <c r="N71" s="44">
        <v>25.000000000000014</v>
      </c>
      <c r="O71" s="44">
        <v>27</v>
      </c>
      <c r="P71" s="44">
        <v>9.0000000000000053</v>
      </c>
      <c r="Q71" s="44">
        <v>2.0000000000000013</v>
      </c>
      <c r="R71" s="44">
        <v>10</v>
      </c>
    </row>
    <row r="72" spans="2:18" outlineLevel="1" x14ac:dyDescent="0.2">
      <c r="B72" s="473" t="s">
        <v>343</v>
      </c>
      <c r="C72" s="44">
        <v>131</v>
      </c>
      <c r="D72" s="44">
        <v>13</v>
      </c>
      <c r="E72" s="44">
        <v>0</v>
      </c>
      <c r="F72" s="44">
        <v>165.00000000000003</v>
      </c>
      <c r="G72" s="44">
        <v>1.0000000000000004</v>
      </c>
      <c r="H72" s="44">
        <v>20</v>
      </c>
      <c r="I72" s="44">
        <v>46.000000000000014</v>
      </c>
      <c r="J72" s="44">
        <v>19</v>
      </c>
      <c r="K72" s="44">
        <v>11</v>
      </c>
      <c r="L72" s="44">
        <v>13</v>
      </c>
      <c r="M72" s="44">
        <v>6</v>
      </c>
      <c r="N72" s="44">
        <v>2.0000000000000009</v>
      </c>
      <c r="O72" s="44">
        <v>4</v>
      </c>
      <c r="P72" s="44">
        <v>2.0000000000000009</v>
      </c>
      <c r="Q72" s="72">
        <v>0</v>
      </c>
      <c r="R72" s="44">
        <v>3.0000000000000013</v>
      </c>
    </row>
    <row r="73" spans="2:18" outlineLevel="1" x14ac:dyDescent="0.2">
      <c r="B73" s="473" t="s">
        <v>344</v>
      </c>
      <c r="C73" s="44">
        <v>150</v>
      </c>
      <c r="D73" s="44">
        <v>23.000000000000004</v>
      </c>
      <c r="E73" s="44">
        <v>1.0000000000000002</v>
      </c>
      <c r="F73" s="44">
        <v>226.00000000000006</v>
      </c>
      <c r="G73" s="44">
        <v>1</v>
      </c>
      <c r="H73" s="44">
        <v>27.000000000000007</v>
      </c>
      <c r="I73" s="44">
        <v>64.000000000000014</v>
      </c>
      <c r="J73" s="44">
        <v>35</v>
      </c>
      <c r="K73" s="44">
        <v>13.000000000000002</v>
      </c>
      <c r="L73" s="44">
        <v>21</v>
      </c>
      <c r="M73" s="44">
        <v>14</v>
      </c>
      <c r="N73" s="44">
        <v>2.0000000000000009</v>
      </c>
      <c r="O73" s="44">
        <v>5</v>
      </c>
      <c r="P73" s="44">
        <v>2.0000000000000004</v>
      </c>
      <c r="Q73" s="44">
        <v>0</v>
      </c>
      <c r="R73" s="44">
        <v>4.0000000000000009</v>
      </c>
    </row>
    <row r="74" spans="2:18" outlineLevel="1" x14ac:dyDescent="0.2">
      <c r="B74" s="473" t="s">
        <v>346</v>
      </c>
      <c r="C74" s="44">
        <v>118.00000000000003</v>
      </c>
      <c r="D74" s="44">
        <v>10.000000000000002</v>
      </c>
      <c r="E74" s="72">
        <v>0</v>
      </c>
      <c r="F74" s="44">
        <v>155.00000000000003</v>
      </c>
      <c r="G74" s="44">
        <v>1</v>
      </c>
      <c r="H74" s="44">
        <v>23.000000000000004</v>
      </c>
      <c r="I74" s="44">
        <v>56.000000000000014</v>
      </c>
      <c r="J74" s="44">
        <v>17</v>
      </c>
      <c r="K74" s="44">
        <v>11.000000000000002</v>
      </c>
      <c r="L74" s="44">
        <v>18.000000000000004</v>
      </c>
      <c r="M74" s="44">
        <v>8.0000000000000036</v>
      </c>
      <c r="N74" s="44">
        <v>1.0000000000000004</v>
      </c>
      <c r="O74" s="44">
        <v>2.0000000000000009</v>
      </c>
      <c r="P74" s="72">
        <v>1.0000000000000004</v>
      </c>
      <c r="Q74" s="72">
        <v>0</v>
      </c>
      <c r="R74" s="44">
        <v>4</v>
      </c>
    </row>
    <row r="75" spans="2:18" outlineLevel="1" x14ac:dyDescent="0.2">
      <c r="B75" s="473" t="s">
        <v>345</v>
      </c>
      <c r="C75" s="44">
        <v>197</v>
      </c>
      <c r="D75" s="44">
        <v>24.000000000000007</v>
      </c>
      <c r="E75" s="72">
        <v>2</v>
      </c>
      <c r="F75" s="44">
        <v>441</v>
      </c>
      <c r="G75" s="72">
        <v>2</v>
      </c>
      <c r="H75" s="44">
        <v>22</v>
      </c>
      <c r="I75" s="44">
        <v>60</v>
      </c>
      <c r="J75" s="44">
        <v>30</v>
      </c>
      <c r="K75" s="44">
        <v>15.000000000000004</v>
      </c>
      <c r="L75" s="44">
        <v>17.000000000000007</v>
      </c>
      <c r="M75" s="44">
        <v>16.000000000000004</v>
      </c>
      <c r="N75" s="44">
        <v>6.0000000000000009</v>
      </c>
      <c r="O75" s="44">
        <v>5</v>
      </c>
      <c r="P75" s="44">
        <v>1.0000000000000004</v>
      </c>
      <c r="Q75" s="72">
        <v>2.0000000000000009</v>
      </c>
      <c r="R75" s="44">
        <v>2</v>
      </c>
    </row>
    <row r="76" spans="2:18" outlineLevel="1" x14ac:dyDescent="0.2">
      <c r="B76" s="473" t="s">
        <v>348</v>
      </c>
      <c r="C76" s="44">
        <v>581</v>
      </c>
      <c r="D76" s="44">
        <v>43</v>
      </c>
      <c r="E76" s="44">
        <v>3.0000000000000009</v>
      </c>
      <c r="F76" s="45">
        <v>1310</v>
      </c>
      <c r="G76" s="44">
        <v>9.0000000000000018</v>
      </c>
      <c r="H76" s="44">
        <v>67.000000000000014</v>
      </c>
      <c r="I76" s="44">
        <v>253</v>
      </c>
      <c r="J76" s="44">
        <v>22.000000000000004</v>
      </c>
      <c r="K76" s="44">
        <v>57</v>
      </c>
      <c r="L76" s="44">
        <v>36</v>
      </c>
      <c r="M76" s="44">
        <v>48</v>
      </c>
      <c r="N76" s="44">
        <v>16</v>
      </c>
      <c r="O76" s="44">
        <v>19</v>
      </c>
      <c r="P76" s="44">
        <v>16</v>
      </c>
      <c r="Q76" s="44">
        <v>2.0000000000000013</v>
      </c>
      <c r="R76" s="44">
        <v>6.0000000000000018</v>
      </c>
    </row>
    <row r="77" spans="2:18" outlineLevel="1" x14ac:dyDescent="0.2">
      <c r="B77" s="473" t="s">
        <v>349</v>
      </c>
      <c r="C77" s="44">
        <v>377.99999999999989</v>
      </c>
      <c r="D77" s="44">
        <v>24.000000000000004</v>
      </c>
      <c r="E77" s="44">
        <v>4.0000000000000009</v>
      </c>
      <c r="F77" s="44">
        <v>1295.0000000000002</v>
      </c>
      <c r="G77" s="44">
        <v>7.0000000000000009</v>
      </c>
      <c r="H77" s="44">
        <v>36.000000000000007</v>
      </c>
      <c r="I77" s="44">
        <v>110</v>
      </c>
      <c r="J77" s="44">
        <v>64.000000000000028</v>
      </c>
      <c r="K77" s="44">
        <v>39</v>
      </c>
      <c r="L77" s="44">
        <v>26</v>
      </c>
      <c r="M77" s="44">
        <v>40</v>
      </c>
      <c r="N77" s="44">
        <v>11</v>
      </c>
      <c r="O77" s="44">
        <v>12.000000000000002</v>
      </c>
      <c r="P77" s="44">
        <v>8.0000000000000036</v>
      </c>
      <c r="Q77" s="44">
        <v>1.0000000000000004</v>
      </c>
      <c r="R77" s="44">
        <v>4</v>
      </c>
    </row>
    <row r="78" spans="2:18" outlineLevel="1" x14ac:dyDescent="0.2">
      <c r="B78" s="473" t="s">
        <v>350</v>
      </c>
      <c r="C78" s="44">
        <v>381.00000000000011</v>
      </c>
      <c r="D78" s="44">
        <v>31</v>
      </c>
      <c r="E78" s="44">
        <v>3</v>
      </c>
      <c r="F78" s="44">
        <v>711.99999999999977</v>
      </c>
      <c r="G78" s="44">
        <v>9.0000000000000018</v>
      </c>
      <c r="H78" s="44">
        <v>49.000000000000007</v>
      </c>
      <c r="I78" s="44">
        <v>141.00000000000006</v>
      </c>
      <c r="J78" s="44">
        <v>77</v>
      </c>
      <c r="K78" s="44">
        <v>42</v>
      </c>
      <c r="L78" s="44">
        <v>24</v>
      </c>
      <c r="M78" s="44">
        <v>33</v>
      </c>
      <c r="N78" s="44">
        <v>15.000000000000002</v>
      </c>
      <c r="O78" s="44">
        <v>16.000000000000004</v>
      </c>
      <c r="P78" s="44">
        <v>16</v>
      </c>
      <c r="Q78" s="44">
        <v>1.0000000000000007</v>
      </c>
      <c r="R78" s="44">
        <v>7</v>
      </c>
    </row>
    <row r="79" spans="2:18" outlineLevel="1" x14ac:dyDescent="0.2">
      <c r="B79" s="473" t="s">
        <v>1226</v>
      </c>
      <c r="C79" s="44">
        <v>489</v>
      </c>
      <c r="D79" s="44">
        <v>35</v>
      </c>
      <c r="E79" s="44">
        <v>7.0000000000000018</v>
      </c>
      <c r="F79" s="44">
        <v>929.99999999999977</v>
      </c>
      <c r="G79" s="44">
        <v>13</v>
      </c>
      <c r="H79" s="44">
        <v>66</v>
      </c>
      <c r="I79" s="44">
        <v>172</v>
      </c>
      <c r="J79" s="44">
        <v>128.00000000000003</v>
      </c>
      <c r="K79" s="44">
        <v>44.000000000000007</v>
      </c>
      <c r="L79" s="44">
        <v>33</v>
      </c>
      <c r="M79" s="44">
        <v>48.000000000000007</v>
      </c>
      <c r="N79" s="44">
        <v>16</v>
      </c>
      <c r="O79" s="44">
        <v>14.000000000000002</v>
      </c>
      <c r="P79" s="44">
        <v>12</v>
      </c>
      <c r="Q79" s="44">
        <v>1.0000000000000004</v>
      </c>
      <c r="R79" s="44">
        <v>8</v>
      </c>
    </row>
    <row r="80" spans="2:18" outlineLevel="1" x14ac:dyDescent="0.2">
      <c r="B80" s="473" t="s">
        <v>352</v>
      </c>
      <c r="C80" s="45">
        <v>1296.9999999999991</v>
      </c>
      <c r="D80" s="44">
        <v>89.000000000000014</v>
      </c>
      <c r="E80" s="44">
        <v>55</v>
      </c>
      <c r="F80" s="45">
        <v>3509.0000000000014</v>
      </c>
      <c r="G80" s="44">
        <v>24</v>
      </c>
      <c r="H80" s="44">
        <v>158</v>
      </c>
      <c r="I80" s="44">
        <v>378.99999999999977</v>
      </c>
      <c r="J80" s="44">
        <v>199</v>
      </c>
      <c r="K80" s="44">
        <v>111</v>
      </c>
      <c r="L80" s="44">
        <v>136.00000000000003</v>
      </c>
      <c r="M80" s="44">
        <v>114</v>
      </c>
      <c r="N80" s="44">
        <v>35.000000000000021</v>
      </c>
      <c r="O80" s="44">
        <v>45</v>
      </c>
      <c r="P80" s="44">
        <v>23.000000000000021</v>
      </c>
      <c r="Q80" s="44">
        <v>5</v>
      </c>
      <c r="R80" s="44">
        <v>23.000000000000004</v>
      </c>
    </row>
    <row r="81" spans="1:18" outlineLevel="1" x14ac:dyDescent="0.2">
      <c r="B81" s="473" t="s">
        <v>353</v>
      </c>
      <c r="C81" s="44">
        <v>634.00000000000034</v>
      </c>
      <c r="D81" s="44">
        <v>48</v>
      </c>
      <c r="E81" s="44">
        <v>14.000000000000004</v>
      </c>
      <c r="F81" s="44">
        <v>871.00000000000011</v>
      </c>
      <c r="G81" s="44">
        <v>8</v>
      </c>
      <c r="H81" s="44">
        <v>64.000000000000014</v>
      </c>
      <c r="I81" s="44">
        <v>227</v>
      </c>
      <c r="J81" s="44">
        <v>69</v>
      </c>
      <c r="K81" s="44">
        <v>51</v>
      </c>
      <c r="L81" s="44">
        <v>58</v>
      </c>
      <c r="M81" s="44">
        <v>50</v>
      </c>
      <c r="N81" s="44">
        <v>14.000000000000009</v>
      </c>
      <c r="O81" s="44">
        <v>8.0000000000000053</v>
      </c>
      <c r="P81" s="44">
        <v>9.0000000000000036</v>
      </c>
      <c r="Q81" s="44">
        <v>2.0000000000000013</v>
      </c>
      <c r="R81" s="44">
        <v>9.0000000000000018</v>
      </c>
    </row>
    <row r="82" spans="1:18" outlineLevel="1" x14ac:dyDescent="0.2">
      <c r="B82" s="473" t="s">
        <v>355</v>
      </c>
      <c r="C82" s="44">
        <v>807.00000000000057</v>
      </c>
      <c r="D82" s="44">
        <v>49</v>
      </c>
      <c r="E82" s="44">
        <v>15</v>
      </c>
      <c r="F82" s="45">
        <v>2192.9999999999995</v>
      </c>
      <c r="G82" s="44">
        <v>22.000000000000004</v>
      </c>
      <c r="H82" s="44">
        <v>93</v>
      </c>
      <c r="I82" s="44">
        <v>288</v>
      </c>
      <c r="J82" s="44">
        <v>139</v>
      </c>
      <c r="K82" s="44">
        <v>77.000000000000014</v>
      </c>
      <c r="L82" s="44">
        <v>94</v>
      </c>
      <c r="M82" s="44">
        <v>85.000000000000028</v>
      </c>
      <c r="N82" s="44">
        <v>25.000000000000007</v>
      </c>
      <c r="O82" s="44">
        <v>32</v>
      </c>
      <c r="P82" s="44">
        <v>21</v>
      </c>
      <c r="Q82" s="44">
        <v>5</v>
      </c>
      <c r="R82" s="44">
        <v>18</v>
      </c>
    </row>
    <row r="83" spans="1:18" outlineLevel="1" x14ac:dyDescent="0.2">
      <c r="B83" s="473" t="s">
        <v>356</v>
      </c>
      <c r="C83" s="44">
        <v>449</v>
      </c>
      <c r="D83" s="44">
        <v>34.000000000000007</v>
      </c>
      <c r="E83" s="44">
        <v>4.0000000000000018</v>
      </c>
      <c r="F83" s="44">
        <v>956.00000000000011</v>
      </c>
      <c r="G83" s="44">
        <v>9</v>
      </c>
      <c r="H83" s="44">
        <v>38</v>
      </c>
      <c r="I83" s="44">
        <v>144</v>
      </c>
      <c r="J83" s="44">
        <v>49</v>
      </c>
      <c r="K83" s="44">
        <v>55</v>
      </c>
      <c r="L83" s="44">
        <v>38.000000000000007</v>
      </c>
      <c r="M83" s="44">
        <v>46</v>
      </c>
      <c r="N83" s="44">
        <v>14.000000000000005</v>
      </c>
      <c r="O83" s="44">
        <v>11</v>
      </c>
      <c r="P83" s="44">
        <v>12</v>
      </c>
      <c r="Q83" s="44">
        <v>1.0000000000000004</v>
      </c>
      <c r="R83" s="44">
        <v>10</v>
      </c>
    </row>
    <row r="84" spans="1:18" outlineLevel="1" x14ac:dyDescent="0.2">
      <c r="B84" s="473" t="s">
        <v>358</v>
      </c>
      <c r="C84" s="44">
        <v>805</v>
      </c>
      <c r="D84" s="44">
        <v>83.000000000000028</v>
      </c>
      <c r="E84" s="44">
        <v>29</v>
      </c>
      <c r="F84" s="45">
        <v>2215.0000000000005</v>
      </c>
      <c r="G84" s="44">
        <v>16.000000000000004</v>
      </c>
      <c r="H84" s="44">
        <v>84.000000000000014</v>
      </c>
      <c r="I84" s="44">
        <v>318</v>
      </c>
      <c r="J84" s="44">
        <v>110.99999999999994</v>
      </c>
      <c r="K84" s="44">
        <v>85.000000000000057</v>
      </c>
      <c r="L84" s="44">
        <v>86.000000000000028</v>
      </c>
      <c r="M84" s="44">
        <v>84.000000000000057</v>
      </c>
      <c r="N84" s="44">
        <v>25</v>
      </c>
      <c r="O84" s="44">
        <v>21.000000000000018</v>
      </c>
      <c r="P84" s="44">
        <v>16.000000000000004</v>
      </c>
      <c r="Q84" s="44">
        <v>3.0000000000000013</v>
      </c>
      <c r="R84" s="44">
        <v>16</v>
      </c>
    </row>
    <row r="85" spans="1:18" outlineLevel="1" x14ac:dyDescent="0.2">
      <c r="B85" s="473" t="s">
        <v>359</v>
      </c>
      <c r="C85" s="44">
        <v>390.00000000000006</v>
      </c>
      <c r="D85" s="44">
        <v>35.000000000000007</v>
      </c>
      <c r="E85" s="44">
        <v>4.0000000000000027</v>
      </c>
      <c r="F85" s="44">
        <v>776.00000000000023</v>
      </c>
      <c r="G85" s="44">
        <v>8.0000000000000018</v>
      </c>
      <c r="H85" s="44">
        <v>54</v>
      </c>
      <c r="I85" s="44">
        <v>233</v>
      </c>
      <c r="J85" s="44">
        <v>72</v>
      </c>
      <c r="K85" s="44">
        <v>37</v>
      </c>
      <c r="L85" s="44">
        <v>46</v>
      </c>
      <c r="M85" s="44">
        <v>38.000000000000007</v>
      </c>
      <c r="N85" s="44">
        <v>11</v>
      </c>
      <c r="O85" s="44">
        <v>7.0000000000000027</v>
      </c>
      <c r="P85" s="44">
        <v>9</v>
      </c>
      <c r="Q85" s="72">
        <v>0</v>
      </c>
      <c r="R85" s="44">
        <v>12.000000000000002</v>
      </c>
    </row>
    <row r="86" spans="1:18" outlineLevel="1" x14ac:dyDescent="0.2">
      <c r="B86" s="473" t="s">
        <v>362</v>
      </c>
      <c r="C86" s="44">
        <v>1061.0000000000005</v>
      </c>
      <c r="D86" s="44">
        <v>78.000000000000099</v>
      </c>
      <c r="E86" s="44">
        <v>22</v>
      </c>
      <c r="F86" s="45">
        <v>2493</v>
      </c>
      <c r="G86" s="44">
        <v>10</v>
      </c>
      <c r="H86" s="44">
        <v>114</v>
      </c>
      <c r="I86" s="44">
        <v>382</v>
      </c>
      <c r="J86" s="44">
        <v>90</v>
      </c>
      <c r="K86" s="44">
        <v>82</v>
      </c>
      <c r="L86" s="44">
        <v>98.000000000000028</v>
      </c>
      <c r="M86" s="44">
        <v>88.000000000000099</v>
      </c>
      <c r="N86" s="44">
        <v>26</v>
      </c>
      <c r="O86" s="44">
        <v>25</v>
      </c>
      <c r="P86" s="44">
        <v>17</v>
      </c>
      <c r="Q86" s="44">
        <v>4.0000000000000053</v>
      </c>
      <c r="R86" s="44">
        <v>17</v>
      </c>
    </row>
    <row r="87" spans="1:18" outlineLevel="1" x14ac:dyDescent="0.2">
      <c r="B87" s="473" t="s">
        <v>361</v>
      </c>
      <c r="C87" s="44">
        <v>656.00000000000023</v>
      </c>
      <c r="D87" s="44">
        <v>47.000000000000014</v>
      </c>
      <c r="E87" s="44">
        <v>24.000000000000004</v>
      </c>
      <c r="F87" s="45">
        <v>1420</v>
      </c>
      <c r="G87" s="44">
        <v>12.000000000000002</v>
      </c>
      <c r="H87" s="44">
        <v>83</v>
      </c>
      <c r="I87" s="44">
        <v>267</v>
      </c>
      <c r="J87" s="44">
        <v>77</v>
      </c>
      <c r="K87" s="44">
        <v>59.000000000000036</v>
      </c>
      <c r="L87" s="44">
        <v>72</v>
      </c>
      <c r="M87" s="44">
        <v>56.000000000000021</v>
      </c>
      <c r="N87" s="44">
        <v>17</v>
      </c>
      <c r="O87" s="44">
        <v>15.000000000000004</v>
      </c>
      <c r="P87" s="44">
        <v>8.0000000000000053</v>
      </c>
      <c r="Q87" s="44">
        <v>1.0000000000000007</v>
      </c>
      <c r="R87" s="44">
        <v>15.000000000000002</v>
      </c>
    </row>
    <row r="88" spans="1:18" x14ac:dyDescent="0.2">
      <c r="B88" s="499" t="s">
        <v>302</v>
      </c>
      <c r="C88" s="118">
        <v>23934.000000000004</v>
      </c>
      <c r="D88" s="118">
        <v>1584</v>
      </c>
      <c r="E88" s="119">
        <v>526.00000000000011</v>
      </c>
      <c r="F88" s="118">
        <v>53089.000000000007</v>
      </c>
      <c r="G88" s="119">
        <v>330</v>
      </c>
      <c r="H88" s="118">
        <v>2248</v>
      </c>
      <c r="I88" s="118">
        <v>6825</v>
      </c>
      <c r="J88" s="118">
        <v>2316</v>
      </c>
      <c r="K88" s="118">
        <v>2054</v>
      </c>
      <c r="L88" s="118">
        <v>1572.0000000000002</v>
      </c>
      <c r="M88" s="118">
        <v>2221.0000000000005</v>
      </c>
      <c r="N88" s="119">
        <v>745</v>
      </c>
      <c r="O88" s="119">
        <v>753.00000000000011</v>
      </c>
      <c r="P88" s="119">
        <v>445.00000000000011</v>
      </c>
      <c r="Q88" s="119">
        <v>101.00000000000001</v>
      </c>
      <c r="R88" s="119">
        <v>344</v>
      </c>
    </row>
    <row r="89" spans="1:18" x14ac:dyDescent="0.2">
      <c r="B89" s="71"/>
      <c r="C89" s="71"/>
      <c r="D89" s="71"/>
      <c r="E89" s="71"/>
      <c r="F89" s="71"/>
      <c r="G89" s="71"/>
      <c r="H89" s="71"/>
      <c r="I89" s="71"/>
      <c r="J89" s="71"/>
      <c r="K89" s="71"/>
      <c r="L89" s="71"/>
      <c r="M89" s="71"/>
      <c r="N89" s="71"/>
      <c r="O89" s="71"/>
      <c r="P89" s="71"/>
      <c r="Q89" s="71"/>
      <c r="R89" s="71"/>
    </row>
    <row r="90" spans="1:18" x14ac:dyDescent="0.2">
      <c r="A90" s="305" t="s">
        <v>314</v>
      </c>
      <c r="B90" s="333" t="s">
        <v>1227</v>
      </c>
      <c r="C90" s="333"/>
      <c r="D90" s="333"/>
      <c r="E90" s="333"/>
      <c r="F90" s="71"/>
      <c r="G90" s="71"/>
      <c r="H90" s="71"/>
      <c r="I90" s="71"/>
      <c r="J90" s="71"/>
      <c r="K90" s="71"/>
      <c r="L90" s="71"/>
      <c r="M90" s="71"/>
      <c r="N90" s="71"/>
      <c r="O90" s="71"/>
      <c r="P90" s="71"/>
      <c r="Q90" s="71"/>
      <c r="R90" s="71"/>
    </row>
    <row r="91" spans="1:18" x14ac:dyDescent="0.2">
      <c r="A91" s="305" t="s">
        <v>316</v>
      </c>
      <c r="B91" s="333" t="s">
        <v>1194</v>
      </c>
      <c r="C91" s="333"/>
      <c r="D91" s="333"/>
      <c r="E91" s="333"/>
      <c r="F91" s="71"/>
      <c r="G91" s="71"/>
      <c r="H91" s="71"/>
      <c r="I91" s="71"/>
      <c r="J91" s="71"/>
      <c r="K91" s="71"/>
      <c r="L91" s="71"/>
      <c r="M91" s="71"/>
      <c r="N91" s="71"/>
      <c r="O91" s="71"/>
      <c r="P91" s="71"/>
      <c r="Q91" s="71"/>
      <c r="R91" s="71"/>
    </row>
    <row r="92" spans="1:18" x14ac:dyDescent="0.2">
      <c r="A92" s="305" t="s">
        <v>318</v>
      </c>
      <c r="B92" s="333" t="s">
        <v>1195</v>
      </c>
      <c r="C92" s="71"/>
      <c r="D92" s="71"/>
      <c r="E92" s="71"/>
      <c r="F92" s="71"/>
      <c r="G92" s="71"/>
      <c r="H92" s="71"/>
      <c r="I92" s="71"/>
      <c r="J92" s="71"/>
      <c r="K92" s="71"/>
      <c r="L92" s="71"/>
      <c r="M92" s="71"/>
      <c r="N92" s="71"/>
      <c r="O92" s="71"/>
      <c r="P92" s="71"/>
      <c r="Q92" s="71"/>
      <c r="R92" s="71"/>
    </row>
    <row r="93" spans="1:18" x14ac:dyDescent="0.2">
      <c r="A93" s="305" t="s">
        <v>411</v>
      </c>
      <c r="B93" s="333" t="s">
        <v>1228</v>
      </c>
      <c r="C93" s="333"/>
      <c r="D93" s="333"/>
      <c r="E93" s="71"/>
      <c r="F93" s="71"/>
      <c r="G93" s="71"/>
      <c r="H93" s="71"/>
      <c r="I93" s="71"/>
      <c r="J93" s="71"/>
      <c r="K93" s="71"/>
      <c r="L93" s="71"/>
      <c r="M93" s="71"/>
      <c r="N93" s="71"/>
      <c r="O93" s="71"/>
      <c r="P93" s="71"/>
      <c r="Q93" s="71"/>
      <c r="R93" s="71"/>
    </row>
    <row r="94" spans="1:18" x14ac:dyDescent="0.2">
      <c r="A94" s="305" t="s">
        <v>412</v>
      </c>
      <c r="B94" s="333" t="s">
        <v>1229</v>
      </c>
      <c r="C94" s="333"/>
      <c r="D94" s="333"/>
      <c r="E94" s="71"/>
      <c r="F94" s="71"/>
      <c r="G94" s="71"/>
      <c r="H94" s="71"/>
      <c r="I94" s="71"/>
      <c r="J94" s="71"/>
      <c r="K94" s="71"/>
      <c r="L94" s="71"/>
      <c r="M94" s="71"/>
      <c r="N94" s="71"/>
      <c r="O94" s="71"/>
      <c r="P94" s="71"/>
      <c r="Q94" s="71"/>
      <c r="R94" s="71"/>
    </row>
    <row r="95" spans="1:18" x14ac:dyDescent="0.2">
      <c r="A95" s="305" t="s">
        <v>453</v>
      </c>
      <c r="B95" s="333" t="s">
        <v>1230</v>
      </c>
      <c r="C95" s="333"/>
      <c r="D95" s="333"/>
      <c r="E95" s="71"/>
      <c r="F95" s="71"/>
      <c r="G95" s="71"/>
      <c r="H95" s="71"/>
      <c r="I95" s="71"/>
      <c r="J95" s="71"/>
      <c r="K95" s="71"/>
      <c r="L95" s="71"/>
      <c r="M95" s="71"/>
      <c r="N95" s="71"/>
      <c r="O95" s="71"/>
      <c r="P95" s="71"/>
      <c r="Q95" s="71"/>
      <c r="R95" s="71"/>
    </row>
    <row r="96" spans="1:18" x14ac:dyDescent="0.2">
      <c r="A96" s="305" t="s">
        <v>978</v>
      </c>
      <c r="B96" s="333" t="s">
        <v>317</v>
      </c>
      <c r="C96" s="333"/>
      <c r="D96" s="333"/>
      <c r="E96" s="71"/>
      <c r="F96" s="71"/>
      <c r="G96" s="71"/>
      <c r="H96" s="71"/>
      <c r="I96" s="71"/>
      <c r="J96" s="71"/>
      <c r="K96" s="71"/>
      <c r="L96" s="71"/>
      <c r="M96" s="71"/>
      <c r="N96" s="71"/>
      <c r="O96" s="71"/>
      <c r="P96" s="71"/>
      <c r="Q96" s="71"/>
      <c r="R96" s="71"/>
    </row>
    <row r="97" spans="1:18" x14ac:dyDescent="0.2">
      <c r="A97" s="305" t="s">
        <v>471</v>
      </c>
      <c r="B97" s="333" t="s">
        <v>319</v>
      </c>
      <c r="C97" s="333"/>
      <c r="D97" s="333"/>
      <c r="E97" s="71"/>
      <c r="F97" s="71"/>
      <c r="G97" s="71"/>
      <c r="H97" s="71"/>
      <c r="I97" s="71"/>
      <c r="J97" s="71"/>
      <c r="K97" s="71"/>
      <c r="L97" s="71"/>
      <c r="M97" s="71"/>
      <c r="N97" s="71"/>
      <c r="O97" s="71"/>
      <c r="P97" s="71"/>
      <c r="Q97" s="71"/>
      <c r="R97" s="71"/>
    </row>
    <row r="98" spans="1:18" x14ac:dyDescent="0.2">
      <c r="B98" s="78"/>
      <c r="C98" s="71"/>
      <c r="D98" s="71"/>
      <c r="E98" s="71"/>
      <c r="F98" s="71"/>
      <c r="G98" s="71"/>
      <c r="H98" s="71"/>
      <c r="I98" s="71"/>
      <c r="J98" s="71"/>
      <c r="K98" s="71"/>
      <c r="L98" s="71"/>
      <c r="M98" s="71"/>
      <c r="N98" s="71"/>
      <c r="O98" s="71"/>
      <c r="P98" s="71"/>
      <c r="Q98" s="71"/>
      <c r="R98" s="71"/>
    </row>
    <row r="99" spans="1:18" x14ac:dyDescent="0.2">
      <c r="A99" s="320" t="s">
        <v>455</v>
      </c>
      <c r="B99" s="465"/>
      <c r="C99" s="333"/>
      <c r="D99" s="71"/>
      <c r="E99" s="71"/>
      <c r="F99" s="71"/>
      <c r="G99" s="71"/>
      <c r="H99" s="71"/>
      <c r="I99" s="71"/>
      <c r="J99" s="71"/>
      <c r="K99" s="71"/>
      <c r="L99" s="71"/>
      <c r="M99" s="71"/>
      <c r="N99" s="71"/>
      <c r="O99" s="71"/>
      <c r="P99" s="71"/>
      <c r="Q99" s="71"/>
      <c r="R99" s="71"/>
    </row>
    <row r="100" spans="1:18" x14ac:dyDescent="0.2">
      <c r="A100" s="305" t="s">
        <v>1199</v>
      </c>
      <c r="B100" s="465"/>
      <c r="C100" s="333"/>
      <c r="D100" s="71"/>
      <c r="E100" s="71"/>
      <c r="F100" s="71"/>
      <c r="G100" s="71"/>
      <c r="H100" s="71"/>
      <c r="I100" s="71"/>
      <c r="J100" s="71"/>
      <c r="K100" s="71"/>
      <c r="L100" s="71"/>
      <c r="M100" s="71"/>
      <c r="N100" s="71"/>
      <c r="O100" s="71"/>
      <c r="P100" s="71"/>
      <c r="Q100" s="71"/>
      <c r="R100" s="71"/>
    </row>
    <row r="101" spans="1:18" x14ac:dyDescent="0.2">
      <c r="C101" s="78"/>
      <c r="D101" s="71"/>
      <c r="E101" s="71"/>
      <c r="F101" s="71"/>
      <c r="G101" s="71"/>
      <c r="H101" s="71"/>
      <c r="I101" s="71"/>
      <c r="J101" s="71"/>
      <c r="K101" s="71"/>
      <c r="L101" s="71"/>
      <c r="M101" s="71"/>
      <c r="N101" s="71"/>
      <c r="O101" s="71"/>
      <c r="P101" s="71"/>
      <c r="Q101" s="71"/>
      <c r="R101" s="71"/>
    </row>
    <row r="102" spans="1:18" x14ac:dyDescent="0.2">
      <c r="B102" s="71"/>
      <c r="C102" s="71"/>
      <c r="D102" s="71"/>
      <c r="E102" s="71"/>
      <c r="F102" s="71"/>
      <c r="G102" s="71"/>
      <c r="H102" s="71"/>
      <c r="I102" s="71"/>
      <c r="J102" s="71"/>
      <c r="K102" s="71"/>
      <c r="L102" s="71"/>
      <c r="M102" s="71"/>
      <c r="N102" s="71"/>
      <c r="O102" s="71"/>
      <c r="P102" s="71"/>
      <c r="Q102" s="71"/>
      <c r="R102" s="71"/>
    </row>
    <row r="103" spans="1:18" x14ac:dyDescent="0.2">
      <c r="B103" s="71"/>
      <c r="C103" s="71"/>
      <c r="D103" s="71"/>
      <c r="E103" s="71"/>
      <c r="F103" s="71"/>
      <c r="G103" s="71"/>
      <c r="H103" s="71"/>
      <c r="I103" s="71"/>
      <c r="J103" s="71"/>
      <c r="K103" s="71"/>
      <c r="L103" s="71"/>
      <c r="M103" s="71"/>
      <c r="N103" s="71"/>
      <c r="O103" s="71"/>
      <c r="P103" s="71"/>
      <c r="Q103" s="71"/>
      <c r="R103" s="71"/>
    </row>
    <row r="104" spans="1:18" x14ac:dyDescent="0.2">
      <c r="B104" s="71"/>
      <c r="C104" s="71"/>
      <c r="D104" s="71"/>
      <c r="E104" s="71"/>
      <c r="F104" s="71"/>
      <c r="G104" s="71"/>
      <c r="H104" s="71"/>
      <c r="I104" s="71"/>
      <c r="J104" s="71"/>
      <c r="K104" s="71"/>
      <c r="L104" s="71"/>
      <c r="M104" s="71"/>
      <c r="N104" s="71"/>
      <c r="O104" s="71"/>
      <c r="P104" s="71"/>
      <c r="Q104" s="71"/>
      <c r="R104" s="71"/>
    </row>
    <row r="105" spans="1:18" x14ac:dyDescent="0.2">
      <c r="B105" s="71"/>
      <c r="C105" s="71"/>
      <c r="D105" s="71"/>
      <c r="E105" s="71"/>
      <c r="F105" s="71"/>
      <c r="G105" s="71"/>
      <c r="H105" s="71"/>
      <c r="I105" s="71"/>
      <c r="J105" s="71"/>
      <c r="K105" s="71"/>
      <c r="L105" s="71"/>
      <c r="M105" s="71"/>
      <c r="N105" s="71"/>
      <c r="O105" s="71"/>
      <c r="P105" s="71"/>
      <c r="Q105" s="71"/>
      <c r="R105" s="71"/>
    </row>
    <row r="106" spans="1:18" x14ac:dyDescent="0.2">
      <c r="B106" s="71"/>
      <c r="C106" s="71"/>
      <c r="D106" s="71"/>
      <c r="E106" s="71"/>
      <c r="F106" s="71"/>
      <c r="G106" s="71"/>
      <c r="H106" s="71"/>
      <c r="I106" s="71"/>
      <c r="J106" s="71"/>
      <c r="K106" s="71"/>
      <c r="L106" s="71"/>
      <c r="M106" s="71"/>
      <c r="N106" s="71"/>
      <c r="O106" s="71"/>
      <c r="P106" s="71"/>
      <c r="Q106" s="71"/>
      <c r="R106" s="71"/>
    </row>
    <row r="107" spans="1:18" x14ac:dyDescent="0.2">
      <c r="B107" s="71"/>
      <c r="C107" s="71"/>
      <c r="D107" s="71"/>
      <c r="E107" s="71"/>
      <c r="F107" s="71"/>
      <c r="G107" s="71"/>
      <c r="H107" s="71"/>
      <c r="I107" s="71"/>
      <c r="J107" s="71"/>
      <c r="K107" s="71"/>
      <c r="L107" s="71"/>
      <c r="M107" s="71"/>
      <c r="N107" s="71"/>
      <c r="O107" s="71"/>
      <c r="P107" s="71"/>
      <c r="Q107" s="71"/>
      <c r="R107" s="71"/>
    </row>
    <row r="108" spans="1:18" x14ac:dyDescent="0.2">
      <c r="B108" s="71"/>
      <c r="C108" s="71"/>
      <c r="D108" s="71"/>
      <c r="E108" s="71"/>
      <c r="F108" s="71"/>
      <c r="G108" s="71"/>
      <c r="H108" s="71"/>
      <c r="I108" s="71"/>
      <c r="J108" s="71"/>
      <c r="K108" s="71"/>
      <c r="L108" s="71"/>
      <c r="M108" s="71"/>
      <c r="N108" s="71"/>
      <c r="O108" s="71"/>
      <c r="P108" s="71"/>
      <c r="Q108" s="71"/>
      <c r="R108" s="71"/>
    </row>
    <row r="109" spans="1:18" x14ac:dyDescent="0.2">
      <c r="B109" s="71"/>
      <c r="C109" s="71"/>
      <c r="D109" s="71"/>
      <c r="E109" s="71"/>
      <c r="F109" s="71"/>
      <c r="G109" s="71"/>
      <c r="H109" s="71"/>
      <c r="I109" s="71"/>
      <c r="J109" s="71"/>
      <c r="K109" s="71"/>
      <c r="L109" s="71"/>
      <c r="M109" s="71"/>
      <c r="N109" s="71"/>
      <c r="O109" s="71"/>
      <c r="P109" s="71"/>
      <c r="Q109" s="71"/>
      <c r="R109" s="71"/>
    </row>
    <row r="110" spans="1:18" x14ac:dyDescent="0.2">
      <c r="B110" s="71"/>
      <c r="C110" s="71"/>
      <c r="D110" s="71"/>
      <c r="E110" s="71"/>
      <c r="F110" s="71"/>
      <c r="G110" s="71"/>
      <c r="H110" s="71"/>
      <c r="I110" s="71"/>
      <c r="J110" s="71"/>
      <c r="K110" s="71"/>
      <c r="L110" s="71"/>
      <c r="M110" s="71"/>
      <c r="N110" s="71"/>
      <c r="O110" s="71"/>
      <c r="P110" s="71"/>
      <c r="Q110" s="71"/>
      <c r="R110" s="71"/>
    </row>
    <row r="111" spans="1:18" x14ac:dyDescent="0.2">
      <c r="B111" s="71"/>
      <c r="C111" s="71"/>
      <c r="D111" s="71"/>
      <c r="E111" s="71"/>
      <c r="F111" s="71"/>
      <c r="G111" s="71"/>
      <c r="H111" s="71"/>
      <c r="I111" s="71"/>
      <c r="J111" s="71"/>
      <c r="K111" s="71"/>
      <c r="L111" s="71"/>
      <c r="M111" s="71"/>
      <c r="N111" s="71"/>
      <c r="O111" s="71"/>
      <c r="P111" s="71"/>
      <c r="Q111" s="71"/>
      <c r="R111" s="71"/>
    </row>
    <row r="112" spans="1:18" x14ac:dyDescent="0.2">
      <c r="B112" s="71"/>
      <c r="C112" s="71"/>
      <c r="D112" s="71"/>
      <c r="E112" s="71"/>
      <c r="F112" s="71"/>
      <c r="G112" s="71"/>
      <c r="H112" s="71"/>
      <c r="I112" s="71"/>
      <c r="J112" s="71"/>
      <c r="K112" s="71"/>
      <c r="L112" s="71"/>
      <c r="M112" s="71"/>
      <c r="N112" s="71"/>
      <c r="O112" s="71"/>
      <c r="P112" s="71"/>
      <c r="Q112" s="71"/>
      <c r="R112" s="71"/>
    </row>
    <row r="113" spans="2:18" x14ac:dyDescent="0.2">
      <c r="B113" s="71"/>
      <c r="C113" s="71"/>
      <c r="D113" s="71"/>
      <c r="E113" s="71"/>
      <c r="F113" s="71"/>
      <c r="G113" s="71"/>
      <c r="H113" s="71"/>
      <c r="I113" s="71"/>
      <c r="J113" s="71"/>
      <c r="K113" s="71"/>
      <c r="L113" s="71"/>
      <c r="M113" s="71"/>
      <c r="N113" s="71"/>
      <c r="O113" s="71"/>
      <c r="P113" s="71"/>
      <c r="Q113" s="71"/>
      <c r="R113" s="71"/>
    </row>
    <row r="114" spans="2:18" x14ac:dyDescent="0.2">
      <c r="B114" s="71"/>
      <c r="C114" s="71"/>
      <c r="D114" s="71"/>
      <c r="E114" s="71"/>
      <c r="F114" s="71"/>
      <c r="G114" s="71"/>
      <c r="H114" s="71"/>
      <c r="I114" s="71"/>
      <c r="J114" s="71"/>
      <c r="K114" s="71"/>
      <c r="L114" s="71"/>
      <c r="M114" s="71"/>
      <c r="N114" s="71"/>
      <c r="O114" s="71"/>
      <c r="P114" s="71"/>
      <c r="Q114" s="71"/>
      <c r="R114" s="71"/>
    </row>
    <row r="115" spans="2:18" x14ac:dyDescent="0.2">
      <c r="B115" s="71"/>
      <c r="C115" s="71"/>
      <c r="D115" s="71"/>
      <c r="E115" s="71"/>
      <c r="F115" s="71"/>
      <c r="G115" s="71"/>
      <c r="H115" s="71"/>
      <c r="I115" s="71"/>
      <c r="J115" s="71"/>
      <c r="K115" s="71"/>
      <c r="L115" s="71"/>
      <c r="M115" s="71"/>
      <c r="N115" s="71"/>
      <c r="O115" s="71"/>
      <c r="P115" s="71"/>
      <c r="Q115" s="71"/>
      <c r="R115" s="71"/>
    </row>
    <row r="116" spans="2:18" x14ac:dyDescent="0.2">
      <c r="B116" s="71"/>
      <c r="C116" s="71"/>
      <c r="D116" s="71"/>
      <c r="E116" s="71"/>
      <c r="F116" s="71"/>
      <c r="G116" s="71"/>
      <c r="H116" s="71"/>
      <c r="I116" s="71"/>
      <c r="J116" s="71"/>
      <c r="K116" s="71"/>
      <c r="L116" s="71"/>
      <c r="M116" s="71"/>
      <c r="N116" s="71"/>
      <c r="O116" s="71"/>
      <c r="P116" s="71"/>
      <c r="Q116" s="71"/>
      <c r="R116" s="71"/>
    </row>
    <row r="117" spans="2:18" x14ac:dyDescent="0.2">
      <c r="B117" s="71"/>
      <c r="C117" s="71"/>
      <c r="D117" s="71"/>
      <c r="E117" s="71"/>
      <c r="F117" s="71"/>
      <c r="G117" s="71"/>
      <c r="H117" s="71"/>
      <c r="I117" s="71"/>
      <c r="J117" s="71"/>
      <c r="K117" s="71"/>
      <c r="L117" s="71"/>
      <c r="M117" s="71"/>
      <c r="N117" s="71"/>
      <c r="O117" s="71"/>
      <c r="P117" s="71"/>
      <c r="Q117" s="71"/>
      <c r="R117" s="71"/>
    </row>
    <row r="118" spans="2:18" x14ac:dyDescent="0.2">
      <c r="B118" s="71"/>
      <c r="C118" s="71"/>
      <c r="D118" s="71"/>
      <c r="E118" s="71"/>
      <c r="F118" s="71"/>
      <c r="G118" s="71"/>
      <c r="H118" s="71"/>
      <c r="I118" s="71"/>
      <c r="J118" s="71"/>
      <c r="K118" s="71"/>
      <c r="L118" s="71"/>
      <c r="M118" s="71"/>
      <c r="N118" s="71"/>
      <c r="O118" s="71"/>
      <c r="P118" s="71"/>
      <c r="Q118" s="71"/>
      <c r="R118" s="71"/>
    </row>
    <row r="119" spans="2:18" x14ac:dyDescent="0.2">
      <c r="B119" s="71"/>
      <c r="C119" s="71"/>
      <c r="D119" s="71"/>
      <c r="E119" s="71"/>
      <c r="F119" s="71"/>
      <c r="G119" s="71"/>
      <c r="H119" s="71"/>
      <c r="I119" s="71"/>
      <c r="J119" s="71"/>
      <c r="K119" s="71"/>
      <c r="L119" s="71"/>
      <c r="M119" s="71"/>
      <c r="N119" s="71"/>
      <c r="O119" s="71"/>
      <c r="P119" s="71"/>
      <c r="Q119" s="71"/>
      <c r="R119" s="71"/>
    </row>
    <row r="120" spans="2:18" x14ac:dyDescent="0.2">
      <c r="B120" s="71"/>
      <c r="C120" s="71"/>
      <c r="D120" s="71"/>
      <c r="E120" s="71"/>
      <c r="F120" s="71"/>
      <c r="G120" s="71"/>
      <c r="H120" s="71"/>
      <c r="I120" s="71"/>
      <c r="J120" s="71"/>
      <c r="K120" s="71"/>
      <c r="L120" s="71"/>
      <c r="M120" s="71"/>
      <c r="N120" s="71"/>
      <c r="O120" s="71"/>
      <c r="P120" s="71"/>
      <c r="Q120" s="71"/>
      <c r="R120" s="71"/>
    </row>
    <row r="121" spans="2:18" x14ac:dyDescent="0.2">
      <c r="B121" s="71"/>
      <c r="C121" s="71"/>
      <c r="D121" s="71"/>
      <c r="E121" s="71"/>
      <c r="F121" s="71"/>
      <c r="G121" s="71"/>
      <c r="H121" s="71"/>
      <c r="I121" s="71"/>
      <c r="J121" s="71"/>
      <c r="K121" s="71"/>
      <c r="L121" s="71"/>
      <c r="M121" s="71"/>
      <c r="N121" s="71"/>
      <c r="O121" s="71"/>
      <c r="P121" s="71"/>
      <c r="Q121" s="71"/>
      <c r="R121" s="71"/>
    </row>
    <row r="122" spans="2:18" x14ac:dyDescent="0.2">
      <c r="B122" s="71"/>
      <c r="C122" s="71"/>
      <c r="D122" s="71"/>
      <c r="E122" s="71"/>
      <c r="F122" s="71"/>
      <c r="G122" s="71"/>
      <c r="H122" s="71"/>
      <c r="I122" s="71"/>
      <c r="J122" s="71"/>
      <c r="K122" s="71"/>
      <c r="L122" s="71"/>
      <c r="M122" s="71"/>
      <c r="N122" s="71"/>
      <c r="O122" s="71"/>
      <c r="P122" s="71"/>
      <c r="Q122" s="71"/>
      <c r="R122" s="71"/>
    </row>
    <row r="123" spans="2:18" x14ac:dyDescent="0.2">
      <c r="B123" s="71"/>
      <c r="C123" s="71"/>
      <c r="D123" s="71"/>
      <c r="E123" s="71"/>
      <c r="F123" s="71"/>
      <c r="G123" s="71"/>
      <c r="H123" s="71"/>
      <c r="I123" s="71"/>
      <c r="J123" s="71"/>
      <c r="K123" s="71"/>
      <c r="L123" s="71"/>
      <c r="M123" s="71"/>
      <c r="N123" s="71"/>
      <c r="O123" s="71"/>
      <c r="P123" s="71"/>
      <c r="Q123" s="71"/>
      <c r="R123" s="71"/>
    </row>
    <row r="124" spans="2:18" x14ac:dyDescent="0.2">
      <c r="B124" s="71"/>
      <c r="C124" s="71"/>
      <c r="D124" s="71"/>
      <c r="E124" s="71"/>
      <c r="F124" s="71"/>
      <c r="G124" s="71"/>
      <c r="H124" s="71"/>
      <c r="I124" s="71"/>
      <c r="J124" s="71"/>
      <c r="K124" s="71"/>
      <c r="L124" s="71"/>
      <c r="M124" s="71"/>
      <c r="N124" s="71"/>
      <c r="O124" s="71"/>
      <c r="P124" s="71"/>
      <c r="Q124" s="71"/>
      <c r="R124" s="71"/>
    </row>
    <row r="125" spans="2:18" x14ac:dyDescent="0.2">
      <c r="B125" s="71"/>
      <c r="C125" s="71"/>
      <c r="D125" s="71"/>
      <c r="E125" s="71"/>
      <c r="F125" s="71"/>
      <c r="G125" s="71"/>
      <c r="H125" s="71"/>
      <c r="I125" s="71"/>
      <c r="J125" s="71"/>
      <c r="K125" s="71"/>
      <c r="L125" s="71"/>
      <c r="M125" s="71"/>
      <c r="N125" s="71"/>
      <c r="O125" s="71"/>
      <c r="P125" s="71"/>
      <c r="Q125" s="71"/>
      <c r="R125" s="71"/>
    </row>
    <row r="126" spans="2:18" x14ac:dyDescent="0.2">
      <c r="B126" s="71"/>
      <c r="C126" s="71"/>
      <c r="D126" s="71"/>
      <c r="E126" s="71"/>
      <c r="F126" s="71"/>
      <c r="G126" s="71"/>
      <c r="H126" s="71"/>
      <c r="I126" s="71"/>
      <c r="J126" s="71"/>
      <c r="K126" s="71"/>
      <c r="L126" s="71"/>
      <c r="M126" s="71"/>
      <c r="N126" s="71"/>
      <c r="O126" s="71"/>
      <c r="P126" s="71"/>
      <c r="Q126" s="71"/>
      <c r="R126" s="71"/>
    </row>
    <row r="127" spans="2:18" x14ac:dyDescent="0.2">
      <c r="B127" s="71"/>
      <c r="C127" s="71"/>
      <c r="D127" s="71"/>
      <c r="E127" s="71"/>
      <c r="F127" s="71"/>
      <c r="G127" s="71"/>
      <c r="H127" s="71"/>
      <c r="I127" s="71"/>
      <c r="J127" s="71"/>
      <c r="K127" s="71"/>
      <c r="L127" s="71"/>
      <c r="M127" s="71"/>
      <c r="N127" s="71"/>
      <c r="O127" s="71"/>
      <c r="P127" s="71"/>
      <c r="Q127" s="71"/>
      <c r="R127" s="71"/>
    </row>
    <row r="128" spans="2:18" x14ac:dyDescent="0.2">
      <c r="B128" s="71"/>
      <c r="C128" s="71"/>
      <c r="D128" s="71"/>
      <c r="E128" s="71"/>
      <c r="F128" s="71"/>
      <c r="G128" s="71"/>
      <c r="H128" s="71"/>
      <c r="I128" s="71"/>
      <c r="J128" s="71"/>
      <c r="K128" s="71"/>
      <c r="L128" s="71"/>
      <c r="M128" s="71"/>
      <c r="N128" s="71"/>
      <c r="O128" s="71"/>
      <c r="P128" s="71"/>
      <c r="Q128" s="71"/>
      <c r="R128" s="71"/>
    </row>
    <row r="129" spans="2:18" x14ac:dyDescent="0.2">
      <c r="B129" s="71"/>
      <c r="C129" s="71"/>
      <c r="D129" s="71"/>
      <c r="E129" s="71"/>
      <c r="F129" s="71"/>
      <c r="G129" s="71"/>
      <c r="H129" s="71"/>
      <c r="I129" s="71"/>
      <c r="J129" s="71"/>
      <c r="K129" s="71"/>
      <c r="L129" s="71"/>
      <c r="M129" s="71"/>
      <c r="N129" s="71"/>
      <c r="O129" s="71"/>
      <c r="P129" s="71"/>
      <c r="Q129" s="71"/>
      <c r="R129" s="71"/>
    </row>
    <row r="130" spans="2:18" x14ac:dyDescent="0.2">
      <c r="B130" s="71"/>
      <c r="C130" s="71"/>
      <c r="D130" s="71"/>
      <c r="E130" s="71"/>
      <c r="F130" s="71"/>
      <c r="G130" s="71"/>
      <c r="H130" s="71"/>
      <c r="I130" s="71"/>
      <c r="J130" s="71"/>
      <c r="K130" s="71"/>
      <c r="L130" s="71"/>
      <c r="M130" s="71"/>
      <c r="N130" s="71"/>
      <c r="O130" s="71"/>
      <c r="P130" s="71"/>
      <c r="Q130" s="71"/>
      <c r="R130" s="71"/>
    </row>
    <row r="131" spans="2:18" x14ac:dyDescent="0.2">
      <c r="B131" s="71"/>
      <c r="C131" s="71"/>
      <c r="D131" s="71"/>
      <c r="E131" s="71"/>
      <c r="F131" s="71"/>
      <c r="G131" s="71"/>
      <c r="H131" s="71"/>
      <c r="I131" s="71"/>
      <c r="J131" s="71"/>
      <c r="K131" s="71"/>
      <c r="L131" s="71"/>
      <c r="M131" s="71"/>
      <c r="N131" s="71"/>
      <c r="O131" s="71"/>
      <c r="P131" s="71"/>
      <c r="Q131" s="71"/>
      <c r="R131" s="71"/>
    </row>
    <row r="132" spans="2:18" x14ac:dyDescent="0.2">
      <c r="B132" s="71"/>
      <c r="C132" s="71"/>
      <c r="D132" s="71"/>
      <c r="E132" s="71"/>
      <c r="F132" s="71"/>
      <c r="G132" s="71"/>
      <c r="H132" s="71"/>
      <c r="I132" s="71"/>
      <c r="J132" s="71"/>
      <c r="K132" s="71"/>
      <c r="L132" s="71"/>
      <c r="M132" s="71"/>
      <c r="N132" s="71"/>
      <c r="O132" s="71"/>
      <c r="P132" s="71"/>
      <c r="Q132" s="71"/>
      <c r="R132" s="71"/>
    </row>
    <row r="133" spans="2:18" x14ac:dyDescent="0.2">
      <c r="B133" s="71"/>
      <c r="C133" s="71"/>
      <c r="D133" s="71"/>
      <c r="E133" s="71"/>
      <c r="F133" s="71"/>
      <c r="G133" s="71"/>
      <c r="H133" s="71"/>
      <c r="I133" s="71"/>
      <c r="J133" s="71"/>
      <c r="K133" s="71"/>
      <c r="L133" s="71"/>
      <c r="M133" s="71"/>
      <c r="N133" s="71"/>
      <c r="O133" s="71"/>
      <c r="P133" s="71"/>
      <c r="Q133" s="71"/>
      <c r="R133" s="71"/>
    </row>
    <row r="134" spans="2:18" x14ac:dyDescent="0.2">
      <c r="B134" s="71"/>
      <c r="C134" s="71"/>
      <c r="D134" s="71"/>
      <c r="E134" s="71"/>
      <c r="F134" s="71"/>
      <c r="G134" s="71"/>
      <c r="H134" s="71"/>
      <c r="I134" s="71"/>
      <c r="J134" s="71"/>
      <c r="K134" s="71"/>
      <c r="L134" s="71"/>
      <c r="M134" s="71"/>
      <c r="N134" s="71"/>
      <c r="O134" s="71"/>
      <c r="P134" s="71"/>
      <c r="Q134" s="71"/>
      <c r="R134" s="71"/>
    </row>
    <row r="135" spans="2:18" x14ac:dyDescent="0.2">
      <c r="B135" s="71"/>
      <c r="C135" s="71"/>
      <c r="D135" s="71"/>
      <c r="E135" s="71"/>
      <c r="F135" s="71"/>
      <c r="G135" s="71"/>
      <c r="H135" s="71"/>
      <c r="I135" s="71"/>
      <c r="J135" s="71"/>
      <c r="K135" s="71"/>
      <c r="L135" s="71"/>
      <c r="M135" s="71"/>
      <c r="N135" s="71"/>
      <c r="O135" s="71"/>
      <c r="P135" s="71"/>
      <c r="Q135" s="71"/>
      <c r="R135" s="71"/>
    </row>
    <row r="136" spans="2:18" x14ac:dyDescent="0.2">
      <c r="B136" s="71"/>
      <c r="C136" s="71"/>
      <c r="D136" s="71"/>
      <c r="E136" s="71"/>
      <c r="F136" s="71"/>
      <c r="G136" s="71"/>
      <c r="H136" s="71"/>
      <c r="I136" s="71"/>
      <c r="J136" s="71"/>
      <c r="K136" s="71"/>
      <c r="L136" s="71"/>
      <c r="M136" s="71"/>
      <c r="N136" s="71"/>
      <c r="O136" s="71"/>
      <c r="P136" s="71"/>
      <c r="Q136" s="71"/>
      <c r="R136" s="71"/>
    </row>
    <row r="137" spans="2:18" x14ac:dyDescent="0.2">
      <c r="B137" s="71"/>
      <c r="C137" s="71"/>
      <c r="D137" s="71"/>
      <c r="E137" s="71"/>
      <c r="F137" s="71"/>
      <c r="G137" s="71"/>
      <c r="H137" s="71"/>
      <c r="I137" s="71"/>
      <c r="J137" s="71"/>
      <c r="K137" s="71"/>
      <c r="L137" s="71"/>
      <c r="M137" s="71"/>
      <c r="N137" s="71"/>
      <c r="O137" s="71"/>
      <c r="P137" s="71"/>
      <c r="Q137" s="71"/>
      <c r="R137" s="71"/>
    </row>
    <row r="138" spans="2:18" x14ac:dyDescent="0.2">
      <c r="B138" s="71"/>
      <c r="C138" s="71"/>
      <c r="D138" s="71"/>
      <c r="E138" s="71"/>
      <c r="F138" s="71"/>
      <c r="G138" s="71"/>
      <c r="H138" s="71"/>
      <c r="I138" s="71"/>
      <c r="J138" s="71"/>
      <c r="K138" s="71"/>
      <c r="L138" s="71"/>
      <c r="M138" s="71"/>
      <c r="N138" s="71"/>
      <c r="O138" s="71"/>
      <c r="P138" s="71"/>
      <c r="Q138" s="71"/>
      <c r="R138" s="71"/>
    </row>
    <row r="139" spans="2:18" x14ac:dyDescent="0.2">
      <c r="B139" s="71"/>
      <c r="C139" s="71"/>
      <c r="D139" s="71"/>
      <c r="E139" s="71"/>
      <c r="F139" s="71"/>
      <c r="G139" s="71"/>
      <c r="H139" s="71"/>
      <c r="I139" s="71"/>
      <c r="J139" s="71"/>
      <c r="K139" s="71"/>
      <c r="L139" s="71"/>
      <c r="M139" s="71"/>
      <c r="N139" s="71"/>
      <c r="O139" s="71"/>
      <c r="P139" s="71"/>
      <c r="Q139" s="71"/>
      <c r="R139" s="71"/>
    </row>
    <row r="140" spans="2:18" x14ac:dyDescent="0.2">
      <c r="B140" s="71"/>
      <c r="C140" s="71"/>
      <c r="D140" s="71"/>
      <c r="E140" s="71"/>
      <c r="F140" s="71"/>
      <c r="G140" s="71"/>
      <c r="H140" s="71"/>
      <c r="I140" s="71"/>
      <c r="J140" s="71"/>
      <c r="K140" s="71"/>
      <c r="L140" s="71"/>
      <c r="M140" s="71"/>
      <c r="N140" s="71"/>
      <c r="O140" s="71"/>
      <c r="P140" s="71"/>
      <c r="Q140" s="71"/>
      <c r="R140" s="71"/>
    </row>
    <row r="141" spans="2:18" x14ac:dyDescent="0.2">
      <c r="B141" s="71"/>
      <c r="C141" s="71"/>
      <c r="D141" s="71"/>
      <c r="E141" s="71"/>
      <c r="F141" s="71"/>
      <c r="G141" s="71"/>
      <c r="H141" s="71"/>
      <c r="I141" s="71"/>
      <c r="J141" s="71"/>
      <c r="K141" s="71"/>
      <c r="L141" s="71"/>
      <c r="M141" s="71"/>
      <c r="N141" s="71"/>
      <c r="O141" s="71"/>
      <c r="P141" s="71"/>
      <c r="Q141" s="71"/>
      <c r="R141" s="71"/>
    </row>
    <row r="142" spans="2:18" x14ac:dyDescent="0.2">
      <c r="B142" s="71"/>
      <c r="C142" s="71"/>
      <c r="D142" s="71"/>
      <c r="E142" s="71"/>
      <c r="F142" s="71"/>
      <c r="G142" s="71"/>
      <c r="H142" s="71"/>
      <c r="I142" s="71"/>
      <c r="J142" s="71"/>
      <c r="K142" s="71"/>
      <c r="L142" s="71"/>
      <c r="M142" s="71"/>
      <c r="N142" s="71"/>
      <c r="O142" s="71"/>
      <c r="P142" s="71"/>
      <c r="Q142" s="71"/>
      <c r="R142" s="71"/>
    </row>
    <row r="143" spans="2:18" x14ac:dyDescent="0.2">
      <c r="B143" s="71"/>
      <c r="C143" s="71"/>
      <c r="D143" s="71"/>
      <c r="E143" s="71"/>
      <c r="F143" s="71"/>
      <c r="G143" s="71"/>
      <c r="H143" s="71"/>
      <c r="I143" s="71"/>
      <c r="J143" s="71"/>
      <c r="K143" s="71"/>
      <c r="L143" s="71"/>
      <c r="M143" s="71"/>
      <c r="N143" s="71"/>
      <c r="O143" s="71"/>
      <c r="P143" s="71"/>
      <c r="Q143" s="71"/>
      <c r="R143" s="71"/>
    </row>
    <row r="144" spans="2:18" x14ac:dyDescent="0.2">
      <c r="B144" s="71"/>
      <c r="C144" s="71"/>
      <c r="D144" s="71"/>
      <c r="E144" s="71"/>
      <c r="F144" s="71"/>
      <c r="G144" s="71"/>
      <c r="H144" s="71"/>
      <c r="I144" s="71"/>
      <c r="J144" s="71"/>
      <c r="K144" s="71"/>
      <c r="L144" s="71"/>
      <c r="M144" s="71"/>
      <c r="N144" s="71"/>
      <c r="O144" s="71"/>
      <c r="P144" s="71"/>
      <c r="Q144" s="71"/>
      <c r="R144" s="71"/>
    </row>
    <row r="145" spans="2:18" x14ac:dyDescent="0.2">
      <c r="B145" s="71"/>
      <c r="C145" s="71"/>
      <c r="D145" s="71"/>
      <c r="E145" s="71"/>
      <c r="F145" s="71"/>
      <c r="G145" s="71"/>
      <c r="H145" s="71"/>
      <c r="I145" s="71"/>
      <c r="J145" s="71"/>
      <c r="K145" s="71"/>
      <c r="L145" s="71"/>
      <c r="M145" s="71"/>
      <c r="N145" s="71"/>
      <c r="O145" s="71"/>
      <c r="P145" s="71"/>
      <c r="Q145" s="71"/>
      <c r="R145" s="71"/>
    </row>
    <row r="146" spans="2:18" x14ac:dyDescent="0.2">
      <c r="B146" s="71"/>
      <c r="C146" s="71"/>
      <c r="D146" s="71"/>
      <c r="E146" s="71"/>
      <c r="F146" s="71"/>
      <c r="G146" s="71"/>
      <c r="H146" s="71"/>
      <c r="I146" s="71"/>
      <c r="J146" s="71"/>
      <c r="K146" s="71"/>
      <c r="L146" s="71"/>
      <c r="M146" s="71"/>
      <c r="N146" s="71"/>
      <c r="O146" s="71"/>
      <c r="P146" s="71"/>
      <c r="Q146" s="71"/>
      <c r="R146" s="71"/>
    </row>
    <row r="147" spans="2:18" x14ac:dyDescent="0.2">
      <c r="B147" s="71"/>
      <c r="C147" s="71"/>
      <c r="D147" s="71"/>
      <c r="E147" s="71"/>
      <c r="F147" s="71"/>
      <c r="G147" s="71"/>
      <c r="H147" s="71"/>
      <c r="I147" s="71"/>
      <c r="J147" s="71"/>
      <c r="K147" s="71"/>
      <c r="L147" s="71"/>
      <c r="M147" s="71"/>
      <c r="N147" s="71"/>
      <c r="O147" s="71"/>
      <c r="P147" s="71"/>
      <c r="Q147" s="71"/>
      <c r="R147" s="71"/>
    </row>
    <row r="148" spans="2:18" x14ac:dyDescent="0.2">
      <c r="B148" s="71"/>
      <c r="C148" s="71"/>
      <c r="D148" s="71"/>
      <c r="E148" s="71"/>
      <c r="F148" s="71"/>
      <c r="G148" s="71"/>
      <c r="H148" s="71"/>
      <c r="I148" s="71"/>
      <c r="J148" s="71"/>
      <c r="K148" s="71"/>
      <c r="L148" s="71"/>
      <c r="M148" s="71"/>
      <c r="N148" s="71"/>
      <c r="O148" s="71"/>
      <c r="P148" s="71"/>
      <c r="Q148" s="71"/>
      <c r="R148" s="71"/>
    </row>
    <row r="149" spans="2:18" x14ac:dyDescent="0.2">
      <c r="B149" s="71"/>
      <c r="C149" s="71"/>
      <c r="D149" s="71"/>
      <c r="E149" s="71"/>
      <c r="F149" s="71"/>
      <c r="G149" s="71"/>
      <c r="H149" s="71"/>
      <c r="I149" s="71"/>
      <c r="J149" s="71"/>
      <c r="K149" s="71"/>
      <c r="L149" s="71"/>
      <c r="M149" s="71"/>
      <c r="N149" s="71"/>
      <c r="O149" s="71"/>
      <c r="P149" s="71"/>
      <c r="Q149" s="71"/>
      <c r="R149" s="71"/>
    </row>
    <row r="150" spans="2:18" x14ac:dyDescent="0.2">
      <c r="B150" s="71"/>
      <c r="C150" s="71"/>
      <c r="D150" s="71"/>
      <c r="E150" s="71"/>
      <c r="F150" s="71"/>
      <c r="G150" s="71"/>
      <c r="H150" s="71"/>
      <c r="I150" s="71"/>
      <c r="J150" s="71"/>
      <c r="K150" s="71"/>
      <c r="L150" s="71"/>
      <c r="M150" s="71"/>
      <c r="N150" s="71"/>
      <c r="O150" s="71"/>
      <c r="P150" s="71"/>
      <c r="Q150" s="71"/>
      <c r="R150" s="71"/>
    </row>
    <row r="151" spans="2:18" x14ac:dyDescent="0.2">
      <c r="B151" s="71"/>
      <c r="C151" s="71"/>
      <c r="D151" s="71"/>
      <c r="E151" s="71"/>
      <c r="F151" s="71"/>
      <c r="G151" s="71"/>
      <c r="H151" s="71"/>
      <c r="I151" s="71"/>
      <c r="J151" s="71"/>
      <c r="K151" s="71"/>
      <c r="L151" s="71"/>
      <c r="M151" s="71"/>
      <c r="N151" s="71"/>
      <c r="O151" s="71"/>
      <c r="P151" s="71"/>
      <c r="Q151" s="71"/>
      <c r="R151" s="71"/>
    </row>
    <row r="152" spans="2:18" x14ac:dyDescent="0.2">
      <c r="B152" s="71"/>
      <c r="C152" s="71"/>
      <c r="D152" s="71"/>
      <c r="E152" s="71"/>
      <c r="F152" s="71"/>
      <c r="G152" s="71"/>
      <c r="H152" s="71"/>
      <c r="I152" s="71"/>
      <c r="J152" s="71"/>
      <c r="K152" s="71"/>
      <c r="L152" s="71"/>
      <c r="M152" s="71"/>
      <c r="N152" s="71"/>
      <c r="O152" s="71"/>
      <c r="P152" s="71"/>
      <c r="Q152" s="71"/>
      <c r="R152" s="71"/>
    </row>
    <row r="153" spans="2:18" x14ac:dyDescent="0.2">
      <c r="B153" s="71"/>
      <c r="C153" s="71"/>
      <c r="D153" s="71"/>
      <c r="E153" s="71"/>
      <c r="F153" s="71"/>
      <c r="G153" s="71"/>
      <c r="H153" s="71"/>
      <c r="I153" s="71"/>
      <c r="J153" s="71"/>
      <c r="K153" s="71"/>
      <c r="L153" s="71"/>
      <c r="M153" s="71"/>
      <c r="N153" s="71"/>
      <c r="O153" s="71"/>
      <c r="P153" s="71"/>
      <c r="Q153" s="71"/>
      <c r="R153" s="71"/>
    </row>
    <row r="154" spans="2:18" x14ac:dyDescent="0.2">
      <c r="B154" s="71"/>
      <c r="C154" s="71"/>
      <c r="D154" s="71"/>
      <c r="E154" s="71"/>
      <c r="F154" s="71"/>
      <c r="G154" s="71"/>
      <c r="H154" s="71"/>
      <c r="I154" s="71"/>
      <c r="J154" s="71"/>
      <c r="K154" s="71"/>
      <c r="L154" s="71"/>
      <c r="M154" s="71"/>
      <c r="N154" s="71"/>
      <c r="O154" s="71"/>
      <c r="P154" s="71"/>
      <c r="Q154" s="71"/>
      <c r="R154" s="71"/>
    </row>
    <row r="155" spans="2:18" x14ac:dyDescent="0.2">
      <c r="B155" s="71"/>
      <c r="C155" s="71"/>
      <c r="D155" s="71"/>
      <c r="E155" s="71"/>
      <c r="F155" s="71"/>
      <c r="G155" s="71"/>
      <c r="H155" s="71"/>
      <c r="I155" s="71"/>
      <c r="J155" s="71"/>
      <c r="K155" s="71"/>
      <c r="L155" s="71"/>
      <c r="M155" s="71"/>
      <c r="N155" s="71"/>
      <c r="O155" s="71"/>
      <c r="P155" s="71"/>
      <c r="Q155" s="71"/>
      <c r="R155" s="71"/>
    </row>
    <row r="156" spans="2:18" x14ac:dyDescent="0.2">
      <c r="B156" s="71"/>
      <c r="C156" s="71"/>
      <c r="D156" s="71"/>
      <c r="E156" s="71"/>
      <c r="F156" s="71"/>
      <c r="G156" s="71"/>
      <c r="H156" s="71"/>
      <c r="I156" s="71"/>
      <c r="J156" s="71"/>
      <c r="K156" s="71"/>
      <c r="L156" s="71"/>
      <c r="M156" s="71"/>
      <c r="N156" s="71"/>
      <c r="O156" s="71"/>
      <c r="P156" s="71"/>
      <c r="Q156" s="71"/>
      <c r="R156" s="71"/>
    </row>
    <row r="157" spans="2:18" x14ac:dyDescent="0.2">
      <c r="B157" s="71"/>
      <c r="C157" s="71"/>
      <c r="D157" s="71"/>
      <c r="E157" s="71"/>
      <c r="F157" s="71"/>
      <c r="G157" s="71"/>
      <c r="H157" s="71"/>
      <c r="I157" s="71"/>
      <c r="J157" s="71"/>
      <c r="K157" s="71"/>
      <c r="L157" s="71"/>
      <c r="M157" s="71"/>
      <c r="N157" s="71"/>
      <c r="O157" s="71"/>
      <c r="P157" s="71"/>
      <c r="Q157" s="71"/>
      <c r="R157" s="71"/>
    </row>
    <row r="158" spans="2:18" x14ac:dyDescent="0.2">
      <c r="B158" s="71"/>
      <c r="C158" s="71"/>
      <c r="D158" s="71"/>
      <c r="E158" s="71"/>
      <c r="F158" s="71"/>
      <c r="G158" s="71"/>
      <c r="H158" s="71"/>
      <c r="I158" s="71"/>
      <c r="J158" s="71"/>
      <c r="K158" s="71"/>
      <c r="L158" s="71"/>
      <c r="M158" s="71"/>
      <c r="N158" s="71"/>
      <c r="O158" s="71"/>
      <c r="P158" s="71"/>
      <c r="Q158" s="71"/>
      <c r="R158" s="71"/>
    </row>
    <row r="159" spans="2:18" x14ac:dyDescent="0.2">
      <c r="B159" s="71"/>
      <c r="C159" s="71"/>
      <c r="D159" s="71"/>
      <c r="E159" s="71"/>
      <c r="F159" s="71"/>
      <c r="G159" s="71"/>
      <c r="H159" s="71"/>
      <c r="I159" s="71"/>
      <c r="J159" s="71"/>
      <c r="K159" s="71"/>
      <c r="L159" s="71"/>
      <c r="M159" s="71"/>
      <c r="N159" s="71"/>
      <c r="O159" s="71"/>
      <c r="P159" s="71"/>
      <c r="Q159" s="71"/>
      <c r="R159" s="71"/>
    </row>
    <row r="160" spans="2:18" x14ac:dyDescent="0.2">
      <c r="B160" s="71"/>
      <c r="C160" s="71"/>
      <c r="D160" s="71"/>
      <c r="E160" s="71"/>
      <c r="F160" s="71"/>
      <c r="G160" s="71"/>
      <c r="H160" s="71"/>
      <c r="I160" s="71"/>
      <c r="J160" s="71"/>
      <c r="K160" s="71"/>
      <c r="L160" s="71"/>
      <c r="M160" s="71"/>
      <c r="N160" s="71"/>
      <c r="O160" s="71"/>
      <c r="P160" s="71"/>
      <c r="Q160" s="71"/>
      <c r="R160" s="71"/>
    </row>
  </sheetData>
  <mergeCells count="5">
    <mergeCell ref="G3:I3"/>
    <mergeCell ref="B2:R2"/>
    <mergeCell ref="B5:R5"/>
    <mergeCell ref="B33:R33"/>
    <mergeCell ref="B61:R61"/>
  </mergeCells>
  <pageMargins left="0.7" right="0.7" top="0.75" bottom="0.75" header="0.3" footer="0.3"/>
  <pageSetup paperSize="8" orientation="landscape" r:id="rId1"/>
  <headerFooter>
    <oddHeader>&amp;L&amp;"Calibri"&amp;10&amp;K000000 [Limited Sharing]&amp;1#_x000D_</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800-000000000000}">
  <sheetPr codeName="Sheet46">
    <tabColor theme="7" tint="-0.499984740745262"/>
  </sheetPr>
  <dimension ref="A1:U50"/>
  <sheetViews>
    <sheetView workbookViewId="0">
      <pane ySplit="3" topLeftCell="A4" activePane="bottomLeft" state="frozen"/>
      <selection activeCell="K13" sqref="K13"/>
      <selection pane="bottomLeft" activeCell="B35" sqref="B35:B36"/>
    </sheetView>
  </sheetViews>
  <sheetFormatPr defaultRowHeight="12.75" x14ac:dyDescent="0.2"/>
  <cols>
    <col min="1" max="1" width="3.5" style="7" customWidth="1"/>
    <col min="2" max="2" width="54.33203125" style="7" bestFit="1" customWidth="1"/>
    <col min="3" max="5" width="11.33203125" style="7" bestFit="1" customWidth="1"/>
    <col min="6" max="6" width="9.83203125" style="7" bestFit="1" customWidth="1"/>
    <col min="7" max="7" width="11.33203125" style="7" bestFit="1" customWidth="1"/>
    <col min="8" max="8" width="9.83203125" style="7" bestFit="1" customWidth="1"/>
    <col min="9" max="9" width="9.83203125" style="7" customWidth="1"/>
    <col min="10" max="10" width="10.6640625" style="7" customWidth="1"/>
    <col min="11" max="11" width="9.6640625" style="7" customWidth="1"/>
    <col min="12" max="12" width="8.5" style="7" customWidth="1"/>
    <col min="13" max="14" width="9.33203125" style="7"/>
    <col min="15" max="15" width="12.1640625" style="7" bestFit="1" customWidth="1"/>
    <col min="16" max="18" width="9.33203125" style="7"/>
    <col min="19" max="19" width="17" style="7" customWidth="1"/>
    <col min="20" max="20" width="13.83203125" style="7" customWidth="1"/>
    <col min="21" max="21" width="14.33203125" style="7" customWidth="1"/>
    <col min="22" max="16384" width="9.33203125" style="7"/>
  </cols>
  <sheetData>
    <row r="1" spans="2:13" s="2" customFormat="1" ht="46.5" customHeight="1" x14ac:dyDescent="0.2">
      <c r="B1" s="307" t="s">
        <v>245</v>
      </c>
      <c r="C1" s="308"/>
      <c r="D1" s="308"/>
      <c r="E1" s="308"/>
      <c r="F1" s="308"/>
      <c r="G1" s="308"/>
      <c r="H1" s="308"/>
      <c r="I1" s="308"/>
      <c r="J1" s="308"/>
      <c r="K1" s="308"/>
      <c r="L1" s="309"/>
      <c r="M1" s="309" t="s">
        <v>1231</v>
      </c>
    </row>
    <row r="2" spans="2:13" s="3" customFormat="1" x14ac:dyDescent="0.2">
      <c r="B2" s="509" t="s">
        <v>285</v>
      </c>
      <c r="C2" s="509"/>
      <c r="D2" s="509"/>
      <c r="E2" s="509"/>
      <c r="F2" s="509"/>
      <c r="G2" s="509"/>
      <c r="H2" s="509"/>
      <c r="I2" s="509"/>
      <c r="J2" s="509"/>
      <c r="K2" s="509"/>
      <c r="L2" s="509"/>
      <c r="M2" s="509"/>
    </row>
    <row r="3" spans="2:13" s="104" customFormat="1" ht="17.25" x14ac:dyDescent="0.25">
      <c r="B3" s="411" t="s">
        <v>417</v>
      </c>
      <c r="C3" s="53">
        <v>2014</v>
      </c>
      <c r="D3" s="53">
        <v>2015</v>
      </c>
      <c r="E3" s="53">
        <v>2016</v>
      </c>
      <c r="F3" s="53">
        <v>2017</v>
      </c>
      <c r="G3" s="53">
        <v>2018</v>
      </c>
      <c r="H3" s="53">
        <v>2019</v>
      </c>
      <c r="I3" s="54">
        <v>2020</v>
      </c>
      <c r="J3" s="93">
        <v>2021</v>
      </c>
      <c r="K3" s="93" t="s">
        <v>430</v>
      </c>
      <c r="L3" s="93" t="s">
        <v>431</v>
      </c>
      <c r="M3" s="93" t="s">
        <v>793</v>
      </c>
    </row>
    <row r="4" spans="2:13" x14ac:dyDescent="0.2">
      <c r="B4" s="500" t="s">
        <v>1248</v>
      </c>
      <c r="C4" s="55"/>
      <c r="D4" s="55"/>
      <c r="E4" s="55"/>
      <c r="F4" s="55"/>
      <c r="G4" s="55"/>
      <c r="H4" s="55"/>
      <c r="I4" s="55"/>
      <c r="J4" s="55"/>
      <c r="K4" s="55"/>
    </row>
    <row r="5" spans="2:13" x14ac:dyDescent="0.2">
      <c r="B5" s="352" t="s">
        <v>1249</v>
      </c>
      <c r="C5" s="94">
        <v>22.1</v>
      </c>
      <c r="D5" s="94">
        <v>22.9</v>
      </c>
      <c r="E5" s="94">
        <v>65.8</v>
      </c>
      <c r="F5" s="94">
        <v>69.3</v>
      </c>
      <c r="G5" s="94">
        <v>78.8</v>
      </c>
      <c r="H5" s="94">
        <v>86.7</v>
      </c>
      <c r="I5" s="94">
        <v>58.8</v>
      </c>
      <c r="J5" s="94">
        <v>50.8</v>
      </c>
      <c r="K5" s="94">
        <v>63</v>
      </c>
      <c r="L5" s="94">
        <v>90.1</v>
      </c>
      <c r="M5" s="94">
        <v>136.35400000000001</v>
      </c>
    </row>
    <row r="6" spans="2:13" x14ac:dyDescent="0.2">
      <c r="B6" s="352" t="s">
        <v>1250</v>
      </c>
      <c r="C6" s="94">
        <v>10.9</v>
      </c>
      <c r="D6" s="94">
        <v>11</v>
      </c>
      <c r="E6" s="94">
        <v>11</v>
      </c>
      <c r="F6" s="94">
        <v>12.2</v>
      </c>
      <c r="G6" s="94">
        <v>12.6</v>
      </c>
      <c r="H6" s="94">
        <v>14</v>
      </c>
      <c r="I6" s="94">
        <v>9.5</v>
      </c>
      <c r="J6" s="94">
        <v>7.6</v>
      </c>
      <c r="K6" s="94">
        <v>12.3</v>
      </c>
      <c r="L6" s="94">
        <v>13.8</v>
      </c>
      <c r="M6" s="94">
        <v>15.84</v>
      </c>
    </row>
    <row r="7" spans="2:13" x14ac:dyDescent="0.2">
      <c r="B7" s="332" t="s">
        <v>1251</v>
      </c>
      <c r="C7" s="46">
        <v>67</v>
      </c>
      <c r="D7" s="46">
        <v>93</v>
      </c>
      <c r="E7" s="46">
        <v>103</v>
      </c>
      <c r="F7" s="46">
        <v>110</v>
      </c>
      <c r="G7" s="46">
        <v>109</v>
      </c>
      <c r="H7" s="46">
        <v>108</v>
      </c>
      <c r="I7" s="46">
        <v>121</v>
      </c>
      <c r="J7" s="46">
        <v>144</v>
      </c>
      <c r="K7" s="46">
        <v>146</v>
      </c>
      <c r="L7" s="46">
        <v>138</v>
      </c>
      <c r="M7" s="46">
        <v>142</v>
      </c>
    </row>
    <row r="8" spans="2:13" x14ac:dyDescent="0.2">
      <c r="B8" s="332" t="s">
        <v>1252</v>
      </c>
      <c r="C8" s="46">
        <v>328</v>
      </c>
      <c r="D8" s="46">
        <v>378</v>
      </c>
      <c r="E8" s="46">
        <v>380</v>
      </c>
      <c r="F8" s="46">
        <v>336</v>
      </c>
      <c r="G8" s="46">
        <v>417</v>
      </c>
      <c r="H8" s="46">
        <v>327</v>
      </c>
      <c r="I8" s="46">
        <v>338</v>
      </c>
      <c r="J8" s="46">
        <v>429</v>
      </c>
      <c r="K8" s="46">
        <v>432</v>
      </c>
      <c r="L8" s="46">
        <v>403</v>
      </c>
      <c r="M8" s="46">
        <v>411</v>
      </c>
    </row>
    <row r="9" spans="2:13" x14ac:dyDescent="0.2">
      <c r="B9" s="332" t="s">
        <v>1253</v>
      </c>
      <c r="C9" s="94">
        <v>196.2</v>
      </c>
      <c r="D9" s="94">
        <v>263.2</v>
      </c>
      <c r="E9" s="94">
        <v>323.89999999999998</v>
      </c>
      <c r="F9" s="94">
        <v>388.3</v>
      </c>
      <c r="G9" s="94">
        <v>362.8</v>
      </c>
      <c r="H9" s="94">
        <v>608.79999999999995</v>
      </c>
      <c r="I9" s="94">
        <v>312.2</v>
      </c>
      <c r="J9" s="94">
        <v>677</v>
      </c>
      <c r="K9" s="94">
        <v>551</v>
      </c>
      <c r="L9" s="94">
        <v>743.7</v>
      </c>
      <c r="M9" s="94">
        <v>980.5</v>
      </c>
    </row>
    <row r="10" spans="2:13" x14ac:dyDescent="0.2">
      <c r="B10" s="185" t="s">
        <v>1254</v>
      </c>
      <c r="C10" s="56"/>
      <c r="D10" s="56"/>
      <c r="E10" s="56"/>
      <c r="F10" s="56"/>
      <c r="G10" s="56"/>
      <c r="H10" s="56"/>
      <c r="I10" s="56"/>
      <c r="J10" s="56"/>
      <c r="K10" s="56"/>
    </row>
    <row r="11" spans="2:13" x14ac:dyDescent="0.2">
      <c r="B11" s="352" t="s">
        <v>1249</v>
      </c>
      <c r="C11" s="105">
        <v>1069.8</v>
      </c>
      <c r="D11" s="105">
        <v>1142.4000000000001</v>
      </c>
      <c r="E11" s="105">
        <v>1031</v>
      </c>
      <c r="F11" s="105">
        <v>1089.2</v>
      </c>
      <c r="G11" s="105">
        <v>1057.0999999999999</v>
      </c>
      <c r="H11" s="105">
        <v>1164.9000000000001</v>
      </c>
      <c r="I11" s="94">
        <v>720</v>
      </c>
      <c r="J11" s="105">
        <v>673.7</v>
      </c>
      <c r="K11" s="94">
        <v>655.78</v>
      </c>
      <c r="L11" s="94">
        <v>835.65</v>
      </c>
      <c r="M11" s="94">
        <v>669.7</v>
      </c>
    </row>
    <row r="12" spans="2:13" x14ac:dyDescent="0.2">
      <c r="B12" s="352" t="s">
        <v>1250</v>
      </c>
      <c r="C12" s="46">
        <v>0</v>
      </c>
      <c r="D12" s="46">
        <v>0</v>
      </c>
      <c r="E12" s="46">
        <v>0</v>
      </c>
      <c r="F12" s="46">
        <v>0</v>
      </c>
      <c r="G12" s="89">
        <v>0</v>
      </c>
      <c r="H12" s="46">
        <v>0</v>
      </c>
      <c r="I12" s="46">
        <v>0</v>
      </c>
      <c r="J12" s="46">
        <v>0</v>
      </c>
      <c r="K12" s="46">
        <v>37</v>
      </c>
      <c r="L12" s="46">
        <v>62</v>
      </c>
      <c r="M12" s="46">
        <v>38</v>
      </c>
    </row>
    <row r="13" spans="2:13" ht="15" x14ac:dyDescent="0.2">
      <c r="B13" s="332" t="s">
        <v>1251</v>
      </c>
      <c r="C13" s="46">
        <v>23</v>
      </c>
      <c r="D13" s="46">
        <v>24</v>
      </c>
      <c r="E13" s="46">
        <v>20</v>
      </c>
      <c r="F13" s="46">
        <v>28</v>
      </c>
      <c r="G13" s="46">
        <v>23</v>
      </c>
      <c r="H13" s="46">
        <v>24</v>
      </c>
      <c r="I13" s="46">
        <v>33</v>
      </c>
      <c r="J13" s="46">
        <v>35</v>
      </c>
      <c r="K13" s="46" t="s">
        <v>1232</v>
      </c>
      <c r="L13" s="46" t="s">
        <v>1233</v>
      </c>
      <c r="M13" s="46" t="s">
        <v>1233</v>
      </c>
    </row>
    <row r="14" spans="2:13" ht="15" x14ac:dyDescent="0.2">
      <c r="B14" s="332" t="s">
        <v>1252</v>
      </c>
      <c r="C14" s="59">
        <v>1627</v>
      </c>
      <c r="D14" s="59">
        <v>1611</v>
      </c>
      <c r="E14" s="59">
        <v>1448</v>
      </c>
      <c r="F14" s="59">
        <v>1430</v>
      </c>
      <c r="G14" s="59">
        <v>1486</v>
      </c>
      <c r="H14" s="59">
        <v>1471</v>
      </c>
      <c r="I14" s="59">
        <v>1173</v>
      </c>
      <c r="J14" s="59">
        <v>1410</v>
      </c>
      <c r="K14" s="59" t="s">
        <v>1237</v>
      </c>
      <c r="L14" s="59" t="s">
        <v>1238</v>
      </c>
      <c r="M14" s="59" t="s">
        <v>1234</v>
      </c>
    </row>
    <row r="15" spans="2:13" ht="15" x14ac:dyDescent="0.2">
      <c r="B15" s="332" t="s">
        <v>1253</v>
      </c>
      <c r="C15" s="46">
        <v>465</v>
      </c>
      <c r="D15" s="46">
        <v>532</v>
      </c>
      <c r="E15" s="46">
        <v>456</v>
      </c>
      <c r="F15" s="46">
        <v>694</v>
      </c>
      <c r="G15" s="46">
        <v>716</v>
      </c>
      <c r="H15" s="59">
        <v>1367</v>
      </c>
      <c r="I15" s="46">
        <v>593</v>
      </c>
      <c r="J15" s="59">
        <v>751</v>
      </c>
      <c r="K15" s="46" t="s">
        <v>1239</v>
      </c>
      <c r="L15" s="46" t="s">
        <v>1236</v>
      </c>
      <c r="M15" s="46" t="s">
        <v>1235</v>
      </c>
    </row>
    <row r="16" spans="2:13" x14ac:dyDescent="0.2">
      <c r="B16" s="354" t="s">
        <v>1255</v>
      </c>
      <c r="C16" s="56"/>
      <c r="D16" s="56"/>
      <c r="E16" s="56"/>
      <c r="F16" s="56"/>
      <c r="G16" s="56"/>
      <c r="H16" s="56"/>
      <c r="I16" s="56"/>
      <c r="J16" s="56"/>
      <c r="K16" s="56"/>
    </row>
    <row r="17" spans="2:21" ht="15" x14ac:dyDescent="0.2">
      <c r="B17" s="352" t="s">
        <v>1249</v>
      </c>
      <c r="C17" s="423" t="s">
        <v>1206</v>
      </c>
      <c r="D17" s="423" t="s">
        <v>1206</v>
      </c>
      <c r="E17" s="423" t="s">
        <v>1206</v>
      </c>
      <c r="F17" s="423" t="s">
        <v>1206</v>
      </c>
      <c r="G17" s="423" t="s">
        <v>1206</v>
      </c>
      <c r="H17" s="94">
        <v>82.3</v>
      </c>
      <c r="I17" s="94">
        <v>36.200000000000003</v>
      </c>
      <c r="J17" s="94">
        <v>32.9</v>
      </c>
      <c r="K17" s="94" t="s">
        <v>1240</v>
      </c>
      <c r="L17" s="273" t="s">
        <v>1241</v>
      </c>
      <c r="M17" s="273" t="s">
        <v>1242</v>
      </c>
    </row>
    <row r="18" spans="2:21" ht="15" x14ac:dyDescent="0.2">
      <c r="B18" s="352" t="s">
        <v>1250</v>
      </c>
      <c r="C18" s="94">
        <v>2.2999999999999998</v>
      </c>
      <c r="D18" s="94">
        <v>2.1</v>
      </c>
      <c r="E18" s="94">
        <v>1.8</v>
      </c>
      <c r="F18" s="94">
        <v>1.8</v>
      </c>
      <c r="G18" s="94">
        <v>1.7</v>
      </c>
      <c r="H18" s="94">
        <v>1.7</v>
      </c>
      <c r="I18" s="94">
        <v>1.2</v>
      </c>
      <c r="J18" s="94">
        <v>1</v>
      </c>
      <c r="K18" s="273" t="s">
        <v>1243</v>
      </c>
      <c r="L18" s="273" t="s">
        <v>1243</v>
      </c>
      <c r="M18" s="273" t="s">
        <v>1243</v>
      </c>
    </row>
    <row r="19" spans="2:21" x14ac:dyDescent="0.2">
      <c r="B19" s="332" t="s">
        <v>1251</v>
      </c>
      <c r="C19" s="46">
        <v>12</v>
      </c>
      <c r="D19" s="46">
        <v>13</v>
      </c>
      <c r="E19" s="46">
        <v>13</v>
      </c>
      <c r="F19" s="46">
        <v>13</v>
      </c>
      <c r="G19" s="46">
        <v>12</v>
      </c>
      <c r="H19" s="46">
        <v>15</v>
      </c>
      <c r="I19" s="46">
        <v>15</v>
      </c>
      <c r="J19" s="46">
        <v>14</v>
      </c>
      <c r="K19" s="46">
        <v>15</v>
      </c>
      <c r="L19" s="46">
        <v>13</v>
      </c>
      <c r="M19" s="46">
        <v>14</v>
      </c>
    </row>
    <row r="20" spans="2:21" x14ac:dyDescent="0.2">
      <c r="B20" s="332" t="s">
        <v>1252</v>
      </c>
      <c r="C20" s="46">
        <v>67</v>
      </c>
      <c r="D20" s="46">
        <v>87</v>
      </c>
      <c r="E20" s="46">
        <v>92</v>
      </c>
      <c r="F20" s="46">
        <v>74</v>
      </c>
      <c r="G20" s="46">
        <v>65</v>
      </c>
      <c r="H20" s="46">
        <v>82</v>
      </c>
      <c r="I20" s="46">
        <v>65</v>
      </c>
      <c r="J20" s="46">
        <v>67</v>
      </c>
      <c r="K20" s="46">
        <v>61</v>
      </c>
      <c r="L20" s="46">
        <v>55</v>
      </c>
      <c r="M20" s="46">
        <v>52</v>
      </c>
      <c r="S20" s="106"/>
      <c r="T20" s="106"/>
      <c r="U20" s="12"/>
    </row>
    <row r="21" spans="2:21" x14ac:dyDescent="0.2">
      <c r="B21" s="332" t="s">
        <v>1253</v>
      </c>
      <c r="C21" s="94">
        <v>66.2</v>
      </c>
      <c r="D21" s="94">
        <v>87.1</v>
      </c>
      <c r="E21" s="94">
        <v>91.2</v>
      </c>
      <c r="F21" s="94">
        <v>250</v>
      </c>
      <c r="G21" s="94">
        <v>107.1</v>
      </c>
      <c r="H21" s="94">
        <v>100.1</v>
      </c>
      <c r="I21" s="94">
        <v>119.2</v>
      </c>
      <c r="J21" s="94">
        <v>128.57</v>
      </c>
      <c r="K21" s="94">
        <v>127.44265253</v>
      </c>
      <c r="L21" s="94">
        <v>65.414276950000001</v>
      </c>
      <c r="M21" s="94">
        <v>143.44418664</v>
      </c>
      <c r="S21" s="106"/>
      <c r="T21" s="106"/>
      <c r="U21" s="106"/>
    </row>
    <row r="22" spans="2:21" x14ac:dyDescent="0.2">
      <c r="B22" s="354" t="s">
        <v>1256</v>
      </c>
      <c r="C22" s="56"/>
      <c r="D22" s="56"/>
      <c r="E22" s="56"/>
      <c r="F22" s="56"/>
      <c r="G22" s="56"/>
      <c r="H22" s="56"/>
      <c r="I22" s="56"/>
      <c r="J22" s="56"/>
      <c r="K22" s="56"/>
      <c r="L22" s="56"/>
      <c r="M22" s="56"/>
      <c r="T22" s="106"/>
    </row>
    <row r="23" spans="2:21" x14ac:dyDescent="0.2">
      <c r="B23" s="352" t="s">
        <v>1249</v>
      </c>
      <c r="C23" s="94">
        <v>162.9</v>
      </c>
      <c r="D23" s="94">
        <v>216.5</v>
      </c>
      <c r="E23" s="94">
        <v>140.9</v>
      </c>
      <c r="F23" s="94">
        <v>131.5</v>
      </c>
      <c r="G23" s="94">
        <v>146.30000000000001</v>
      </c>
      <c r="H23" s="94">
        <v>174.2</v>
      </c>
      <c r="I23" s="94">
        <v>117.6</v>
      </c>
      <c r="J23" s="94">
        <v>82.236000000000004</v>
      </c>
      <c r="K23" s="94">
        <v>105.78</v>
      </c>
      <c r="L23" s="94">
        <v>171.167</v>
      </c>
      <c r="M23" s="94">
        <v>214.18700000000001</v>
      </c>
      <c r="S23" s="12"/>
      <c r="T23" s="106"/>
      <c r="U23" s="106"/>
    </row>
    <row r="24" spans="2:21" x14ac:dyDescent="0.2">
      <c r="B24" s="352" t="s">
        <v>1250</v>
      </c>
      <c r="C24" s="94">
        <v>4.3</v>
      </c>
      <c r="D24" s="94">
        <v>4.7</v>
      </c>
      <c r="E24" s="94">
        <v>4.0999999999999996</v>
      </c>
      <c r="F24" s="94">
        <v>4.4000000000000004</v>
      </c>
      <c r="G24" s="94">
        <v>4.5999999999999996</v>
      </c>
      <c r="H24" s="94">
        <v>4.8</v>
      </c>
      <c r="I24" s="272">
        <v>4.17</v>
      </c>
      <c r="J24" s="94">
        <v>3.8820000000000001</v>
      </c>
      <c r="K24" s="94">
        <v>4.6159999999999997</v>
      </c>
      <c r="L24" s="94">
        <v>5.36</v>
      </c>
      <c r="M24" s="94">
        <v>5.3129999999999997</v>
      </c>
      <c r="S24" s="107"/>
      <c r="T24" s="107"/>
      <c r="U24" s="107"/>
    </row>
    <row r="25" spans="2:21" x14ac:dyDescent="0.2">
      <c r="B25" s="332" t="s">
        <v>1251</v>
      </c>
      <c r="C25" s="46">
        <v>39</v>
      </c>
      <c r="D25" s="46">
        <v>47</v>
      </c>
      <c r="E25" s="46">
        <v>51</v>
      </c>
      <c r="F25" s="46">
        <v>44</v>
      </c>
      <c r="G25" s="46">
        <v>40</v>
      </c>
      <c r="H25" s="46">
        <v>40</v>
      </c>
      <c r="I25" s="46">
        <v>36</v>
      </c>
      <c r="J25" s="46">
        <v>43</v>
      </c>
      <c r="K25" s="46">
        <v>32</v>
      </c>
      <c r="L25" s="46">
        <v>32</v>
      </c>
      <c r="M25" s="46">
        <v>42</v>
      </c>
    </row>
    <row r="26" spans="2:21" x14ac:dyDescent="0.2">
      <c r="B26" s="332" t="s">
        <v>1252</v>
      </c>
      <c r="C26" s="46">
        <v>153</v>
      </c>
      <c r="D26" s="46">
        <v>136</v>
      </c>
      <c r="E26" s="46">
        <v>147</v>
      </c>
      <c r="F26" s="46">
        <v>147</v>
      </c>
      <c r="G26" s="46">
        <v>161</v>
      </c>
      <c r="H26" s="46">
        <v>167</v>
      </c>
      <c r="I26" s="46">
        <v>213</v>
      </c>
      <c r="J26" s="46">
        <v>222</v>
      </c>
      <c r="K26" s="46">
        <v>213</v>
      </c>
      <c r="L26" s="46">
        <v>207</v>
      </c>
      <c r="M26" s="46">
        <v>197</v>
      </c>
      <c r="S26" s="108"/>
      <c r="T26" s="108"/>
      <c r="U26" s="108"/>
    </row>
    <row r="27" spans="2:21" ht="15" x14ac:dyDescent="0.2">
      <c r="B27" s="332" t="s">
        <v>1253</v>
      </c>
      <c r="C27" s="94">
        <v>289</v>
      </c>
      <c r="D27" s="94">
        <v>267.3</v>
      </c>
      <c r="E27" s="94">
        <v>264</v>
      </c>
      <c r="F27" s="94">
        <v>224</v>
      </c>
      <c r="G27" s="94">
        <v>257</v>
      </c>
      <c r="H27" s="94">
        <v>353</v>
      </c>
      <c r="I27" s="94">
        <v>336.8</v>
      </c>
      <c r="J27" s="94" t="s">
        <v>1244</v>
      </c>
      <c r="K27" s="94" t="s">
        <v>1245</v>
      </c>
      <c r="L27" s="273" t="s">
        <v>1246</v>
      </c>
      <c r="M27" s="94" t="s">
        <v>1247</v>
      </c>
    </row>
    <row r="28" spans="2:21" x14ac:dyDescent="0.2">
      <c r="B28" s="354" t="s">
        <v>1259</v>
      </c>
      <c r="C28" s="56"/>
      <c r="D28" s="56"/>
      <c r="E28" s="56"/>
      <c r="F28" s="56"/>
      <c r="G28" s="56"/>
      <c r="H28" s="56"/>
      <c r="I28" s="56"/>
      <c r="J28" s="56"/>
      <c r="K28" s="56"/>
      <c r="L28" s="56"/>
      <c r="M28" s="56"/>
    </row>
    <row r="29" spans="2:21" x14ac:dyDescent="0.2">
      <c r="B29" s="352" t="s">
        <v>1249</v>
      </c>
      <c r="C29" s="94">
        <v>344.9</v>
      </c>
      <c r="D29" s="94">
        <v>337.9</v>
      </c>
      <c r="E29" s="94">
        <v>372.4</v>
      </c>
      <c r="F29" s="94">
        <v>330.8</v>
      </c>
      <c r="G29" s="94">
        <v>465.6</v>
      </c>
      <c r="H29" s="94">
        <v>622.1</v>
      </c>
      <c r="I29" s="94">
        <v>220.6</v>
      </c>
      <c r="J29" s="94">
        <v>126.279</v>
      </c>
      <c r="K29" s="94">
        <v>336.322</v>
      </c>
      <c r="L29" s="94">
        <v>544.33900000000006</v>
      </c>
      <c r="M29" s="94">
        <v>569.24599999999998</v>
      </c>
    </row>
    <row r="30" spans="2:21" x14ac:dyDescent="0.2">
      <c r="B30" s="352" t="s">
        <v>1250</v>
      </c>
      <c r="C30" s="94">
        <v>0.2</v>
      </c>
      <c r="D30" s="94">
        <v>0.1</v>
      </c>
      <c r="E30" s="94">
        <v>0.2</v>
      </c>
      <c r="F30" s="94">
        <v>0.1</v>
      </c>
      <c r="G30" s="94">
        <v>0.1</v>
      </c>
      <c r="H30" s="94">
        <v>0.2</v>
      </c>
      <c r="I30" s="94">
        <v>0.1</v>
      </c>
      <c r="J30" s="94">
        <v>7.9000000000000001E-2</v>
      </c>
      <c r="K30" s="94">
        <v>0.04</v>
      </c>
      <c r="L30" s="94">
        <v>3.2000000000000001E-2</v>
      </c>
      <c r="M30" s="94">
        <v>2.7E-2</v>
      </c>
      <c r="S30" s="109"/>
      <c r="T30" s="109"/>
      <c r="U30" s="109"/>
    </row>
    <row r="31" spans="2:21" ht="15" x14ac:dyDescent="0.2">
      <c r="B31" s="100" t="s">
        <v>1257</v>
      </c>
      <c r="C31" s="46">
        <v>10</v>
      </c>
      <c r="D31" s="46">
        <v>4</v>
      </c>
      <c r="E31" s="46">
        <v>4</v>
      </c>
      <c r="F31" s="46">
        <v>4</v>
      </c>
      <c r="G31" s="89" t="s">
        <v>1272</v>
      </c>
      <c r="H31" s="89" t="s">
        <v>1273</v>
      </c>
      <c r="I31" s="46">
        <v>5</v>
      </c>
      <c r="J31" s="56">
        <v>7</v>
      </c>
      <c r="K31" s="46">
        <v>8</v>
      </c>
      <c r="L31" s="46">
        <v>7</v>
      </c>
      <c r="M31" s="46">
        <v>7</v>
      </c>
    </row>
    <row r="32" spans="2:21" ht="15" x14ac:dyDescent="0.2">
      <c r="B32" s="256" t="s">
        <v>1258</v>
      </c>
      <c r="C32" s="46">
        <v>25</v>
      </c>
      <c r="D32" s="46">
        <v>25</v>
      </c>
      <c r="E32" s="46">
        <v>28</v>
      </c>
      <c r="F32" s="46">
        <v>28</v>
      </c>
      <c r="G32" s="46">
        <v>34</v>
      </c>
      <c r="H32" s="46">
        <v>34</v>
      </c>
      <c r="I32" s="46">
        <v>31</v>
      </c>
      <c r="J32" s="46">
        <v>30</v>
      </c>
      <c r="K32" s="46">
        <v>30</v>
      </c>
      <c r="L32" s="46">
        <v>26</v>
      </c>
      <c r="M32" s="46">
        <v>27</v>
      </c>
    </row>
    <row r="33" spans="1:19" x14ac:dyDescent="0.2">
      <c r="B33" s="332" t="s">
        <v>1253</v>
      </c>
      <c r="C33" s="110">
        <v>38.799999999999997</v>
      </c>
      <c r="D33" s="110">
        <v>34.799999999999997</v>
      </c>
      <c r="E33" s="110">
        <v>50.7</v>
      </c>
      <c r="F33" s="110">
        <v>35.6</v>
      </c>
      <c r="G33" s="110">
        <v>15.6</v>
      </c>
      <c r="H33" s="110">
        <v>5.9</v>
      </c>
      <c r="I33" s="110">
        <v>8.8000000000000007</v>
      </c>
      <c r="J33" s="110">
        <v>44</v>
      </c>
      <c r="K33" s="110">
        <v>5.89</v>
      </c>
      <c r="L33" s="110">
        <v>12.89</v>
      </c>
      <c r="M33" s="110">
        <v>14.459999999999999</v>
      </c>
    </row>
    <row r="35" spans="1:19" x14ac:dyDescent="0.2">
      <c r="A35" s="305" t="s">
        <v>314</v>
      </c>
      <c r="B35" s="334" t="s">
        <v>1260</v>
      </c>
      <c r="S35" s="106"/>
    </row>
    <row r="36" spans="1:19" x14ac:dyDescent="0.2">
      <c r="A36" s="305" t="s">
        <v>316</v>
      </c>
      <c r="B36" s="334" t="s">
        <v>1104</v>
      </c>
    </row>
    <row r="37" spans="1:19" x14ac:dyDescent="0.2">
      <c r="A37" s="305" t="s">
        <v>318</v>
      </c>
      <c r="B37" s="334" t="s">
        <v>1265</v>
      </c>
    </row>
    <row r="38" spans="1:19" x14ac:dyDescent="0.2">
      <c r="A38" s="305" t="s">
        <v>411</v>
      </c>
      <c r="B38" s="334" t="s">
        <v>1266</v>
      </c>
    </row>
    <row r="39" spans="1:19" x14ac:dyDescent="0.2">
      <c r="A39" s="305" t="s">
        <v>412</v>
      </c>
      <c r="B39" s="334" t="s">
        <v>1261</v>
      </c>
      <c r="C39" s="305"/>
      <c r="D39" s="305"/>
      <c r="E39" s="305"/>
      <c r="F39" s="305"/>
    </row>
    <row r="40" spans="1:19" x14ac:dyDescent="0.2">
      <c r="A40" s="305" t="s">
        <v>453</v>
      </c>
      <c r="B40" s="334" t="s">
        <v>1262</v>
      </c>
      <c r="C40" s="305"/>
      <c r="D40" s="305"/>
      <c r="E40" s="305"/>
      <c r="F40" s="305"/>
    </row>
    <row r="41" spans="1:19" x14ac:dyDescent="0.2">
      <c r="A41" s="305" t="s">
        <v>978</v>
      </c>
      <c r="B41" s="334" t="s">
        <v>1263</v>
      </c>
      <c r="C41" s="305"/>
      <c r="D41" s="305"/>
      <c r="E41" s="305"/>
      <c r="F41" s="305"/>
    </row>
    <row r="42" spans="1:19" x14ac:dyDescent="0.2">
      <c r="A42" s="334" t="s">
        <v>1264</v>
      </c>
      <c r="B42" s="15"/>
    </row>
    <row r="43" spans="1:19" x14ac:dyDescent="0.2">
      <c r="A43" s="15"/>
      <c r="B43" s="15"/>
    </row>
    <row r="44" spans="1:19" x14ac:dyDescent="0.2">
      <c r="A44" s="347" t="s">
        <v>320</v>
      </c>
      <c r="B44" s="334"/>
    </row>
    <row r="45" spans="1:19" x14ac:dyDescent="0.2">
      <c r="A45" s="334" t="s">
        <v>1267</v>
      </c>
      <c r="B45" s="347"/>
    </row>
    <row r="46" spans="1:19" x14ac:dyDescent="0.2">
      <c r="A46" s="305" t="s">
        <v>1268</v>
      </c>
      <c r="B46" s="320"/>
    </row>
    <row r="47" spans="1:19" x14ac:dyDescent="0.2">
      <c r="A47" s="334" t="s">
        <v>1269</v>
      </c>
      <c r="B47" s="347"/>
    </row>
    <row r="48" spans="1:19" x14ac:dyDescent="0.2">
      <c r="A48" s="334" t="s">
        <v>1270</v>
      </c>
      <c r="B48" s="347"/>
    </row>
    <row r="49" spans="1:2" x14ac:dyDescent="0.2">
      <c r="A49" s="305" t="s">
        <v>1271</v>
      </c>
      <c r="B49" s="320"/>
    </row>
    <row r="50" spans="1:2" x14ac:dyDescent="0.2">
      <c r="B50" s="11"/>
    </row>
  </sheetData>
  <mergeCells count="1">
    <mergeCell ref="B2:M2"/>
  </mergeCells>
  <pageMargins left="0.7" right="0.7" top="0.75" bottom="0.75" header="0.3" footer="0.3"/>
  <pageSetup paperSize="8" orientation="landscape" r:id="rId1"/>
  <headerFooter>
    <oddHeader>&amp;L&amp;"Calibri"&amp;10&amp;K000000 [Limited Sharing]&amp;1#_x000D_</oddHead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B00-000000000000}">
  <sheetPr codeName="Sheet47">
    <tabColor theme="7" tint="-0.499984740745262"/>
  </sheetPr>
  <dimension ref="A1:N50"/>
  <sheetViews>
    <sheetView workbookViewId="0">
      <pane ySplit="3" topLeftCell="A4" activePane="bottomLeft" state="frozen"/>
      <selection activeCell="K13" sqref="K13"/>
      <selection pane="bottomLeft" activeCell="J44" sqref="J44"/>
    </sheetView>
  </sheetViews>
  <sheetFormatPr defaultRowHeight="12.75" x14ac:dyDescent="0.2"/>
  <cols>
    <col min="1" max="1" width="3.83203125" style="7" customWidth="1"/>
    <col min="2" max="2" width="41" style="7" customWidth="1"/>
    <col min="3" max="6" width="10.33203125" style="7" bestFit="1" customWidth="1"/>
    <col min="7" max="7" width="11.83203125" style="7" bestFit="1" customWidth="1"/>
    <col min="8" max="8" width="8.83203125" style="7" bestFit="1" customWidth="1"/>
    <col min="9" max="9" width="10.33203125" style="7" bestFit="1" customWidth="1"/>
    <col min="10" max="10" width="11.83203125" style="7" bestFit="1" customWidth="1"/>
    <col min="11" max="11" width="10.33203125" style="7" bestFit="1" customWidth="1"/>
    <col min="12" max="13" width="8.83203125" style="7" bestFit="1" customWidth="1"/>
    <col min="14" max="16384" width="9.33203125" style="7"/>
  </cols>
  <sheetData>
    <row r="1" spans="2:14" s="2" customFormat="1" ht="46.5" customHeight="1" x14ac:dyDescent="0.2">
      <c r="B1" s="307" t="s">
        <v>427</v>
      </c>
      <c r="C1" s="308"/>
      <c r="D1" s="308"/>
      <c r="E1" s="308"/>
      <c r="F1" s="308"/>
      <c r="G1" s="308"/>
      <c r="H1" s="308"/>
      <c r="I1" s="308"/>
      <c r="J1" s="308"/>
      <c r="K1" s="308"/>
      <c r="L1" s="308"/>
      <c r="M1" s="309"/>
      <c r="N1" s="309" t="s">
        <v>1274</v>
      </c>
    </row>
    <row r="2" spans="2:14" s="3" customFormat="1" x14ac:dyDescent="0.2">
      <c r="B2" s="509" t="s">
        <v>286</v>
      </c>
      <c r="C2" s="509"/>
      <c r="D2" s="509"/>
      <c r="E2" s="509"/>
      <c r="F2" s="509"/>
      <c r="G2" s="509"/>
      <c r="H2" s="509"/>
      <c r="I2" s="509"/>
      <c r="J2" s="509"/>
      <c r="K2" s="509"/>
      <c r="L2" s="509"/>
      <c r="M2" s="509"/>
      <c r="N2" s="509"/>
    </row>
    <row r="3" spans="2:14" s="22" customFormat="1" ht="15" x14ac:dyDescent="0.25">
      <c r="B3" s="399" t="s">
        <v>417</v>
      </c>
      <c r="C3" s="53">
        <v>2013</v>
      </c>
      <c r="D3" s="53">
        <v>2014</v>
      </c>
      <c r="E3" s="53">
        <v>2015</v>
      </c>
      <c r="F3" s="53">
        <v>2016</v>
      </c>
      <c r="G3" s="53">
        <v>2017</v>
      </c>
      <c r="H3" s="53">
        <v>2018</v>
      </c>
      <c r="I3" s="53">
        <v>2019</v>
      </c>
      <c r="J3" s="53">
        <v>2020</v>
      </c>
      <c r="K3" s="88">
        <v>2021</v>
      </c>
      <c r="L3" s="88">
        <v>2022</v>
      </c>
      <c r="M3" s="88">
        <v>2023</v>
      </c>
      <c r="N3" s="88">
        <v>2024</v>
      </c>
    </row>
    <row r="4" spans="2:14" x14ac:dyDescent="0.2">
      <c r="B4" s="456" t="s">
        <v>1275</v>
      </c>
      <c r="C4" s="96">
        <v>651</v>
      </c>
      <c r="D4" s="96">
        <v>653</v>
      </c>
      <c r="E4" s="96">
        <v>653</v>
      </c>
      <c r="F4" s="96">
        <v>652</v>
      </c>
      <c r="G4" s="96">
        <v>653</v>
      </c>
      <c r="H4" s="96">
        <v>653</v>
      </c>
      <c r="I4" s="96">
        <v>653</v>
      </c>
      <c r="J4" s="96">
        <v>653</v>
      </c>
      <c r="K4" s="96">
        <v>654</v>
      </c>
      <c r="L4" s="96">
        <v>653</v>
      </c>
      <c r="M4" s="96">
        <v>652</v>
      </c>
      <c r="N4" s="96">
        <v>652</v>
      </c>
    </row>
    <row r="5" spans="2:14" x14ac:dyDescent="0.2">
      <c r="B5" s="352" t="s">
        <v>1276</v>
      </c>
      <c r="C5" s="59">
        <v>3375</v>
      </c>
      <c r="D5" s="59">
        <v>3410</v>
      </c>
      <c r="E5" s="59">
        <v>3410</v>
      </c>
      <c r="F5" s="59">
        <v>3410</v>
      </c>
      <c r="G5" s="59">
        <v>3409</v>
      </c>
      <c r="H5" s="59">
        <v>3410</v>
      </c>
      <c r="I5" s="59">
        <v>3409</v>
      </c>
      <c r="J5" s="59">
        <v>3409</v>
      </c>
      <c r="K5" s="59">
        <v>3409</v>
      </c>
      <c r="L5" s="59">
        <v>3342</v>
      </c>
      <c r="M5" s="59">
        <v>3354</v>
      </c>
      <c r="N5" s="59">
        <v>3354</v>
      </c>
    </row>
    <row r="6" spans="2:14" x14ac:dyDescent="0.2">
      <c r="B6" s="352" t="s">
        <v>1277</v>
      </c>
      <c r="C6" s="46">
        <v>602</v>
      </c>
      <c r="D6" s="46">
        <v>629</v>
      </c>
      <c r="E6" s="46">
        <v>629</v>
      </c>
      <c r="F6" s="46">
        <v>629</v>
      </c>
      <c r="G6" s="46">
        <v>628</v>
      </c>
      <c r="H6" s="46">
        <v>412</v>
      </c>
      <c r="I6" s="46">
        <v>412</v>
      </c>
      <c r="J6" s="46">
        <v>134</v>
      </c>
      <c r="K6" s="46">
        <v>130</v>
      </c>
      <c r="L6" s="46">
        <v>140</v>
      </c>
      <c r="M6" s="46">
        <v>139</v>
      </c>
      <c r="N6" s="46">
        <v>132</v>
      </c>
    </row>
    <row r="7" spans="2:14" x14ac:dyDescent="0.2">
      <c r="B7" s="352" t="s">
        <v>1278</v>
      </c>
      <c r="C7" s="59">
        <v>6729</v>
      </c>
      <c r="D7" s="59">
        <v>6729</v>
      </c>
      <c r="E7" s="59">
        <v>6729</v>
      </c>
      <c r="F7" s="59">
        <v>6729</v>
      </c>
      <c r="G7" s="59">
        <v>6729</v>
      </c>
      <c r="H7" s="59">
        <v>6729</v>
      </c>
      <c r="I7" s="59">
        <v>6729</v>
      </c>
      <c r="J7" s="59">
        <v>6729</v>
      </c>
      <c r="K7" s="59">
        <v>8157</v>
      </c>
      <c r="L7" s="59">
        <v>8157</v>
      </c>
      <c r="M7" s="59">
        <v>8157</v>
      </c>
      <c r="N7" s="59">
        <v>8157</v>
      </c>
    </row>
    <row r="8" spans="2:14" ht="22.5" x14ac:dyDescent="0.2">
      <c r="B8" s="318" t="s">
        <v>1279</v>
      </c>
      <c r="C8" s="46">
        <v>14</v>
      </c>
      <c r="D8" s="46">
        <v>14</v>
      </c>
      <c r="E8" s="46">
        <v>14</v>
      </c>
      <c r="F8" s="46">
        <v>14</v>
      </c>
      <c r="G8" s="46">
        <v>15</v>
      </c>
      <c r="H8" s="46">
        <v>15</v>
      </c>
      <c r="I8" s="46">
        <v>15</v>
      </c>
      <c r="J8" s="46">
        <v>16</v>
      </c>
      <c r="K8" s="46">
        <v>16</v>
      </c>
      <c r="L8" s="46">
        <v>16</v>
      </c>
      <c r="M8" s="46">
        <v>15.83</v>
      </c>
      <c r="N8" s="46">
        <v>15.83</v>
      </c>
    </row>
    <row r="9" spans="2:14" ht="22.5" x14ac:dyDescent="0.2">
      <c r="B9" s="318" t="s">
        <v>1280</v>
      </c>
      <c r="C9" s="59">
        <v>4378</v>
      </c>
      <c r="D9" s="59">
        <v>4332</v>
      </c>
      <c r="E9" s="59">
        <v>4332</v>
      </c>
      <c r="F9" s="59">
        <v>4428</v>
      </c>
      <c r="G9" s="59">
        <v>4572</v>
      </c>
      <c r="H9" s="59">
        <v>4791</v>
      </c>
      <c r="I9" s="59">
        <v>4872</v>
      </c>
      <c r="J9" s="59">
        <v>5222</v>
      </c>
      <c r="K9" s="59">
        <v>5282</v>
      </c>
      <c r="L9" s="59">
        <v>5365</v>
      </c>
      <c r="M9" s="59">
        <v>5316.53</v>
      </c>
      <c r="N9" s="59">
        <v>5296.28</v>
      </c>
    </row>
    <row r="10" spans="2:14" ht="22.5" x14ac:dyDescent="0.2">
      <c r="B10" s="458" t="s">
        <v>1281</v>
      </c>
      <c r="C10" s="46">
        <v>13</v>
      </c>
      <c r="D10" s="46">
        <v>16</v>
      </c>
      <c r="E10" s="46">
        <v>16</v>
      </c>
      <c r="F10" s="46">
        <v>17</v>
      </c>
      <c r="G10" s="46">
        <v>17</v>
      </c>
      <c r="H10" s="46">
        <v>18</v>
      </c>
      <c r="I10" s="46">
        <v>18</v>
      </c>
      <c r="J10" s="46">
        <v>15</v>
      </c>
      <c r="K10" s="46">
        <v>15</v>
      </c>
      <c r="L10" s="46">
        <v>15</v>
      </c>
      <c r="M10" s="46">
        <v>5.49</v>
      </c>
      <c r="N10" s="46">
        <v>5.82</v>
      </c>
    </row>
    <row r="11" spans="2:14" x14ac:dyDescent="0.2">
      <c r="B11" s="332" t="s">
        <v>1282</v>
      </c>
      <c r="C11" s="98"/>
      <c r="D11" s="98"/>
      <c r="E11" s="98"/>
      <c r="F11" s="98"/>
      <c r="G11" s="98"/>
      <c r="H11" s="98"/>
      <c r="I11" s="98"/>
      <c r="J11" s="98"/>
      <c r="K11" s="98"/>
      <c r="L11" s="98"/>
      <c r="M11" s="98"/>
      <c r="N11" s="98"/>
    </row>
    <row r="12" spans="2:14" x14ac:dyDescent="0.2">
      <c r="B12" s="355" t="s">
        <v>1283</v>
      </c>
      <c r="C12" s="59">
        <v>272729</v>
      </c>
      <c r="D12" s="59">
        <v>341225</v>
      </c>
      <c r="E12" s="59">
        <v>365249</v>
      </c>
      <c r="F12" s="59">
        <v>369445</v>
      </c>
      <c r="G12" s="59">
        <v>373096</v>
      </c>
      <c r="H12" s="59">
        <v>382771</v>
      </c>
      <c r="I12" s="59">
        <v>388804</v>
      </c>
      <c r="J12" s="59">
        <v>324003</v>
      </c>
      <c r="K12" s="59">
        <v>343043</v>
      </c>
      <c r="L12" s="59">
        <v>186092</v>
      </c>
      <c r="M12" s="59">
        <v>82330</v>
      </c>
      <c r="N12" s="59">
        <v>88754</v>
      </c>
    </row>
    <row r="13" spans="2:14" x14ac:dyDescent="0.2">
      <c r="B13" s="355" t="s">
        <v>1284</v>
      </c>
      <c r="C13" s="59">
        <v>10992</v>
      </c>
      <c r="D13" s="59">
        <v>9538</v>
      </c>
      <c r="E13" s="59">
        <v>10024</v>
      </c>
      <c r="F13" s="59">
        <v>10005</v>
      </c>
      <c r="G13" s="59">
        <v>9504</v>
      </c>
      <c r="H13" s="59">
        <v>9351</v>
      </c>
      <c r="I13" s="59">
        <v>9828</v>
      </c>
      <c r="J13" s="59">
        <v>8190</v>
      </c>
      <c r="K13" s="59">
        <v>17988</v>
      </c>
      <c r="L13" s="59">
        <v>5504</v>
      </c>
      <c r="M13" s="59">
        <v>599</v>
      </c>
      <c r="N13" s="59">
        <v>604</v>
      </c>
    </row>
    <row r="14" spans="2:14" x14ac:dyDescent="0.2">
      <c r="B14" s="359" t="s">
        <v>1285</v>
      </c>
      <c r="C14" s="59">
        <v>15356</v>
      </c>
      <c r="D14" s="59">
        <v>13101</v>
      </c>
      <c r="E14" s="59">
        <v>13769</v>
      </c>
      <c r="F14" s="59">
        <v>14457</v>
      </c>
      <c r="G14" s="59">
        <v>15179</v>
      </c>
      <c r="H14" s="59">
        <v>15261</v>
      </c>
      <c r="I14" s="59">
        <v>14679</v>
      </c>
      <c r="J14" s="59">
        <v>12230</v>
      </c>
      <c r="K14" s="59">
        <v>9948</v>
      </c>
      <c r="L14" s="59">
        <v>10211</v>
      </c>
      <c r="M14" s="59">
        <v>1945</v>
      </c>
      <c r="N14" s="59">
        <v>1957</v>
      </c>
    </row>
    <row r="15" spans="2:14" x14ac:dyDescent="0.2">
      <c r="B15" s="355" t="s">
        <v>1286</v>
      </c>
      <c r="C15" s="46">
        <v>86</v>
      </c>
      <c r="D15" s="46">
        <v>82</v>
      </c>
      <c r="E15" s="46">
        <v>86</v>
      </c>
      <c r="F15" s="46">
        <v>87</v>
      </c>
      <c r="G15" s="46">
        <v>110</v>
      </c>
      <c r="H15" s="46">
        <v>139</v>
      </c>
      <c r="I15" s="46">
        <v>181</v>
      </c>
      <c r="J15" s="46">
        <v>728</v>
      </c>
      <c r="K15" s="46">
        <v>443</v>
      </c>
      <c r="L15" s="46">
        <v>653</v>
      </c>
      <c r="M15" s="46" t="s">
        <v>42</v>
      </c>
      <c r="N15" s="46" t="s">
        <v>42</v>
      </c>
    </row>
    <row r="16" spans="2:14" x14ac:dyDescent="0.2">
      <c r="B16" s="355" t="s">
        <v>1287</v>
      </c>
      <c r="C16" s="46">
        <v>31</v>
      </c>
      <c r="D16" s="46">
        <v>83</v>
      </c>
      <c r="E16" s="46">
        <v>87</v>
      </c>
      <c r="F16" s="46">
        <v>96</v>
      </c>
      <c r="G16" s="46">
        <v>94</v>
      </c>
      <c r="H16" s="46">
        <v>296</v>
      </c>
      <c r="I16" s="46">
        <v>290</v>
      </c>
      <c r="J16" s="46">
        <v>458</v>
      </c>
      <c r="K16" s="46">
        <v>29</v>
      </c>
      <c r="L16" s="46">
        <v>55</v>
      </c>
      <c r="M16" s="46">
        <v>43</v>
      </c>
      <c r="N16" s="46">
        <v>38</v>
      </c>
    </row>
    <row r="17" spans="2:14" x14ac:dyDescent="0.2">
      <c r="B17" s="355" t="s">
        <v>1288</v>
      </c>
      <c r="C17" s="59">
        <v>21418</v>
      </c>
      <c r="D17" s="59">
        <v>35183</v>
      </c>
      <c r="E17" s="59">
        <v>36987</v>
      </c>
      <c r="F17" s="59">
        <v>29596</v>
      </c>
      <c r="G17" s="59">
        <v>25603</v>
      </c>
      <c r="H17" s="59">
        <v>20682</v>
      </c>
      <c r="I17" s="59">
        <v>21348</v>
      </c>
      <c r="J17" s="59">
        <v>15500</v>
      </c>
      <c r="K17" s="59">
        <v>32007</v>
      </c>
      <c r="L17" s="59">
        <v>24042</v>
      </c>
      <c r="M17" s="59">
        <v>34570</v>
      </c>
      <c r="N17" s="59">
        <v>34817</v>
      </c>
    </row>
    <row r="18" spans="2:14" x14ac:dyDescent="0.2">
      <c r="B18" s="355" t="s">
        <v>1289</v>
      </c>
      <c r="C18" s="98"/>
      <c r="D18" s="98"/>
      <c r="E18" s="98"/>
      <c r="F18" s="98"/>
      <c r="G18" s="98"/>
      <c r="H18" s="98"/>
      <c r="I18" s="98"/>
      <c r="J18" s="98"/>
      <c r="K18" s="98"/>
      <c r="L18" s="98"/>
      <c r="M18" s="98"/>
      <c r="N18" s="98"/>
    </row>
    <row r="19" spans="2:14" ht="22.5" x14ac:dyDescent="0.2">
      <c r="B19" s="389" t="s">
        <v>1290</v>
      </c>
      <c r="C19" s="46">
        <v>202</v>
      </c>
      <c r="D19" s="46">
        <v>294</v>
      </c>
      <c r="E19" s="46">
        <v>261</v>
      </c>
      <c r="F19" s="46">
        <v>162</v>
      </c>
      <c r="G19" s="46">
        <v>113</v>
      </c>
      <c r="H19" s="46">
        <v>120</v>
      </c>
      <c r="I19" s="46">
        <v>120</v>
      </c>
      <c r="J19" s="46">
        <v>102</v>
      </c>
      <c r="K19" s="46">
        <v>279</v>
      </c>
      <c r="L19" s="46">
        <v>580</v>
      </c>
      <c r="M19" s="46">
        <v>756</v>
      </c>
      <c r="N19" s="46">
        <v>564</v>
      </c>
    </row>
    <row r="20" spans="2:14" x14ac:dyDescent="0.2">
      <c r="B20" s="398" t="s">
        <v>1291</v>
      </c>
      <c r="C20" s="46">
        <v>125</v>
      </c>
      <c r="D20" s="46">
        <v>134</v>
      </c>
      <c r="E20" s="46">
        <v>75</v>
      </c>
      <c r="F20" s="46">
        <v>61</v>
      </c>
      <c r="G20" s="46">
        <v>75</v>
      </c>
      <c r="H20" s="46">
        <v>53</v>
      </c>
      <c r="I20" s="46">
        <v>50</v>
      </c>
      <c r="J20" s="46">
        <v>42</v>
      </c>
      <c r="K20" s="46">
        <v>112</v>
      </c>
      <c r="L20" s="46">
        <v>849</v>
      </c>
      <c r="M20" s="46">
        <v>15</v>
      </c>
      <c r="N20" s="46">
        <v>12</v>
      </c>
    </row>
    <row r="21" spans="2:14" ht="22.5" x14ac:dyDescent="0.2">
      <c r="B21" s="449" t="s">
        <v>1292</v>
      </c>
      <c r="C21" s="98"/>
      <c r="D21" s="98"/>
      <c r="E21" s="98"/>
      <c r="F21" s="98"/>
      <c r="G21" s="98"/>
      <c r="H21" s="98"/>
      <c r="I21" s="98"/>
      <c r="J21" s="98"/>
      <c r="K21" s="98"/>
      <c r="L21" s="98"/>
      <c r="M21" s="98"/>
      <c r="N21" s="98"/>
    </row>
    <row r="22" spans="2:14" x14ac:dyDescent="0.2">
      <c r="B22" s="359" t="s">
        <v>1293</v>
      </c>
      <c r="C22" s="98"/>
      <c r="D22" s="98"/>
      <c r="E22" s="98"/>
      <c r="F22" s="98"/>
      <c r="G22" s="98"/>
      <c r="H22" s="98"/>
      <c r="I22" s="98"/>
      <c r="J22" s="98"/>
      <c r="K22" s="98"/>
      <c r="L22" s="98"/>
      <c r="M22" s="98"/>
      <c r="N22" s="98"/>
    </row>
    <row r="23" spans="2:14" x14ac:dyDescent="0.2">
      <c r="B23" s="353" t="s">
        <v>1283</v>
      </c>
      <c r="C23" s="46">
        <v>72</v>
      </c>
      <c r="D23" s="46">
        <v>80</v>
      </c>
      <c r="E23" s="46">
        <v>64</v>
      </c>
      <c r="F23" s="46">
        <v>65</v>
      </c>
      <c r="G23" s="46">
        <v>65</v>
      </c>
      <c r="H23" s="46">
        <v>27</v>
      </c>
      <c r="I23" s="46">
        <v>20</v>
      </c>
      <c r="J23" s="46">
        <v>11</v>
      </c>
      <c r="K23" s="46">
        <v>8</v>
      </c>
      <c r="L23" s="46">
        <v>6</v>
      </c>
      <c r="M23" s="46">
        <v>1</v>
      </c>
      <c r="N23" s="46" t="s">
        <v>42</v>
      </c>
    </row>
    <row r="24" spans="2:14" x14ac:dyDescent="0.2">
      <c r="B24" s="353" t="s">
        <v>1284</v>
      </c>
      <c r="C24" s="46">
        <v>25</v>
      </c>
      <c r="D24" s="46">
        <v>20</v>
      </c>
      <c r="E24" s="46">
        <v>11</v>
      </c>
      <c r="F24" s="46">
        <v>11</v>
      </c>
      <c r="G24" s="46">
        <v>11</v>
      </c>
      <c r="H24" s="46">
        <v>4</v>
      </c>
      <c r="I24" s="46">
        <v>1</v>
      </c>
      <c r="J24" s="46">
        <v>1</v>
      </c>
      <c r="K24" s="46">
        <v>1</v>
      </c>
      <c r="L24" s="46">
        <v>3</v>
      </c>
      <c r="M24" s="94">
        <v>0.378</v>
      </c>
      <c r="N24" s="46" t="s">
        <v>42</v>
      </c>
    </row>
    <row r="25" spans="2:14" x14ac:dyDescent="0.2">
      <c r="B25" s="388" t="s">
        <v>1285</v>
      </c>
      <c r="C25" s="46">
        <v>43</v>
      </c>
      <c r="D25" s="46">
        <v>55</v>
      </c>
      <c r="E25" s="46">
        <v>41</v>
      </c>
      <c r="F25" s="46">
        <v>41</v>
      </c>
      <c r="G25" s="46">
        <v>42</v>
      </c>
      <c r="H25" s="46">
        <v>17</v>
      </c>
      <c r="I25" s="46">
        <v>17</v>
      </c>
      <c r="J25" s="46">
        <v>9</v>
      </c>
      <c r="K25" s="46">
        <v>11</v>
      </c>
      <c r="L25" s="46">
        <v>1</v>
      </c>
      <c r="M25" s="94">
        <v>0.12</v>
      </c>
      <c r="N25" s="46" t="s">
        <v>42</v>
      </c>
    </row>
    <row r="26" spans="2:14" x14ac:dyDescent="0.2">
      <c r="B26" s="353" t="s">
        <v>1294</v>
      </c>
      <c r="C26" s="46">
        <v>6</v>
      </c>
      <c r="D26" s="46">
        <v>16</v>
      </c>
      <c r="E26" s="46">
        <v>9</v>
      </c>
      <c r="F26" s="46">
        <v>9</v>
      </c>
      <c r="G26" s="46">
        <v>9</v>
      </c>
      <c r="H26" s="46">
        <v>5</v>
      </c>
      <c r="I26" s="46">
        <v>5</v>
      </c>
      <c r="J26" s="46">
        <v>3</v>
      </c>
      <c r="K26" s="46">
        <v>4</v>
      </c>
      <c r="L26" s="46">
        <v>6</v>
      </c>
      <c r="M26" s="46" t="s">
        <v>42</v>
      </c>
      <c r="N26" s="167">
        <v>4.2000000000000003E-2</v>
      </c>
    </row>
    <row r="27" spans="2:14" x14ac:dyDescent="0.2">
      <c r="B27" s="81" t="s">
        <v>1295</v>
      </c>
      <c r="C27" s="98"/>
      <c r="D27" s="98"/>
      <c r="E27" s="98"/>
      <c r="F27" s="98"/>
      <c r="G27" s="98"/>
      <c r="H27" s="98"/>
      <c r="I27" s="98"/>
      <c r="J27" s="98"/>
      <c r="K27" s="98"/>
      <c r="L27" s="98"/>
      <c r="M27" s="98"/>
      <c r="N27" s="98"/>
    </row>
    <row r="28" spans="2:14" ht="15" x14ac:dyDescent="0.2">
      <c r="B28" s="388" t="s">
        <v>1296</v>
      </c>
      <c r="C28" s="59">
        <v>2122</v>
      </c>
      <c r="D28" s="46">
        <v>63</v>
      </c>
      <c r="E28" s="46">
        <v>42</v>
      </c>
      <c r="F28" s="46">
        <v>42</v>
      </c>
      <c r="G28" s="46">
        <v>42</v>
      </c>
      <c r="H28" s="46">
        <v>17</v>
      </c>
      <c r="I28" s="101" t="s">
        <v>1300</v>
      </c>
      <c r="J28" s="46">
        <v>7</v>
      </c>
      <c r="K28" s="46">
        <v>8</v>
      </c>
      <c r="L28" s="46">
        <v>1</v>
      </c>
      <c r="M28" s="46" t="s">
        <v>42</v>
      </c>
      <c r="N28" s="46" t="s">
        <v>42</v>
      </c>
    </row>
    <row r="29" spans="2:14" x14ac:dyDescent="0.2">
      <c r="B29" s="353" t="s">
        <v>1283</v>
      </c>
      <c r="C29" s="59">
        <v>4885</v>
      </c>
      <c r="D29" s="59">
        <v>2020</v>
      </c>
      <c r="E29" s="59">
        <v>1587</v>
      </c>
      <c r="F29" s="59">
        <v>1603</v>
      </c>
      <c r="G29" s="59">
        <v>1618</v>
      </c>
      <c r="H29" s="46">
        <v>677</v>
      </c>
      <c r="I29" s="46">
        <v>394</v>
      </c>
      <c r="J29" s="46">
        <v>223</v>
      </c>
      <c r="K29" s="46">
        <v>260</v>
      </c>
      <c r="L29" s="46">
        <v>621</v>
      </c>
      <c r="M29" s="46">
        <v>899</v>
      </c>
      <c r="N29" s="46">
        <v>740</v>
      </c>
    </row>
    <row r="30" spans="2:14" x14ac:dyDescent="0.2">
      <c r="B30" s="353" t="s">
        <v>1284</v>
      </c>
      <c r="C30" s="59">
        <v>7041</v>
      </c>
      <c r="D30" s="46">
        <v>829</v>
      </c>
      <c r="E30" s="46">
        <v>862</v>
      </c>
      <c r="F30" s="46">
        <v>871</v>
      </c>
      <c r="G30" s="46">
        <v>878</v>
      </c>
      <c r="H30" s="46">
        <v>367</v>
      </c>
      <c r="I30" s="46">
        <v>50</v>
      </c>
      <c r="J30" s="46">
        <v>28</v>
      </c>
      <c r="K30" s="46">
        <v>32</v>
      </c>
      <c r="L30" s="46">
        <v>202</v>
      </c>
      <c r="M30" s="46">
        <v>291</v>
      </c>
      <c r="N30" s="46">
        <v>438</v>
      </c>
    </row>
    <row r="31" spans="2:14" ht="22.5" x14ac:dyDescent="0.2">
      <c r="B31" s="398" t="s">
        <v>1285</v>
      </c>
      <c r="C31" s="46">
        <v>144</v>
      </c>
      <c r="D31" s="46">
        <v>219</v>
      </c>
      <c r="E31" s="46">
        <v>196</v>
      </c>
      <c r="F31" s="46">
        <v>198</v>
      </c>
      <c r="G31" s="46">
        <v>199</v>
      </c>
      <c r="H31" s="46">
        <v>83</v>
      </c>
      <c r="I31" s="46">
        <v>91</v>
      </c>
      <c r="J31" s="46">
        <v>52</v>
      </c>
      <c r="K31" s="46">
        <v>59</v>
      </c>
      <c r="L31" s="46">
        <v>85</v>
      </c>
      <c r="M31" s="46">
        <v>64</v>
      </c>
      <c r="N31" s="46">
        <v>22</v>
      </c>
    </row>
    <row r="32" spans="2:14" x14ac:dyDescent="0.2">
      <c r="B32" s="353" t="s">
        <v>1294</v>
      </c>
      <c r="C32" s="46">
        <v>5</v>
      </c>
      <c r="D32" s="46">
        <v>8</v>
      </c>
      <c r="E32" s="46">
        <v>6</v>
      </c>
      <c r="F32" s="46">
        <v>6</v>
      </c>
      <c r="G32" s="46">
        <v>6</v>
      </c>
      <c r="H32" s="46">
        <v>4</v>
      </c>
      <c r="I32" s="46">
        <v>5</v>
      </c>
      <c r="J32" s="46">
        <v>3</v>
      </c>
      <c r="K32" s="46">
        <v>4</v>
      </c>
      <c r="L32" s="46">
        <v>21</v>
      </c>
      <c r="M32" s="46" t="s">
        <v>42</v>
      </c>
      <c r="N32" s="46" t="s">
        <v>42</v>
      </c>
    </row>
    <row r="33" spans="1:14" x14ac:dyDescent="0.2">
      <c r="B33" s="332" t="s">
        <v>1297</v>
      </c>
      <c r="C33" s="98"/>
      <c r="D33" s="98"/>
      <c r="E33" s="98"/>
      <c r="F33" s="98"/>
      <c r="G33" s="98"/>
      <c r="H33" s="98"/>
      <c r="I33" s="98"/>
      <c r="J33" s="98"/>
      <c r="K33" s="98"/>
      <c r="L33" s="98"/>
      <c r="M33" s="98"/>
      <c r="N33" s="98"/>
    </row>
    <row r="34" spans="1:14" x14ac:dyDescent="0.2">
      <c r="B34" s="359" t="s">
        <v>1293</v>
      </c>
      <c r="C34" s="98"/>
      <c r="D34" s="98"/>
      <c r="E34" s="98"/>
      <c r="F34" s="98"/>
      <c r="G34" s="98"/>
      <c r="H34" s="98"/>
      <c r="I34" s="98"/>
      <c r="J34" s="98"/>
      <c r="K34" s="98"/>
      <c r="L34" s="98"/>
      <c r="M34" s="98"/>
      <c r="N34" s="98"/>
    </row>
    <row r="35" spans="1:14" ht="15" x14ac:dyDescent="0.2">
      <c r="B35" s="353" t="s">
        <v>1283</v>
      </c>
      <c r="C35" s="46">
        <v>62</v>
      </c>
      <c r="D35" s="46">
        <v>210</v>
      </c>
      <c r="E35" s="46">
        <v>187</v>
      </c>
      <c r="F35" s="46">
        <v>190</v>
      </c>
      <c r="G35" s="46">
        <v>192</v>
      </c>
      <c r="H35" s="46">
        <v>128</v>
      </c>
      <c r="I35" s="101" t="s">
        <v>1301</v>
      </c>
      <c r="J35" s="46">
        <v>84</v>
      </c>
      <c r="K35" s="46">
        <v>46</v>
      </c>
      <c r="L35" s="46">
        <v>4</v>
      </c>
      <c r="M35" s="46">
        <v>3</v>
      </c>
      <c r="N35" s="46">
        <v>0.81200000000000006</v>
      </c>
    </row>
    <row r="36" spans="1:14" x14ac:dyDescent="0.2">
      <c r="B36" s="353" t="s">
        <v>1284</v>
      </c>
      <c r="C36" s="46">
        <v>34</v>
      </c>
      <c r="D36" s="46">
        <v>3</v>
      </c>
      <c r="E36" s="46">
        <v>1</v>
      </c>
      <c r="F36" s="46">
        <v>1</v>
      </c>
      <c r="G36" s="46">
        <v>1</v>
      </c>
      <c r="H36" s="46">
        <v>1</v>
      </c>
      <c r="I36" s="46">
        <v>2</v>
      </c>
      <c r="J36" s="46">
        <v>1</v>
      </c>
      <c r="K36" s="46">
        <v>2</v>
      </c>
      <c r="L36" s="46">
        <v>1</v>
      </c>
      <c r="M36" s="46" t="s">
        <v>42</v>
      </c>
      <c r="N36" s="46" t="s">
        <v>42</v>
      </c>
    </row>
    <row r="37" spans="1:14" ht="22.5" x14ac:dyDescent="0.2">
      <c r="B37" s="398" t="s">
        <v>1285</v>
      </c>
      <c r="C37" s="46">
        <v>47</v>
      </c>
      <c r="D37" s="46">
        <v>91</v>
      </c>
      <c r="E37" s="46">
        <v>74</v>
      </c>
      <c r="F37" s="46">
        <v>75</v>
      </c>
      <c r="G37" s="46">
        <v>76</v>
      </c>
      <c r="H37" s="46">
        <v>114</v>
      </c>
      <c r="I37" s="46">
        <v>132</v>
      </c>
      <c r="J37" s="46">
        <v>75</v>
      </c>
      <c r="K37" s="46">
        <v>86</v>
      </c>
      <c r="L37" s="46">
        <v>4</v>
      </c>
      <c r="M37" s="46">
        <v>0.78200000000000003</v>
      </c>
      <c r="N37" s="94">
        <v>0.377</v>
      </c>
    </row>
    <row r="38" spans="1:14" x14ac:dyDescent="0.2">
      <c r="B38" s="353" t="s">
        <v>1294</v>
      </c>
      <c r="C38" s="46">
        <v>5</v>
      </c>
      <c r="D38" s="46">
        <v>8</v>
      </c>
      <c r="E38" s="46">
        <v>6</v>
      </c>
      <c r="F38" s="46">
        <v>5</v>
      </c>
      <c r="G38" s="46">
        <v>5</v>
      </c>
      <c r="H38" s="46">
        <v>34</v>
      </c>
      <c r="I38" s="46">
        <v>39</v>
      </c>
      <c r="J38" s="46">
        <v>22</v>
      </c>
      <c r="K38" s="46">
        <v>25</v>
      </c>
      <c r="L38" s="46">
        <v>8</v>
      </c>
      <c r="M38" s="94">
        <v>5.2999999999999999E-2</v>
      </c>
      <c r="N38" s="46" t="s">
        <v>42</v>
      </c>
    </row>
    <row r="39" spans="1:14" x14ac:dyDescent="0.2">
      <c r="B39" s="377" t="s">
        <v>1295</v>
      </c>
      <c r="C39" s="98"/>
      <c r="D39" s="98"/>
      <c r="E39" s="98"/>
      <c r="F39" s="98"/>
      <c r="G39" s="98"/>
      <c r="H39" s="98"/>
      <c r="I39" s="98"/>
      <c r="J39" s="98"/>
      <c r="K39" s="98"/>
      <c r="L39" s="98"/>
      <c r="M39" s="98"/>
      <c r="N39" s="98"/>
    </row>
    <row r="40" spans="1:14" ht="15" x14ac:dyDescent="0.2">
      <c r="B40" s="353" t="s">
        <v>1283</v>
      </c>
      <c r="C40" s="59">
        <v>20642</v>
      </c>
      <c r="D40" s="59">
        <v>1805</v>
      </c>
      <c r="E40" s="59">
        <v>1346</v>
      </c>
      <c r="F40" s="59">
        <v>1359</v>
      </c>
      <c r="G40" s="59">
        <v>1372</v>
      </c>
      <c r="H40" s="59">
        <v>1384</v>
      </c>
      <c r="I40" s="101" t="s">
        <v>1302</v>
      </c>
      <c r="J40" s="46">
        <v>912</v>
      </c>
      <c r="K40" s="59">
        <v>1095</v>
      </c>
      <c r="L40" s="46">
        <v>577</v>
      </c>
      <c r="M40" s="46">
        <v>625</v>
      </c>
      <c r="N40" s="46">
        <v>545</v>
      </c>
    </row>
    <row r="41" spans="1:14" x14ac:dyDescent="0.2">
      <c r="B41" s="353" t="s">
        <v>1284</v>
      </c>
      <c r="C41" s="59">
        <v>2687</v>
      </c>
      <c r="D41" s="46">
        <v>25</v>
      </c>
      <c r="E41" s="46">
        <v>27</v>
      </c>
      <c r="F41" s="46">
        <v>27</v>
      </c>
      <c r="G41" s="46">
        <v>27</v>
      </c>
      <c r="H41" s="46">
        <v>27</v>
      </c>
      <c r="I41" s="46">
        <v>31</v>
      </c>
      <c r="J41" s="46">
        <v>17</v>
      </c>
      <c r="K41" s="46">
        <v>21</v>
      </c>
      <c r="L41" s="46">
        <v>51</v>
      </c>
      <c r="M41" s="46">
        <v>40</v>
      </c>
      <c r="N41" s="46">
        <v>14</v>
      </c>
    </row>
    <row r="42" spans="1:14" ht="22.5" x14ac:dyDescent="0.2">
      <c r="B42" s="398" t="s">
        <v>1285</v>
      </c>
      <c r="C42" s="59">
        <v>1559</v>
      </c>
      <c r="D42" s="46">
        <v>225</v>
      </c>
      <c r="E42" s="46">
        <v>187</v>
      </c>
      <c r="F42" s="46">
        <v>189</v>
      </c>
      <c r="G42" s="46">
        <v>190</v>
      </c>
      <c r="H42" s="46">
        <v>191</v>
      </c>
      <c r="I42" s="46">
        <v>221</v>
      </c>
      <c r="J42" s="46">
        <v>125</v>
      </c>
      <c r="K42" s="46">
        <v>143</v>
      </c>
      <c r="L42" s="46">
        <v>128</v>
      </c>
      <c r="M42" s="46">
        <v>93</v>
      </c>
      <c r="N42" s="46">
        <v>47</v>
      </c>
    </row>
    <row r="43" spans="1:14" x14ac:dyDescent="0.2">
      <c r="B43" s="501" t="s">
        <v>1294</v>
      </c>
      <c r="C43" s="91">
        <v>25</v>
      </c>
      <c r="D43" s="91">
        <v>840</v>
      </c>
      <c r="E43" s="103">
        <v>2011</v>
      </c>
      <c r="F43" s="103">
        <v>2031</v>
      </c>
      <c r="G43" s="103">
        <v>2051</v>
      </c>
      <c r="H43" s="103">
        <v>2071</v>
      </c>
      <c r="I43" s="103">
        <v>2405</v>
      </c>
      <c r="J43" s="103">
        <v>1366</v>
      </c>
      <c r="K43" s="103">
        <v>1566</v>
      </c>
      <c r="L43" s="103">
        <v>1870</v>
      </c>
      <c r="M43" s="103">
        <v>1805</v>
      </c>
      <c r="N43" s="103" t="s">
        <v>42</v>
      </c>
    </row>
    <row r="45" spans="1:14" x14ac:dyDescent="0.2">
      <c r="A45" s="305" t="s">
        <v>314</v>
      </c>
      <c r="B45" s="305" t="s">
        <v>1298</v>
      </c>
    </row>
    <row r="47" spans="1:14" x14ac:dyDescent="0.2">
      <c r="A47" s="320" t="s">
        <v>455</v>
      </c>
      <c r="B47" s="305"/>
    </row>
    <row r="48" spans="1:14" x14ac:dyDescent="0.2">
      <c r="A48" s="334" t="s">
        <v>1299</v>
      </c>
      <c r="B48" s="460"/>
    </row>
    <row r="49" spans="2:2" x14ac:dyDescent="0.2">
      <c r="B49" s="11"/>
    </row>
    <row r="50" spans="2:2" x14ac:dyDescent="0.2">
      <c r="B50" s="11"/>
    </row>
  </sheetData>
  <mergeCells count="1">
    <mergeCell ref="B2:N2"/>
  </mergeCells>
  <pageMargins left="0.7" right="0.7" top="0.75" bottom="0.75" header="0.3" footer="0.3"/>
  <pageSetup paperSize="8" orientation="landscape" r:id="rId1"/>
  <headerFooter>
    <oddHeader>&amp;L&amp;"Calibri"&amp;10&amp;K000000 [Limited Sharing]&amp;1#_x000D_</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F00-000000000000}">
  <sheetPr codeName="Sheet48">
    <tabColor theme="7" tint="-0.499984740745262"/>
  </sheetPr>
  <dimension ref="A1:N27"/>
  <sheetViews>
    <sheetView workbookViewId="0">
      <pane ySplit="3" topLeftCell="A4" activePane="bottomLeft" state="frozen"/>
      <selection activeCell="K13" sqref="K13"/>
      <selection pane="bottomLeft" activeCell="C29" sqref="C29"/>
    </sheetView>
  </sheetViews>
  <sheetFormatPr defaultRowHeight="12.75" x14ac:dyDescent="0.2"/>
  <cols>
    <col min="1" max="1" width="3.6640625" style="7" customWidth="1"/>
    <col min="2" max="2" width="53" style="7" customWidth="1"/>
    <col min="3" max="14" width="11.1640625" style="7" customWidth="1"/>
    <col min="15" max="16384" width="9.33203125" style="7"/>
  </cols>
  <sheetData>
    <row r="1" spans="2:14" s="2" customFormat="1" ht="46.5" customHeight="1" x14ac:dyDescent="0.2">
      <c r="B1" s="307" t="s">
        <v>245</v>
      </c>
      <c r="C1" s="308"/>
      <c r="D1" s="308"/>
      <c r="E1" s="308"/>
      <c r="F1" s="308"/>
      <c r="G1" s="308"/>
      <c r="H1" s="308"/>
      <c r="I1" s="308"/>
      <c r="J1" s="308"/>
      <c r="K1" s="308"/>
      <c r="L1" s="308"/>
      <c r="M1" s="309"/>
      <c r="N1" s="309" t="s">
        <v>1303</v>
      </c>
    </row>
    <row r="2" spans="2:14" s="92" customFormat="1" ht="15.75" x14ac:dyDescent="0.2">
      <c r="B2" s="509" t="s">
        <v>287</v>
      </c>
      <c r="C2" s="509"/>
      <c r="D2" s="509"/>
      <c r="E2" s="509"/>
      <c r="F2" s="509"/>
      <c r="G2" s="509"/>
      <c r="H2" s="509"/>
      <c r="I2" s="509"/>
      <c r="J2" s="509"/>
      <c r="K2" s="509"/>
      <c r="L2" s="509"/>
      <c r="M2" s="509"/>
      <c r="N2" s="509"/>
    </row>
    <row r="3" spans="2:14" s="3" customFormat="1" ht="17.25" x14ac:dyDescent="0.25">
      <c r="B3" s="411" t="s">
        <v>417</v>
      </c>
      <c r="C3" s="53">
        <v>2013</v>
      </c>
      <c r="D3" s="53">
        <v>2014</v>
      </c>
      <c r="E3" s="53">
        <v>2015</v>
      </c>
      <c r="F3" s="53">
        <v>2016</v>
      </c>
      <c r="G3" s="53">
        <v>2017</v>
      </c>
      <c r="H3" s="53">
        <v>2018</v>
      </c>
      <c r="I3" s="53">
        <v>2019</v>
      </c>
      <c r="J3" s="53">
        <v>2020</v>
      </c>
      <c r="K3" s="54">
        <v>2021</v>
      </c>
      <c r="L3" s="93">
        <v>2022</v>
      </c>
      <c r="M3" s="93" t="s">
        <v>1320</v>
      </c>
      <c r="N3" s="93" t="s">
        <v>1321</v>
      </c>
    </row>
    <row r="4" spans="2:14" x14ac:dyDescent="0.2">
      <c r="B4" s="500" t="s">
        <v>1304</v>
      </c>
      <c r="C4" s="55"/>
      <c r="D4" s="55"/>
      <c r="E4" s="55"/>
      <c r="F4" s="55"/>
      <c r="G4" s="55"/>
      <c r="H4" s="55"/>
      <c r="I4" s="55"/>
      <c r="J4" s="55"/>
      <c r="K4" s="55"/>
      <c r="L4" s="55"/>
      <c r="M4" s="56"/>
    </row>
    <row r="5" spans="2:14" x14ac:dyDescent="0.2">
      <c r="B5" s="431" t="s">
        <v>1305</v>
      </c>
      <c r="C5" s="82">
        <v>2707</v>
      </c>
      <c r="D5" s="82">
        <v>2710</v>
      </c>
      <c r="E5" s="82">
        <v>2601</v>
      </c>
      <c r="F5" s="82">
        <v>2550</v>
      </c>
      <c r="G5" s="82">
        <v>2603</v>
      </c>
      <c r="H5" s="82">
        <v>2485</v>
      </c>
      <c r="I5" s="82">
        <v>2300</v>
      </c>
      <c r="J5" s="82">
        <v>2613</v>
      </c>
      <c r="K5" s="82">
        <v>2852</v>
      </c>
      <c r="L5" s="82">
        <v>2651</v>
      </c>
      <c r="M5" s="82">
        <v>2308</v>
      </c>
      <c r="N5" s="82">
        <v>2122</v>
      </c>
    </row>
    <row r="6" spans="2:14" x14ac:dyDescent="0.2">
      <c r="B6" s="355" t="s">
        <v>1306</v>
      </c>
      <c r="C6" s="59">
        <v>1062</v>
      </c>
      <c r="D6" s="59">
        <v>1123</v>
      </c>
      <c r="E6" s="59">
        <v>1128</v>
      </c>
      <c r="F6" s="59">
        <v>1166</v>
      </c>
      <c r="G6" s="59">
        <v>1198</v>
      </c>
      <c r="H6" s="59">
        <v>1216</v>
      </c>
      <c r="I6" s="59">
        <v>1245</v>
      </c>
      <c r="J6" s="59">
        <v>1246</v>
      </c>
      <c r="K6" s="59">
        <v>1264</v>
      </c>
      <c r="L6" s="59">
        <v>1263</v>
      </c>
      <c r="M6" s="59">
        <v>1145</v>
      </c>
      <c r="N6" s="59">
        <v>1075</v>
      </c>
    </row>
    <row r="7" spans="2:14" ht="22.5" x14ac:dyDescent="0.2">
      <c r="B7" s="378" t="s">
        <v>1307</v>
      </c>
      <c r="C7" s="59">
        <v>1645</v>
      </c>
      <c r="D7" s="59">
        <v>1587</v>
      </c>
      <c r="E7" s="59">
        <v>1473</v>
      </c>
      <c r="F7" s="46">
        <v>1384</v>
      </c>
      <c r="G7" s="59">
        <v>1405</v>
      </c>
      <c r="H7" s="59">
        <v>1269</v>
      </c>
      <c r="I7" s="59">
        <v>1055</v>
      </c>
      <c r="J7" s="59">
        <v>1367</v>
      </c>
      <c r="K7" s="59">
        <v>1587</v>
      </c>
      <c r="L7" s="59">
        <v>1388</v>
      </c>
      <c r="M7" s="59">
        <v>1163</v>
      </c>
      <c r="N7" s="59">
        <v>1046</v>
      </c>
    </row>
    <row r="8" spans="2:14" x14ac:dyDescent="0.2">
      <c r="B8" s="355" t="s">
        <v>1308</v>
      </c>
      <c r="C8" s="94">
        <v>-21.5</v>
      </c>
      <c r="D8" s="94">
        <v>0.1</v>
      </c>
      <c r="E8" s="94">
        <v>-4</v>
      </c>
      <c r="F8" s="94">
        <v>-2</v>
      </c>
      <c r="G8" s="94">
        <v>2.1</v>
      </c>
      <c r="H8" s="94">
        <v>-4.5999999999999996</v>
      </c>
      <c r="I8" s="94">
        <v>-7.4</v>
      </c>
      <c r="J8" s="94">
        <v>13.6</v>
      </c>
      <c r="K8" s="94">
        <v>9.1</v>
      </c>
      <c r="L8" s="94">
        <v>-7</v>
      </c>
      <c r="M8" s="94">
        <v>-13</v>
      </c>
      <c r="N8" s="94">
        <v>-8.1</v>
      </c>
    </row>
    <row r="9" spans="2:14" ht="12" customHeight="1" x14ac:dyDescent="0.2">
      <c r="B9" s="95" t="s">
        <v>1309</v>
      </c>
      <c r="C9" s="94">
        <v>13.2</v>
      </c>
      <c r="D9" s="94">
        <v>13</v>
      </c>
      <c r="E9" s="94">
        <v>12.4</v>
      </c>
      <c r="F9" s="94">
        <v>12</v>
      </c>
      <c r="G9" s="94">
        <v>12.1</v>
      </c>
      <c r="H9" s="94">
        <v>11.5</v>
      </c>
      <c r="I9" s="94">
        <v>10.6</v>
      </c>
      <c r="J9" s="94">
        <v>11.9</v>
      </c>
      <c r="K9" s="94">
        <v>12.9</v>
      </c>
      <c r="L9" s="94">
        <v>12</v>
      </c>
      <c r="M9" s="94">
        <v>10.5</v>
      </c>
      <c r="N9" s="94">
        <v>9.6999999999999993</v>
      </c>
    </row>
    <row r="10" spans="2:14" x14ac:dyDescent="0.2">
      <c r="B10" s="502" t="s">
        <v>1310</v>
      </c>
      <c r="C10" s="56"/>
      <c r="D10" s="56"/>
      <c r="E10" s="56"/>
      <c r="F10" s="56"/>
      <c r="G10" s="56"/>
      <c r="H10" s="56"/>
      <c r="I10" s="56"/>
      <c r="J10" s="56"/>
      <c r="K10" s="56"/>
      <c r="L10" s="56"/>
      <c r="M10" s="56"/>
      <c r="N10" s="56"/>
    </row>
    <row r="11" spans="2:14" x14ac:dyDescent="0.2">
      <c r="B11" s="355" t="s">
        <v>1311</v>
      </c>
      <c r="C11" s="59">
        <v>20315</v>
      </c>
      <c r="D11" s="59">
        <v>22123</v>
      </c>
      <c r="E11" s="59">
        <v>24385</v>
      </c>
      <c r="F11" s="59">
        <v>26228</v>
      </c>
      <c r="G11" s="46">
        <v>28199</v>
      </c>
      <c r="H11" s="59">
        <v>32528</v>
      </c>
      <c r="I11" s="59">
        <v>32884</v>
      </c>
      <c r="J11" s="59">
        <v>28739</v>
      </c>
      <c r="K11" s="59">
        <v>29959</v>
      </c>
      <c r="L11" s="59">
        <v>28838</v>
      </c>
      <c r="M11" s="59">
        <v>28986</v>
      </c>
      <c r="N11" s="59">
        <v>28820</v>
      </c>
    </row>
    <row r="12" spans="2:14" ht="22.5" x14ac:dyDescent="0.2">
      <c r="B12" s="377" t="s">
        <v>1312</v>
      </c>
      <c r="C12" s="94">
        <v>98.7</v>
      </c>
      <c r="D12" s="94">
        <v>106.5</v>
      </c>
      <c r="E12" s="94">
        <v>116.3</v>
      </c>
      <c r="F12" s="94">
        <v>123.7</v>
      </c>
      <c r="G12" s="94">
        <v>131.5</v>
      </c>
      <c r="H12" s="94">
        <v>150.1</v>
      </c>
      <c r="I12" s="94">
        <v>150.80000000000001</v>
      </c>
      <c r="J12" s="94">
        <v>131.1</v>
      </c>
      <c r="K12" s="94">
        <v>135.19999999999999</v>
      </c>
      <c r="L12" s="94">
        <v>130</v>
      </c>
      <c r="M12" s="94">
        <v>131.5</v>
      </c>
      <c r="N12" s="94">
        <v>131.5</v>
      </c>
    </row>
    <row r="13" spans="2:14" x14ac:dyDescent="0.2">
      <c r="B13" s="355" t="s">
        <v>1313</v>
      </c>
      <c r="C13" s="59">
        <v>6773</v>
      </c>
      <c r="D13" s="59">
        <v>6642</v>
      </c>
      <c r="E13" s="59">
        <v>5809</v>
      </c>
      <c r="F13" s="59">
        <v>5301</v>
      </c>
      <c r="G13" s="59">
        <v>5137</v>
      </c>
      <c r="H13" s="59">
        <v>2135</v>
      </c>
      <c r="I13" s="46">
        <v>476</v>
      </c>
      <c r="J13" s="46">
        <v>461</v>
      </c>
      <c r="K13" s="408" t="s">
        <v>1319</v>
      </c>
      <c r="L13" s="408" t="s">
        <v>1319</v>
      </c>
      <c r="M13" s="408" t="s">
        <v>1319</v>
      </c>
      <c r="N13" s="408" t="s">
        <v>1319</v>
      </c>
    </row>
    <row r="14" spans="2:14" x14ac:dyDescent="0.2">
      <c r="B14" s="359" t="s">
        <v>1314</v>
      </c>
      <c r="C14" s="59">
        <v>2009456</v>
      </c>
      <c r="D14" s="59">
        <v>3396295</v>
      </c>
      <c r="E14" s="59">
        <v>4090920</v>
      </c>
      <c r="F14" s="59">
        <v>4920554</v>
      </c>
      <c r="G14" s="59">
        <v>6747154</v>
      </c>
      <c r="H14" s="59">
        <v>10562675</v>
      </c>
      <c r="I14" s="59">
        <v>13408403</v>
      </c>
      <c r="J14" s="59">
        <v>17524048</v>
      </c>
      <c r="K14" s="59">
        <v>22106398</v>
      </c>
      <c r="L14" s="59">
        <v>21667616</v>
      </c>
      <c r="M14" s="59">
        <v>22864173</v>
      </c>
      <c r="N14" s="59">
        <v>23149380</v>
      </c>
    </row>
    <row r="15" spans="2:14" x14ac:dyDescent="0.2">
      <c r="B15" s="15"/>
      <c r="C15" s="56"/>
      <c r="D15" s="56"/>
      <c r="E15" s="56"/>
      <c r="F15" s="56"/>
      <c r="G15" s="56"/>
      <c r="H15" s="56"/>
      <c r="I15" s="56"/>
      <c r="J15" s="56"/>
      <c r="K15" s="56"/>
      <c r="L15" s="56"/>
      <c r="M15" s="56"/>
    </row>
    <row r="16" spans="2:14" x14ac:dyDescent="0.2">
      <c r="B16" s="15"/>
    </row>
    <row r="17" spans="1:3" x14ac:dyDescent="0.2">
      <c r="A17" s="333" t="s">
        <v>314</v>
      </c>
      <c r="B17" s="334" t="s">
        <v>1260</v>
      </c>
      <c r="C17" s="14"/>
    </row>
    <row r="18" spans="1:3" x14ac:dyDescent="0.2">
      <c r="A18" s="333" t="s">
        <v>316</v>
      </c>
      <c r="B18" s="334" t="s">
        <v>1104</v>
      </c>
    </row>
    <row r="19" spans="1:3" x14ac:dyDescent="0.2">
      <c r="A19" s="333" t="s">
        <v>318</v>
      </c>
      <c r="B19" s="334" t="s">
        <v>1315</v>
      </c>
    </row>
    <row r="20" spans="1:3" x14ac:dyDescent="0.2">
      <c r="A20" s="333" t="s">
        <v>411</v>
      </c>
      <c r="B20" s="334" t="s">
        <v>1316</v>
      </c>
    </row>
    <row r="21" spans="1:3" x14ac:dyDescent="0.2">
      <c r="A21" s="334" t="s">
        <v>540</v>
      </c>
      <c r="B21" s="305"/>
    </row>
    <row r="22" spans="1:3" x14ac:dyDescent="0.2">
      <c r="A22" s="15"/>
    </row>
    <row r="23" spans="1:3" x14ac:dyDescent="0.2">
      <c r="A23" s="347" t="s">
        <v>320</v>
      </c>
      <c r="B23" s="305"/>
    </row>
    <row r="24" spans="1:3" x14ac:dyDescent="0.2">
      <c r="A24" s="334" t="s">
        <v>1317</v>
      </c>
      <c r="B24" s="305"/>
    </row>
    <row r="25" spans="1:3" x14ac:dyDescent="0.2">
      <c r="A25" s="334" t="s">
        <v>634</v>
      </c>
      <c r="B25" s="460"/>
    </row>
    <row r="26" spans="1:3" s="63" customFormat="1" x14ac:dyDescent="0.2">
      <c r="A26" s="334" t="s">
        <v>1318</v>
      </c>
      <c r="B26" s="347"/>
    </row>
    <row r="27" spans="1:3" x14ac:dyDescent="0.2">
      <c r="B27" s="11"/>
    </row>
  </sheetData>
  <mergeCells count="1">
    <mergeCell ref="B2:N2"/>
  </mergeCells>
  <phoneticPr fontId="11" type="noConversion"/>
  <pageMargins left="0.7" right="0.7" top="0.75" bottom="0.75" header="0.3" footer="0.3"/>
  <pageSetup paperSize="8" orientation="landscape" r:id="rId1"/>
  <headerFooter>
    <oddHeader>&amp;L&amp;"Calibri"&amp;10&amp;K000000 [Limited Sharing]&amp;1#_x000D_</oddHead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200-000000000000}">
  <sheetPr codeName="Sheet49">
    <tabColor theme="7" tint="-0.499984740745262"/>
  </sheetPr>
  <dimension ref="A1:N24"/>
  <sheetViews>
    <sheetView workbookViewId="0">
      <pane ySplit="3" topLeftCell="A4" activePane="bottomLeft" state="frozen"/>
      <selection activeCell="K13" sqref="K13"/>
      <selection pane="bottomLeft" activeCell="F10" sqref="F10"/>
    </sheetView>
  </sheetViews>
  <sheetFormatPr defaultRowHeight="12.75" x14ac:dyDescent="0.2"/>
  <cols>
    <col min="1" max="1" width="3.5" style="7" customWidth="1"/>
    <col min="2" max="2" width="35.33203125" style="7" bestFit="1" customWidth="1"/>
    <col min="3" max="13" width="8.33203125" style="7" customWidth="1"/>
    <col min="14" max="16384" width="9.33203125" style="7"/>
  </cols>
  <sheetData>
    <row r="1" spans="2:14" s="2" customFormat="1" ht="46.5" customHeight="1" x14ac:dyDescent="0.2">
      <c r="B1" s="307" t="s">
        <v>245</v>
      </c>
      <c r="C1" s="308"/>
      <c r="D1" s="308"/>
      <c r="E1" s="308"/>
      <c r="F1" s="308"/>
      <c r="G1" s="308"/>
      <c r="H1" s="308"/>
      <c r="I1" s="308"/>
      <c r="J1" s="308"/>
      <c r="K1" s="308"/>
      <c r="L1" s="308"/>
      <c r="M1" s="309"/>
      <c r="N1" s="309" t="s">
        <v>1322</v>
      </c>
    </row>
    <row r="2" spans="2:14" s="3" customFormat="1" x14ac:dyDescent="0.2">
      <c r="B2" s="509" t="s">
        <v>1323</v>
      </c>
      <c r="C2" s="657"/>
      <c r="D2" s="657"/>
      <c r="E2" s="657"/>
      <c r="F2" s="657"/>
      <c r="G2" s="657"/>
      <c r="H2" s="657"/>
      <c r="I2" s="657"/>
      <c r="J2" s="657"/>
      <c r="K2" s="657"/>
      <c r="L2" s="657"/>
      <c r="M2" s="657"/>
      <c r="N2" s="657"/>
    </row>
    <row r="3" spans="2:14" s="3" customFormat="1" ht="17.25" x14ac:dyDescent="0.25">
      <c r="B3" s="399" t="s">
        <v>417</v>
      </c>
      <c r="C3" s="53">
        <v>2013</v>
      </c>
      <c r="D3" s="53">
        <v>2014</v>
      </c>
      <c r="E3" s="53">
        <v>2015</v>
      </c>
      <c r="F3" s="53">
        <v>2016</v>
      </c>
      <c r="G3" s="53">
        <v>2017</v>
      </c>
      <c r="H3" s="53">
        <v>2018</v>
      </c>
      <c r="I3" s="53">
        <v>2019</v>
      </c>
      <c r="J3" s="53">
        <v>2020</v>
      </c>
      <c r="K3" s="53">
        <v>2021</v>
      </c>
      <c r="L3" s="88">
        <v>2022</v>
      </c>
      <c r="M3" s="53">
        <v>2023</v>
      </c>
      <c r="N3" s="53" t="s">
        <v>1324</v>
      </c>
    </row>
    <row r="4" spans="2:14" x14ac:dyDescent="0.2">
      <c r="B4" s="430" t="s">
        <v>1330</v>
      </c>
      <c r="C4" s="55"/>
      <c r="D4" s="55"/>
      <c r="E4" s="55"/>
      <c r="F4" s="55"/>
      <c r="G4" s="55"/>
      <c r="H4" s="55"/>
      <c r="I4" s="55"/>
      <c r="J4" s="55"/>
      <c r="K4" s="55"/>
      <c r="L4" s="55"/>
      <c r="M4" s="56"/>
    </row>
    <row r="5" spans="2:14" x14ac:dyDescent="0.2">
      <c r="B5" s="355" t="s">
        <v>1325</v>
      </c>
      <c r="C5" s="56"/>
      <c r="D5" s="56"/>
      <c r="E5" s="56"/>
      <c r="F5" s="56"/>
      <c r="G5" s="56"/>
      <c r="H5" s="56"/>
      <c r="I5" s="56"/>
      <c r="J5" s="56"/>
      <c r="K5" s="56"/>
      <c r="L5" s="56"/>
      <c r="M5" s="56"/>
    </row>
    <row r="6" spans="2:14" x14ac:dyDescent="0.2">
      <c r="B6" s="353" t="s">
        <v>1326</v>
      </c>
      <c r="C6" s="46">
        <v>5</v>
      </c>
      <c r="D6" s="46">
        <v>6</v>
      </c>
      <c r="E6" s="46">
        <v>7</v>
      </c>
      <c r="F6" s="46">
        <v>3</v>
      </c>
      <c r="G6" s="46">
        <v>6</v>
      </c>
      <c r="H6" s="46">
        <v>3</v>
      </c>
      <c r="I6" s="46">
        <v>4</v>
      </c>
      <c r="J6" s="46">
        <v>6</v>
      </c>
      <c r="K6" s="46">
        <v>6</v>
      </c>
      <c r="L6" s="46">
        <v>4</v>
      </c>
      <c r="M6" s="56">
        <v>5</v>
      </c>
      <c r="N6" s="56">
        <v>7</v>
      </c>
    </row>
    <row r="7" spans="2:14" x14ac:dyDescent="0.2">
      <c r="B7" s="353" t="s">
        <v>1327</v>
      </c>
      <c r="C7" s="46">
        <v>5</v>
      </c>
      <c r="D7" s="46">
        <v>6</v>
      </c>
      <c r="E7" s="46">
        <v>5</v>
      </c>
      <c r="F7" s="46">
        <v>5</v>
      </c>
      <c r="G7" s="46">
        <v>5</v>
      </c>
      <c r="H7" s="46">
        <v>3</v>
      </c>
      <c r="I7" s="46">
        <v>3</v>
      </c>
      <c r="J7" s="46">
        <v>4</v>
      </c>
      <c r="K7" s="46">
        <v>8</v>
      </c>
      <c r="L7" s="46">
        <v>7</v>
      </c>
      <c r="M7" s="56">
        <v>7</v>
      </c>
      <c r="N7" s="56">
        <v>7</v>
      </c>
    </row>
    <row r="8" spans="2:14" x14ac:dyDescent="0.2">
      <c r="B8" s="353" t="s">
        <v>1328</v>
      </c>
      <c r="C8" s="46">
        <v>4</v>
      </c>
      <c r="D8" s="46">
        <v>4</v>
      </c>
      <c r="E8" s="46">
        <v>6</v>
      </c>
      <c r="F8" s="46">
        <v>4</v>
      </c>
      <c r="G8" s="46">
        <v>5</v>
      </c>
      <c r="H8" s="46">
        <v>4</v>
      </c>
      <c r="I8" s="46">
        <v>6</v>
      </c>
      <c r="J8" s="46">
        <v>7</v>
      </c>
      <c r="K8" s="46">
        <v>7</v>
      </c>
      <c r="L8" s="46">
        <v>6</v>
      </c>
      <c r="M8" s="56">
        <v>7</v>
      </c>
      <c r="N8" s="56">
        <v>7</v>
      </c>
    </row>
    <row r="9" spans="2:14" x14ac:dyDescent="0.2">
      <c r="B9" s="355" t="s">
        <v>1329</v>
      </c>
      <c r="C9" s="56"/>
      <c r="D9" s="56"/>
      <c r="E9" s="56"/>
      <c r="F9" s="56"/>
      <c r="G9" s="56"/>
      <c r="H9" s="56"/>
      <c r="I9" s="56"/>
      <c r="J9" s="56"/>
      <c r="K9" s="56"/>
      <c r="L9" s="56"/>
      <c r="M9" s="56"/>
      <c r="N9" s="56"/>
    </row>
    <row r="10" spans="2:14" x14ac:dyDescent="0.2">
      <c r="B10" s="353" t="s">
        <v>1326</v>
      </c>
      <c r="C10" s="46">
        <v>31</v>
      </c>
      <c r="D10" s="46">
        <v>33</v>
      </c>
      <c r="E10" s="46">
        <v>44</v>
      </c>
      <c r="F10" s="46">
        <v>20</v>
      </c>
      <c r="G10" s="46">
        <v>24</v>
      </c>
      <c r="H10" s="46">
        <v>17</v>
      </c>
      <c r="I10" s="46">
        <v>21</v>
      </c>
      <c r="J10" s="46">
        <v>29</v>
      </c>
      <c r="K10" s="89">
        <v>27</v>
      </c>
      <c r="L10" s="46">
        <v>17</v>
      </c>
      <c r="M10" s="56">
        <v>16</v>
      </c>
      <c r="N10" s="56">
        <v>19</v>
      </c>
    </row>
    <row r="11" spans="2:14" x14ac:dyDescent="0.2">
      <c r="B11" s="353" t="s">
        <v>1327</v>
      </c>
      <c r="C11" s="46">
        <v>12</v>
      </c>
      <c r="D11" s="46">
        <v>15</v>
      </c>
      <c r="E11" s="46">
        <v>10</v>
      </c>
      <c r="F11" s="46">
        <v>11</v>
      </c>
      <c r="G11" s="46">
        <v>11</v>
      </c>
      <c r="H11" s="46">
        <v>8</v>
      </c>
      <c r="I11" s="46">
        <v>6</v>
      </c>
      <c r="J11" s="46">
        <v>5</v>
      </c>
      <c r="K11" s="46">
        <v>9</v>
      </c>
      <c r="L11" s="46">
        <v>10</v>
      </c>
      <c r="M11" s="56">
        <v>11</v>
      </c>
      <c r="N11" s="56">
        <v>11</v>
      </c>
    </row>
    <row r="12" spans="2:14" x14ac:dyDescent="0.2">
      <c r="B12" s="353" t="s">
        <v>1328</v>
      </c>
      <c r="C12" s="46">
        <v>6</v>
      </c>
      <c r="D12" s="46">
        <v>8</v>
      </c>
      <c r="E12" s="46">
        <v>9</v>
      </c>
      <c r="F12" s="46">
        <v>5</v>
      </c>
      <c r="G12" s="46">
        <v>5</v>
      </c>
      <c r="H12" s="46">
        <v>3</v>
      </c>
      <c r="I12" s="46">
        <v>7</v>
      </c>
      <c r="J12" s="46">
        <v>9</v>
      </c>
      <c r="K12" s="46">
        <v>9</v>
      </c>
      <c r="L12" s="46">
        <v>7</v>
      </c>
      <c r="M12" s="56">
        <v>7</v>
      </c>
      <c r="N12" s="56">
        <v>8</v>
      </c>
    </row>
    <row r="13" spans="2:14" x14ac:dyDescent="0.2">
      <c r="B13" s="431" t="s">
        <v>687</v>
      </c>
      <c r="C13" s="56"/>
      <c r="D13" s="56"/>
      <c r="E13" s="56"/>
      <c r="F13" s="56"/>
      <c r="G13" s="56"/>
      <c r="H13" s="56"/>
      <c r="I13" s="56"/>
      <c r="J13" s="56"/>
      <c r="K13" s="56"/>
      <c r="L13" s="56"/>
      <c r="M13" s="56"/>
      <c r="N13" s="56"/>
    </row>
    <row r="14" spans="2:14" x14ac:dyDescent="0.2">
      <c r="B14" s="359" t="s">
        <v>1331</v>
      </c>
      <c r="C14" s="46">
        <v>25</v>
      </c>
      <c r="D14" s="46">
        <v>25</v>
      </c>
      <c r="E14" s="46">
        <v>25</v>
      </c>
      <c r="F14" s="46">
        <v>24</v>
      </c>
      <c r="G14" s="46">
        <v>24</v>
      </c>
      <c r="H14" s="46">
        <v>24</v>
      </c>
      <c r="I14" s="46">
        <v>25</v>
      </c>
      <c r="J14" s="46">
        <v>25</v>
      </c>
      <c r="K14" s="46">
        <v>25</v>
      </c>
      <c r="L14" s="46">
        <v>24</v>
      </c>
      <c r="M14" s="46">
        <v>24</v>
      </c>
      <c r="N14" s="46">
        <v>23</v>
      </c>
    </row>
    <row r="15" spans="2:14" x14ac:dyDescent="0.2">
      <c r="B15" s="431" t="s">
        <v>1332</v>
      </c>
      <c r="C15" s="56"/>
      <c r="D15" s="56"/>
      <c r="E15" s="56"/>
      <c r="F15" s="56"/>
      <c r="G15" s="56"/>
      <c r="H15" s="56"/>
      <c r="I15" s="56"/>
      <c r="J15" s="56"/>
      <c r="K15" s="56"/>
      <c r="L15" s="56"/>
      <c r="M15" s="56"/>
      <c r="N15" s="56"/>
    </row>
    <row r="16" spans="2:14" x14ac:dyDescent="0.2">
      <c r="B16" s="503" t="s">
        <v>1333</v>
      </c>
      <c r="C16" s="91">
        <v>54</v>
      </c>
      <c r="D16" s="91">
        <v>54</v>
      </c>
      <c r="E16" s="91">
        <v>54</v>
      </c>
      <c r="F16" s="91">
        <v>54</v>
      </c>
      <c r="G16" s="91">
        <v>54</v>
      </c>
      <c r="H16" s="91">
        <v>57</v>
      </c>
      <c r="I16" s="91">
        <v>58</v>
      </c>
      <c r="J16" s="91">
        <v>51</v>
      </c>
      <c r="K16" s="91">
        <v>51</v>
      </c>
      <c r="L16" s="91">
        <v>51</v>
      </c>
      <c r="M16" s="91">
        <v>51</v>
      </c>
      <c r="N16" s="91">
        <v>51</v>
      </c>
    </row>
    <row r="17" spans="1:13" x14ac:dyDescent="0.2">
      <c r="B17" s="15"/>
      <c r="C17" s="89"/>
      <c r="D17" s="56"/>
      <c r="E17" s="56"/>
      <c r="F17" s="56"/>
      <c r="G17" s="56"/>
      <c r="H17" s="56"/>
      <c r="I17" s="56"/>
      <c r="J17" s="56"/>
      <c r="K17" s="56"/>
      <c r="L17" s="56"/>
      <c r="M17" s="56"/>
    </row>
    <row r="18" spans="1:13" x14ac:dyDescent="0.2">
      <c r="A18" s="334" t="s">
        <v>314</v>
      </c>
      <c r="B18" s="334" t="s">
        <v>1334</v>
      </c>
      <c r="C18" s="334"/>
      <c r="D18" s="15"/>
      <c r="E18" s="15"/>
      <c r="F18" s="15"/>
      <c r="G18" s="15"/>
      <c r="H18" s="15"/>
      <c r="I18" s="15"/>
      <c r="J18" s="15"/>
      <c r="K18" s="15"/>
      <c r="L18" s="15"/>
      <c r="M18" s="15"/>
    </row>
    <row r="19" spans="1:13" x14ac:dyDescent="0.2">
      <c r="A19" s="334" t="s">
        <v>316</v>
      </c>
      <c r="B19" s="334" t="s">
        <v>1335</v>
      </c>
      <c r="C19" s="334"/>
      <c r="D19" s="15"/>
      <c r="E19" s="15"/>
      <c r="F19" s="15"/>
      <c r="G19" s="15"/>
      <c r="H19" s="15"/>
      <c r="I19" s="15"/>
      <c r="J19" s="15"/>
      <c r="K19" s="15"/>
      <c r="L19" s="15"/>
      <c r="M19" s="15"/>
    </row>
    <row r="20" spans="1:13" x14ac:dyDescent="0.2">
      <c r="A20" s="15"/>
      <c r="B20" s="15"/>
      <c r="C20" s="15"/>
      <c r="D20" s="15"/>
      <c r="E20" s="15"/>
      <c r="F20" s="15"/>
      <c r="G20" s="15"/>
      <c r="H20" s="15"/>
      <c r="I20" s="15"/>
      <c r="J20" s="15"/>
      <c r="K20" s="15"/>
      <c r="L20" s="15"/>
      <c r="M20" s="15"/>
    </row>
    <row r="21" spans="1:13" x14ac:dyDescent="0.2">
      <c r="A21" s="347" t="s">
        <v>320</v>
      </c>
      <c r="B21" s="334"/>
      <c r="C21" s="15"/>
      <c r="D21" s="15"/>
      <c r="E21" s="15"/>
      <c r="F21" s="15"/>
      <c r="G21" s="15"/>
      <c r="H21" s="15"/>
      <c r="I21" s="15"/>
      <c r="J21" s="15"/>
      <c r="K21" s="15"/>
      <c r="L21" s="15"/>
      <c r="M21" s="15"/>
    </row>
    <row r="22" spans="1:13" x14ac:dyDescent="0.2">
      <c r="A22" s="334" t="s">
        <v>1336</v>
      </c>
      <c r="B22" s="347"/>
      <c r="C22" s="15"/>
      <c r="D22" s="15"/>
      <c r="E22" s="15"/>
      <c r="F22" s="15"/>
      <c r="G22" s="15"/>
      <c r="H22" s="15"/>
      <c r="I22" s="15"/>
      <c r="J22" s="15"/>
      <c r="K22" s="15"/>
      <c r="L22" s="15"/>
      <c r="M22" s="15"/>
    </row>
    <row r="23" spans="1:13" x14ac:dyDescent="0.2">
      <c r="A23" s="334" t="s">
        <v>1337</v>
      </c>
      <c r="B23" s="347"/>
      <c r="C23" s="15"/>
      <c r="D23" s="15"/>
      <c r="E23" s="15"/>
      <c r="F23" s="15"/>
      <c r="G23" s="15"/>
      <c r="H23" s="15"/>
      <c r="I23" s="15"/>
      <c r="J23" s="15"/>
      <c r="K23" s="15"/>
      <c r="L23" s="15"/>
      <c r="M23" s="15"/>
    </row>
    <row r="24" spans="1:13" x14ac:dyDescent="0.2">
      <c r="B24" s="36"/>
      <c r="C24" s="15"/>
      <c r="D24" s="15"/>
      <c r="E24" s="15"/>
      <c r="F24" s="15"/>
      <c r="G24" s="15"/>
      <c r="H24" s="15"/>
      <c r="I24" s="15"/>
      <c r="J24" s="15"/>
      <c r="K24" s="15"/>
      <c r="L24" s="15"/>
      <c r="M24" s="15"/>
    </row>
  </sheetData>
  <mergeCells count="1">
    <mergeCell ref="B2:N2"/>
  </mergeCells>
  <pageMargins left="0.7" right="0.7" top="0.75" bottom="0.75" header="0.3" footer="0.3"/>
  <pageSetup paperSize="8" orientation="landscape" r:id="rId1"/>
  <headerFooter>
    <oddHeader>&amp;L&amp;"Calibri"&amp;10&amp;K000000 [Limited Sharing]&amp;1#_x000D_</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500-000000000000}">
  <sheetPr codeName="Sheet50">
    <tabColor theme="7" tint="-0.499984740745262"/>
  </sheetPr>
  <dimension ref="A1:N47"/>
  <sheetViews>
    <sheetView zoomScaleNormal="100" workbookViewId="0">
      <pane xSplit="2" ySplit="3" topLeftCell="C4" activePane="bottomRight" state="frozen"/>
      <selection activeCell="K13" sqref="K13"/>
      <selection pane="topRight" activeCell="K13" sqref="K13"/>
      <selection pane="bottomLeft" activeCell="K13" sqref="K13"/>
      <selection pane="bottomRight" activeCell="B19" sqref="B19"/>
    </sheetView>
  </sheetViews>
  <sheetFormatPr defaultRowHeight="12.75" x14ac:dyDescent="0.2"/>
  <cols>
    <col min="1" max="1" width="3.6640625" style="7" customWidth="1"/>
    <col min="2" max="2" width="73" style="7" customWidth="1"/>
    <col min="3" max="3" width="10.6640625" style="7" bestFit="1" customWidth="1"/>
    <col min="4" max="6" width="9.1640625" style="7" bestFit="1" customWidth="1"/>
    <col min="7" max="7" width="7.6640625" style="7" bestFit="1" customWidth="1"/>
    <col min="8" max="8" width="10.6640625" style="7" bestFit="1" customWidth="1"/>
    <col min="9" max="9" width="7.6640625" style="7" bestFit="1" customWidth="1"/>
    <col min="10" max="10" width="9.1640625" style="7" bestFit="1" customWidth="1"/>
    <col min="11" max="13" width="7.6640625" style="7" bestFit="1" customWidth="1"/>
    <col min="14" max="16384" width="9.33203125" style="7"/>
  </cols>
  <sheetData>
    <row r="1" spans="2:14" s="2" customFormat="1" ht="46.5" customHeight="1" x14ac:dyDescent="0.2">
      <c r="B1" s="307" t="s">
        <v>245</v>
      </c>
      <c r="C1" s="308"/>
      <c r="D1" s="308"/>
      <c r="E1" s="308"/>
      <c r="F1" s="308"/>
      <c r="G1" s="308"/>
      <c r="H1" s="308"/>
      <c r="I1" s="308"/>
      <c r="J1" s="308"/>
      <c r="K1" s="308"/>
      <c r="L1" s="308"/>
      <c r="M1" s="309"/>
      <c r="N1" s="309" t="s">
        <v>1338</v>
      </c>
    </row>
    <row r="2" spans="2:14" s="3" customFormat="1" x14ac:dyDescent="0.2">
      <c r="B2" s="509" t="s">
        <v>289</v>
      </c>
      <c r="C2" s="509"/>
      <c r="D2" s="509"/>
      <c r="E2" s="509"/>
      <c r="F2" s="509"/>
      <c r="G2" s="509"/>
      <c r="H2" s="509"/>
      <c r="I2" s="509"/>
      <c r="J2" s="509"/>
      <c r="K2" s="509"/>
      <c r="L2" s="509"/>
      <c r="M2" s="509"/>
      <c r="N2" s="509"/>
    </row>
    <row r="3" spans="2:14" s="3" customFormat="1" ht="17.25" x14ac:dyDescent="0.25">
      <c r="B3" s="411" t="s">
        <v>417</v>
      </c>
      <c r="C3" s="53">
        <v>2013</v>
      </c>
      <c r="D3" s="53">
        <v>2014</v>
      </c>
      <c r="E3" s="53">
        <v>2015</v>
      </c>
      <c r="F3" s="53">
        <v>2016</v>
      </c>
      <c r="G3" s="53">
        <v>2017</v>
      </c>
      <c r="H3" s="53">
        <v>2018</v>
      </c>
      <c r="I3" s="53">
        <v>2019</v>
      </c>
      <c r="J3" s="53">
        <v>2020</v>
      </c>
      <c r="K3" s="53">
        <v>2021</v>
      </c>
      <c r="L3" s="54">
        <v>2022</v>
      </c>
      <c r="M3" s="54">
        <v>2023</v>
      </c>
      <c r="N3" s="54" t="s">
        <v>1339</v>
      </c>
    </row>
    <row r="4" spans="2:14" x14ac:dyDescent="0.2">
      <c r="B4" s="500" t="s">
        <v>1340</v>
      </c>
      <c r="C4" s="80"/>
      <c r="D4" s="80"/>
      <c r="E4" s="80"/>
      <c r="F4" s="80"/>
      <c r="G4" s="80"/>
      <c r="H4" s="80"/>
      <c r="I4" s="80"/>
      <c r="J4" s="80"/>
      <c r="K4" s="80"/>
      <c r="L4" s="80"/>
      <c r="M4" s="80"/>
      <c r="N4" s="15"/>
    </row>
    <row r="5" spans="2:14" x14ac:dyDescent="0.2">
      <c r="B5" s="355" t="s">
        <v>1341</v>
      </c>
      <c r="C5" s="46">
        <v>29</v>
      </c>
      <c r="D5" s="46">
        <v>16</v>
      </c>
      <c r="E5" s="46">
        <v>21</v>
      </c>
      <c r="F5" s="46">
        <v>14</v>
      </c>
      <c r="G5" s="46">
        <v>22</v>
      </c>
      <c r="H5" s="46">
        <v>28</v>
      </c>
      <c r="I5" s="46">
        <v>30</v>
      </c>
      <c r="J5" s="46">
        <v>6</v>
      </c>
      <c r="K5" s="46">
        <v>7</v>
      </c>
      <c r="L5" s="46">
        <v>3</v>
      </c>
      <c r="M5" s="46">
        <v>7</v>
      </c>
      <c r="N5" s="46">
        <v>5</v>
      </c>
    </row>
    <row r="6" spans="2:14" x14ac:dyDescent="0.2">
      <c r="B6" s="355" t="s">
        <v>1342</v>
      </c>
      <c r="C6" s="46">
        <v>57</v>
      </c>
      <c r="D6" s="46">
        <v>37</v>
      </c>
      <c r="E6" s="46">
        <v>40</v>
      </c>
      <c r="F6" s="46">
        <v>41</v>
      </c>
      <c r="G6" s="46">
        <v>39</v>
      </c>
      <c r="H6" s="46">
        <v>30</v>
      </c>
      <c r="I6" s="46">
        <v>30</v>
      </c>
      <c r="J6" s="46">
        <v>32</v>
      </c>
      <c r="K6" s="46">
        <v>21</v>
      </c>
      <c r="L6" s="46">
        <v>16</v>
      </c>
      <c r="M6" s="46">
        <v>12</v>
      </c>
      <c r="N6" s="46">
        <v>7</v>
      </c>
    </row>
    <row r="7" spans="2:14" x14ac:dyDescent="0.2">
      <c r="B7" s="354" t="s">
        <v>1343</v>
      </c>
      <c r="C7" s="15"/>
      <c r="D7" s="15"/>
      <c r="E7" s="15"/>
      <c r="F7" s="15"/>
      <c r="G7" s="15"/>
      <c r="H7" s="15"/>
      <c r="I7" s="15"/>
      <c r="J7" s="15"/>
      <c r="K7" s="15"/>
      <c r="L7" s="15"/>
      <c r="M7" s="15"/>
      <c r="N7" s="15"/>
    </row>
    <row r="8" spans="2:14" x14ac:dyDescent="0.2">
      <c r="B8" s="355" t="s">
        <v>1344</v>
      </c>
      <c r="C8" s="46">
        <v>118</v>
      </c>
      <c r="D8" s="46">
        <v>136</v>
      </c>
      <c r="E8" s="46">
        <v>175</v>
      </c>
      <c r="F8" s="46">
        <v>174</v>
      </c>
      <c r="G8" s="46">
        <v>211</v>
      </c>
      <c r="H8" s="46">
        <v>155</v>
      </c>
      <c r="I8" s="46">
        <v>129</v>
      </c>
      <c r="J8" s="46">
        <v>48</v>
      </c>
      <c r="K8" s="46">
        <v>31</v>
      </c>
      <c r="L8" s="46">
        <v>53</v>
      </c>
      <c r="M8" s="46">
        <v>99</v>
      </c>
      <c r="N8" s="46">
        <v>78</v>
      </c>
    </row>
    <row r="9" spans="2:14" x14ac:dyDescent="0.2">
      <c r="B9" s="355" t="s">
        <v>1345</v>
      </c>
      <c r="C9" s="46">
        <v>115</v>
      </c>
      <c r="D9" s="46">
        <v>95</v>
      </c>
      <c r="E9" s="46">
        <v>74</v>
      </c>
      <c r="F9" s="46">
        <v>94</v>
      </c>
      <c r="G9" s="46">
        <v>110</v>
      </c>
      <c r="H9" s="46">
        <v>112</v>
      </c>
      <c r="I9" s="46">
        <v>120</v>
      </c>
      <c r="J9" s="46">
        <v>57</v>
      </c>
      <c r="K9" s="46">
        <v>34</v>
      </c>
      <c r="L9" s="46">
        <v>58</v>
      </c>
      <c r="M9" s="46">
        <v>79</v>
      </c>
      <c r="N9" s="46">
        <v>39</v>
      </c>
    </row>
    <row r="10" spans="2:14" x14ac:dyDescent="0.2">
      <c r="B10" s="355" t="s">
        <v>1346</v>
      </c>
      <c r="C10" s="58" t="s">
        <v>95</v>
      </c>
      <c r="D10" s="58" t="s">
        <v>95</v>
      </c>
      <c r="E10" s="58" t="s">
        <v>95</v>
      </c>
      <c r="F10" s="46">
        <v>64</v>
      </c>
      <c r="G10" s="46">
        <v>88</v>
      </c>
      <c r="H10" s="46">
        <v>57</v>
      </c>
      <c r="I10" s="46">
        <v>69</v>
      </c>
      <c r="J10" s="46">
        <v>25</v>
      </c>
      <c r="K10" s="46">
        <v>25</v>
      </c>
      <c r="L10" s="46">
        <v>10</v>
      </c>
      <c r="M10" s="46">
        <v>37</v>
      </c>
      <c r="N10" s="46">
        <v>30</v>
      </c>
    </row>
    <row r="11" spans="2:14" x14ac:dyDescent="0.2">
      <c r="B11" s="355" t="s">
        <v>1347</v>
      </c>
      <c r="C11" s="46">
        <v>228</v>
      </c>
      <c r="D11" s="46">
        <v>200</v>
      </c>
      <c r="E11" s="46">
        <v>136</v>
      </c>
      <c r="F11" s="46">
        <v>125</v>
      </c>
      <c r="G11" s="46">
        <v>110</v>
      </c>
      <c r="H11" s="46">
        <v>86</v>
      </c>
      <c r="I11" s="46">
        <v>124</v>
      </c>
      <c r="J11" s="46">
        <v>30</v>
      </c>
      <c r="K11" s="46">
        <v>33</v>
      </c>
      <c r="L11" s="46">
        <v>34</v>
      </c>
      <c r="M11" s="46">
        <v>61</v>
      </c>
      <c r="N11" s="46">
        <v>23</v>
      </c>
    </row>
    <row r="12" spans="2:14" x14ac:dyDescent="0.2">
      <c r="B12" s="355" t="s">
        <v>1348</v>
      </c>
      <c r="C12" s="46">
        <v>14</v>
      </c>
      <c r="D12" s="46">
        <v>43</v>
      </c>
      <c r="E12" s="46">
        <v>6</v>
      </c>
      <c r="F12" s="46">
        <v>7</v>
      </c>
      <c r="G12" s="46">
        <v>10</v>
      </c>
      <c r="H12" s="46">
        <v>23</v>
      </c>
      <c r="I12" s="46">
        <v>14</v>
      </c>
      <c r="J12" s="46">
        <v>7</v>
      </c>
      <c r="K12" s="46">
        <v>15</v>
      </c>
      <c r="L12" s="46">
        <v>13</v>
      </c>
      <c r="M12" s="46">
        <v>32</v>
      </c>
      <c r="N12" s="46">
        <v>18</v>
      </c>
    </row>
    <row r="13" spans="2:14" x14ac:dyDescent="0.2">
      <c r="B13" s="355" t="s">
        <v>1349</v>
      </c>
      <c r="C13" s="46">
        <v>244</v>
      </c>
      <c r="D13" s="46">
        <v>281</v>
      </c>
      <c r="E13" s="46">
        <v>211</v>
      </c>
      <c r="F13" s="46">
        <v>199</v>
      </c>
      <c r="G13" s="46">
        <v>148</v>
      </c>
      <c r="H13" s="46">
        <v>201</v>
      </c>
      <c r="I13" s="46">
        <v>230</v>
      </c>
      <c r="J13" s="46">
        <v>87</v>
      </c>
      <c r="K13" s="46">
        <v>122</v>
      </c>
      <c r="L13" s="46">
        <v>162</v>
      </c>
      <c r="M13" s="46">
        <v>221</v>
      </c>
      <c r="N13" s="46">
        <v>320</v>
      </c>
    </row>
    <row r="14" spans="2:14" x14ac:dyDescent="0.2">
      <c r="B14" s="355" t="s">
        <v>1350</v>
      </c>
      <c r="C14" s="46">
        <v>307</v>
      </c>
      <c r="D14" s="46">
        <v>301</v>
      </c>
      <c r="E14" s="46">
        <v>374</v>
      </c>
      <c r="F14" s="46">
        <v>348</v>
      </c>
      <c r="G14" s="46">
        <v>233</v>
      </c>
      <c r="H14" s="46">
        <v>264</v>
      </c>
      <c r="I14" s="46">
        <v>231</v>
      </c>
      <c r="J14" s="46">
        <v>175</v>
      </c>
      <c r="K14" s="46">
        <v>102</v>
      </c>
      <c r="L14" s="46">
        <v>161</v>
      </c>
      <c r="M14" s="46">
        <v>212</v>
      </c>
      <c r="N14" s="46">
        <v>271</v>
      </c>
    </row>
    <row r="15" spans="2:14" x14ac:dyDescent="0.2">
      <c r="B15" s="355" t="s">
        <v>1351</v>
      </c>
      <c r="C15" s="46">
        <v>21</v>
      </c>
      <c r="D15" s="46">
        <v>29</v>
      </c>
      <c r="E15" s="46">
        <v>50</v>
      </c>
      <c r="F15" s="46">
        <v>50</v>
      </c>
      <c r="G15" s="46">
        <v>18</v>
      </c>
      <c r="H15" s="46">
        <v>19</v>
      </c>
      <c r="I15" s="46">
        <v>11</v>
      </c>
      <c r="J15" s="46">
        <v>38</v>
      </c>
      <c r="K15" s="46">
        <v>11</v>
      </c>
      <c r="L15" s="46">
        <v>18</v>
      </c>
      <c r="M15" s="46">
        <v>32</v>
      </c>
      <c r="N15" s="46">
        <v>12</v>
      </c>
    </row>
    <row r="16" spans="2:14" x14ac:dyDescent="0.2">
      <c r="B16" s="355" t="s">
        <v>1352</v>
      </c>
      <c r="C16" s="46">
        <v>33</v>
      </c>
      <c r="D16" s="46">
        <v>14</v>
      </c>
      <c r="E16" s="46">
        <v>35</v>
      </c>
      <c r="F16" s="46">
        <v>18</v>
      </c>
      <c r="G16" s="46">
        <v>28</v>
      </c>
      <c r="H16" s="46">
        <v>11</v>
      </c>
      <c r="I16" s="46">
        <v>3</v>
      </c>
      <c r="J16" s="46">
        <v>9</v>
      </c>
      <c r="K16" s="46">
        <v>3</v>
      </c>
      <c r="L16" s="58">
        <v>0</v>
      </c>
      <c r="M16" s="58">
        <v>5</v>
      </c>
      <c r="N16" s="58">
        <v>2</v>
      </c>
    </row>
    <row r="17" spans="2:14" x14ac:dyDescent="0.2">
      <c r="B17" s="355" t="s">
        <v>1353</v>
      </c>
      <c r="C17" s="46">
        <v>3</v>
      </c>
      <c r="D17" s="46">
        <v>15</v>
      </c>
      <c r="E17" s="46">
        <v>9</v>
      </c>
      <c r="F17" s="46">
        <v>13</v>
      </c>
      <c r="G17" s="46">
        <v>13</v>
      </c>
      <c r="H17" s="58" t="s">
        <v>67</v>
      </c>
      <c r="I17" s="46">
        <v>1</v>
      </c>
      <c r="J17" s="46">
        <v>3</v>
      </c>
      <c r="K17" s="46">
        <v>1</v>
      </c>
      <c r="L17" s="46">
        <v>2</v>
      </c>
      <c r="M17" s="58">
        <v>0</v>
      </c>
      <c r="N17" s="58">
        <v>0</v>
      </c>
    </row>
    <row r="18" spans="2:14" x14ac:dyDescent="0.2">
      <c r="B18" s="355" t="s">
        <v>1354</v>
      </c>
      <c r="C18" s="59">
        <v>1536</v>
      </c>
      <c r="D18" s="59">
        <v>1422</v>
      </c>
      <c r="E18" s="46">
        <v>910</v>
      </c>
      <c r="F18" s="46">
        <v>937</v>
      </c>
      <c r="G18" s="46">
        <v>944</v>
      </c>
      <c r="H18" s="46">
        <v>606</v>
      </c>
      <c r="I18" s="46">
        <v>824</v>
      </c>
      <c r="J18" s="46">
        <v>717</v>
      </c>
      <c r="K18" s="46">
        <v>316</v>
      </c>
      <c r="L18" s="59">
        <v>2149</v>
      </c>
      <c r="M18" s="59">
        <v>1805</v>
      </c>
      <c r="N18" s="59">
        <v>920</v>
      </c>
    </row>
    <row r="19" spans="2:14" ht="22.5" x14ac:dyDescent="0.2">
      <c r="B19" s="377" t="s">
        <v>1355</v>
      </c>
      <c r="C19" s="46">
        <v>656</v>
      </c>
      <c r="D19" s="46">
        <v>606</v>
      </c>
      <c r="E19" s="46">
        <v>485</v>
      </c>
      <c r="F19" s="46">
        <v>536</v>
      </c>
      <c r="G19" s="46">
        <v>479</v>
      </c>
      <c r="H19" s="46">
        <v>74</v>
      </c>
      <c r="I19" s="46">
        <v>41</v>
      </c>
      <c r="J19" s="46">
        <v>384</v>
      </c>
      <c r="K19" s="46">
        <v>169</v>
      </c>
      <c r="L19" s="46">
        <v>230</v>
      </c>
      <c r="M19" s="46">
        <v>979</v>
      </c>
      <c r="N19" s="46">
        <v>717</v>
      </c>
    </row>
    <row r="20" spans="2:14" x14ac:dyDescent="0.2">
      <c r="B20" s="355" t="s">
        <v>1356</v>
      </c>
      <c r="C20" s="59">
        <v>1065</v>
      </c>
      <c r="D20" s="46">
        <v>603</v>
      </c>
      <c r="E20" s="46">
        <v>504</v>
      </c>
      <c r="F20" s="46">
        <v>671</v>
      </c>
      <c r="G20" s="46">
        <v>312</v>
      </c>
      <c r="H20" s="46">
        <v>331</v>
      </c>
      <c r="I20" s="46">
        <v>382</v>
      </c>
      <c r="J20" s="46">
        <v>284</v>
      </c>
      <c r="K20" s="46">
        <v>256</v>
      </c>
      <c r="L20" s="46">
        <v>249</v>
      </c>
      <c r="M20" s="46">
        <v>442</v>
      </c>
      <c r="N20" s="46">
        <v>687</v>
      </c>
    </row>
    <row r="21" spans="2:14" x14ac:dyDescent="0.2">
      <c r="B21" s="355" t="s">
        <v>1357</v>
      </c>
      <c r="C21" s="46">
        <v>885</v>
      </c>
      <c r="D21" s="46">
        <v>513</v>
      </c>
      <c r="E21" s="46">
        <v>369</v>
      </c>
      <c r="F21" s="46">
        <v>379</v>
      </c>
      <c r="G21" s="46">
        <v>485</v>
      </c>
      <c r="H21" s="46">
        <v>267</v>
      </c>
      <c r="I21" s="46">
        <v>467</v>
      </c>
      <c r="J21" s="46">
        <v>350</v>
      </c>
      <c r="K21" s="46">
        <v>109</v>
      </c>
      <c r="L21" s="59">
        <v>187</v>
      </c>
      <c r="M21" s="59">
        <v>295</v>
      </c>
      <c r="N21" s="59">
        <v>286</v>
      </c>
    </row>
    <row r="22" spans="2:14" x14ac:dyDescent="0.2">
      <c r="B22" s="355" t="s">
        <v>1358</v>
      </c>
      <c r="C22" s="59">
        <v>1780</v>
      </c>
      <c r="D22" s="59">
        <v>1689</v>
      </c>
      <c r="E22" s="59">
        <v>1218</v>
      </c>
      <c r="F22" s="59">
        <v>1220</v>
      </c>
      <c r="G22" s="59">
        <v>1278</v>
      </c>
      <c r="H22" s="59">
        <v>1075</v>
      </c>
      <c r="I22" s="59">
        <v>1799</v>
      </c>
      <c r="J22" s="46">
        <v>811</v>
      </c>
      <c r="K22" s="59">
        <v>471</v>
      </c>
      <c r="L22" s="59">
        <v>1330</v>
      </c>
      <c r="M22" s="59">
        <v>2544</v>
      </c>
      <c r="N22" s="59">
        <v>1932</v>
      </c>
    </row>
    <row r="23" spans="2:14" x14ac:dyDescent="0.2">
      <c r="B23" s="355" t="s">
        <v>1359</v>
      </c>
      <c r="C23" s="59">
        <v>23755</v>
      </c>
      <c r="D23" s="59">
        <v>21641</v>
      </c>
      <c r="E23" s="59">
        <v>19530</v>
      </c>
      <c r="F23" s="59">
        <v>19225</v>
      </c>
      <c r="G23" s="59">
        <v>18366</v>
      </c>
      <c r="H23" s="59">
        <v>21571</v>
      </c>
      <c r="I23" s="59">
        <v>24719</v>
      </c>
      <c r="J23" s="59">
        <v>16831</v>
      </c>
      <c r="K23" s="59">
        <v>12821</v>
      </c>
      <c r="L23" s="59">
        <v>25675</v>
      </c>
      <c r="M23" s="59">
        <v>40096</v>
      </c>
      <c r="N23" s="59">
        <v>42448</v>
      </c>
    </row>
    <row r="24" spans="2:14" x14ac:dyDescent="0.2">
      <c r="B24" s="431" t="s">
        <v>302</v>
      </c>
      <c r="C24" s="82">
        <v>30760</v>
      </c>
      <c r="D24" s="82">
        <v>27588</v>
      </c>
      <c r="E24" s="82">
        <v>24086</v>
      </c>
      <c r="F24" s="82">
        <v>24060</v>
      </c>
      <c r="G24" s="82">
        <v>22833</v>
      </c>
      <c r="H24" s="82">
        <v>24852</v>
      </c>
      <c r="I24" s="82">
        <v>29164</v>
      </c>
      <c r="J24" s="82">
        <v>19856</v>
      </c>
      <c r="K24" s="82">
        <v>14547</v>
      </c>
      <c r="L24" s="82">
        <v>30331</v>
      </c>
      <c r="M24" s="82">
        <v>46939</v>
      </c>
      <c r="N24" s="82">
        <v>47783</v>
      </c>
    </row>
    <row r="25" spans="2:14" ht="22.5" x14ac:dyDescent="0.2">
      <c r="B25" s="357" t="s">
        <v>1360</v>
      </c>
      <c r="C25" s="15"/>
      <c r="D25" s="15"/>
      <c r="E25" s="15"/>
      <c r="F25" s="15"/>
      <c r="G25" s="15"/>
      <c r="H25" s="15"/>
      <c r="I25" s="15"/>
      <c r="J25" s="15"/>
      <c r="K25" s="15"/>
      <c r="L25" s="15"/>
      <c r="M25" s="15"/>
      <c r="N25" s="15"/>
    </row>
    <row r="26" spans="2:14" x14ac:dyDescent="0.2">
      <c r="B26" s="355" t="s">
        <v>1361</v>
      </c>
      <c r="C26" s="59">
        <v>2961</v>
      </c>
      <c r="D26" s="59">
        <v>3518</v>
      </c>
      <c r="E26" s="59">
        <v>2243</v>
      </c>
      <c r="F26" s="59">
        <v>4774</v>
      </c>
      <c r="G26" s="59">
        <v>4316</v>
      </c>
      <c r="H26" s="59">
        <v>4082</v>
      </c>
      <c r="I26" s="59">
        <v>5934</v>
      </c>
      <c r="J26" s="59">
        <v>4677</v>
      </c>
      <c r="K26" s="59">
        <v>3845</v>
      </c>
      <c r="L26" s="59">
        <v>4600</v>
      </c>
      <c r="M26" s="59">
        <v>10737</v>
      </c>
      <c r="N26" s="59">
        <v>5120</v>
      </c>
    </row>
    <row r="27" spans="2:14" x14ac:dyDescent="0.2">
      <c r="B27" s="355" t="s">
        <v>1362</v>
      </c>
      <c r="C27" s="59">
        <v>15013</v>
      </c>
      <c r="D27" s="59">
        <v>12559</v>
      </c>
      <c r="E27" s="59">
        <v>12317</v>
      </c>
      <c r="F27" s="59">
        <v>11780</v>
      </c>
      <c r="G27" s="59">
        <v>11479</v>
      </c>
      <c r="H27" s="59">
        <v>12937</v>
      </c>
      <c r="I27" s="59">
        <v>16652</v>
      </c>
      <c r="J27" s="59">
        <v>10958</v>
      </c>
      <c r="K27" s="59">
        <v>7272</v>
      </c>
      <c r="L27" s="59">
        <v>16563</v>
      </c>
      <c r="M27" s="59">
        <v>23974</v>
      </c>
      <c r="N27" s="59">
        <v>28756</v>
      </c>
    </row>
    <row r="28" spans="2:14" x14ac:dyDescent="0.2">
      <c r="B28" s="355" t="s">
        <v>1363</v>
      </c>
      <c r="C28" s="59">
        <v>6003</v>
      </c>
      <c r="D28" s="59">
        <v>5421</v>
      </c>
      <c r="E28" s="59">
        <v>5509</v>
      </c>
      <c r="F28" s="59">
        <v>3214</v>
      </c>
      <c r="G28" s="59">
        <v>3195</v>
      </c>
      <c r="H28" s="59">
        <v>3199</v>
      </c>
      <c r="I28" s="59">
        <v>3071</v>
      </c>
      <c r="J28" s="59">
        <v>2464</v>
      </c>
      <c r="K28" s="59">
        <v>2287</v>
      </c>
      <c r="L28" s="59">
        <v>4017</v>
      </c>
      <c r="M28" s="59">
        <v>8065</v>
      </c>
      <c r="N28" s="59">
        <v>9248</v>
      </c>
    </row>
    <row r="29" spans="2:14" x14ac:dyDescent="0.2">
      <c r="B29" s="355" t="s">
        <v>1364</v>
      </c>
      <c r="C29" s="59">
        <v>4104</v>
      </c>
      <c r="D29" s="59">
        <v>3651</v>
      </c>
      <c r="E29" s="59">
        <v>2322</v>
      </c>
      <c r="F29" s="59">
        <v>2502</v>
      </c>
      <c r="G29" s="59">
        <v>2251</v>
      </c>
      <c r="H29" s="59">
        <v>2620</v>
      </c>
      <c r="I29" s="59">
        <v>1767</v>
      </c>
      <c r="J29" s="59">
        <v>1132</v>
      </c>
      <c r="K29" s="46">
        <v>648</v>
      </c>
      <c r="L29" s="59">
        <v>3335</v>
      </c>
      <c r="M29" s="59">
        <v>2443</v>
      </c>
      <c r="N29" s="59">
        <v>2205</v>
      </c>
    </row>
    <row r="30" spans="2:14" x14ac:dyDescent="0.2">
      <c r="B30" s="355" t="s">
        <v>1365</v>
      </c>
      <c r="C30" s="59">
        <v>2024</v>
      </c>
      <c r="D30" s="59">
        <v>1783</v>
      </c>
      <c r="E30" s="59">
        <v>1043</v>
      </c>
      <c r="F30" s="59">
        <v>1203</v>
      </c>
      <c r="G30" s="46">
        <v>989</v>
      </c>
      <c r="H30" s="59">
        <v>1435</v>
      </c>
      <c r="I30" s="59">
        <v>1107</v>
      </c>
      <c r="J30" s="46">
        <v>289</v>
      </c>
      <c r="K30" s="46">
        <v>277</v>
      </c>
      <c r="L30" s="59">
        <v>1242</v>
      </c>
      <c r="M30" s="59">
        <v>1116</v>
      </c>
      <c r="N30" s="59">
        <v>1696</v>
      </c>
    </row>
    <row r="31" spans="2:14" x14ac:dyDescent="0.2">
      <c r="B31" s="355" t="s">
        <v>1366</v>
      </c>
      <c r="C31" s="46">
        <v>352</v>
      </c>
      <c r="D31" s="46">
        <v>311</v>
      </c>
      <c r="E31" s="46">
        <v>205</v>
      </c>
      <c r="F31" s="46">
        <v>226</v>
      </c>
      <c r="G31" s="46">
        <v>213</v>
      </c>
      <c r="H31" s="46">
        <v>216</v>
      </c>
      <c r="I31" s="46">
        <v>255</v>
      </c>
      <c r="J31" s="46">
        <v>106</v>
      </c>
      <c r="K31" s="46">
        <v>68</v>
      </c>
      <c r="L31" s="46">
        <v>256</v>
      </c>
      <c r="M31" s="46">
        <v>239</v>
      </c>
      <c r="N31" s="46">
        <v>394</v>
      </c>
    </row>
    <row r="32" spans="2:14" x14ac:dyDescent="0.2">
      <c r="B32" s="355" t="s">
        <v>1367</v>
      </c>
      <c r="C32" s="46">
        <v>303</v>
      </c>
      <c r="D32" s="46">
        <v>345</v>
      </c>
      <c r="E32" s="46">
        <v>447</v>
      </c>
      <c r="F32" s="46">
        <v>361</v>
      </c>
      <c r="G32" s="46">
        <v>390</v>
      </c>
      <c r="H32" s="46">
        <v>363</v>
      </c>
      <c r="I32" s="46">
        <v>378</v>
      </c>
      <c r="J32" s="46">
        <v>230</v>
      </c>
      <c r="K32" s="46">
        <v>150</v>
      </c>
      <c r="L32" s="46">
        <v>318</v>
      </c>
      <c r="M32" s="46">
        <v>365</v>
      </c>
      <c r="N32" s="46">
        <v>364</v>
      </c>
    </row>
    <row r="33" spans="1:14" x14ac:dyDescent="0.2">
      <c r="B33" s="431" t="s">
        <v>302</v>
      </c>
      <c r="C33" s="82">
        <v>30760</v>
      </c>
      <c r="D33" s="82">
        <v>27588</v>
      </c>
      <c r="E33" s="82">
        <v>24086</v>
      </c>
      <c r="F33" s="82">
        <v>24060</v>
      </c>
      <c r="G33" s="82">
        <v>22833</v>
      </c>
      <c r="H33" s="82">
        <v>24852</v>
      </c>
      <c r="I33" s="82">
        <v>29164</v>
      </c>
      <c r="J33" s="82">
        <v>19856</v>
      </c>
      <c r="K33" s="82">
        <v>14547</v>
      </c>
      <c r="L33" s="82">
        <v>30331</v>
      </c>
      <c r="M33" s="82">
        <v>46939</v>
      </c>
      <c r="N33" s="82">
        <v>47783</v>
      </c>
    </row>
    <row r="34" spans="1:14" x14ac:dyDescent="0.2">
      <c r="B34" s="354" t="s">
        <v>1368</v>
      </c>
      <c r="C34" s="15"/>
      <c r="D34" s="15"/>
      <c r="E34" s="15"/>
      <c r="F34" s="15"/>
      <c r="G34" s="15"/>
      <c r="H34" s="15"/>
      <c r="I34" s="15"/>
      <c r="J34" s="15"/>
      <c r="K34" s="15"/>
      <c r="L34" s="15"/>
      <c r="M34" s="15"/>
      <c r="N34" s="15"/>
    </row>
    <row r="35" spans="1:14" x14ac:dyDescent="0.2">
      <c r="B35" s="367" t="s">
        <v>1369</v>
      </c>
      <c r="C35" s="84">
        <v>124</v>
      </c>
      <c r="D35" s="84">
        <v>153</v>
      </c>
      <c r="E35" s="84">
        <v>186</v>
      </c>
      <c r="F35" s="84">
        <v>180</v>
      </c>
      <c r="G35" s="84">
        <v>217</v>
      </c>
      <c r="H35" s="84">
        <v>168</v>
      </c>
      <c r="I35" s="84">
        <v>144</v>
      </c>
      <c r="J35" s="84">
        <v>93</v>
      </c>
      <c r="K35" s="84">
        <v>33</v>
      </c>
      <c r="L35" s="84">
        <v>47</v>
      </c>
      <c r="M35" s="84">
        <v>101</v>
      </c>
      <c r="N35" s="84">
        <v>79</v>
      </c>
    </row>
    <row r="36" spans="1:14" x14ac:dyDescent="0.2">
      <c r="B36" s="353" t="s">
        <v>1370</v>
      </c>
      <c r="C36" s="86" t="s">
        <v>96</v>
      </c>
      <c r="D36" s="86" t="s">
        <v>96</v>
      </c>
      <c r="E36" s="86" t="s">
        <v>96</v>
      </c>
      <c r="F36" s="86" t="s">
        <v>96</v>
      </c>
      <c r="G36" s="86" t="s">
        <v>96</v>
      </c>
      <c r="H36" s="86" t="s">
        <v>96</v>
      </c>
      <c r="I36" s="86" t="s">
        <v>96</v>
      </c>
      <c r="J36" s="86" t="s">
        <v>96</v>
      </c>
      <c r="K36" s="86" t="s">
        <v>96</v>
      </c>
      <c r="L36" s="86" t="s">
        <v>96</v>
      </c>
      <c r="M36" s="86" t="s">
        <v>96</v>
      </c>
      <c r="N36" s="86" t="s">
        <v>96</v>
      </c>
    </row>
    <row r="37" spans="1:14" ht="22.5" x14ac:dyDescent="0.2">
      <c r="B37" s="389" t="s">
        <v>1371</v>
      </c>
      <c r="C37" s="46">
        <v>124</v>
      </c>
      <c r="D37" s="46">
        <v>153</v>
      </c>
      <c r="E37" s="46">
        <v>186</v>
      </c>
      <c r="F37" s="46">
        <v>180</v>
      </c>
      <c r="G37" s="46">
        <v>217</v>
      </c>
      <c r="H37" s="46">
        <v>168</v>
      </c>
      <c r="I37" s="46">
        <v>144</v>
      </c>
      <c r="J37" s="46">
        <v>93</v>
      </c>
      <c r="K37" s="46">
        <v>33</v>
      </c>
      <c r="L37" s="46">
        <v>47</v>
      </c>
      <c r="M37" s="46">
        <v>101</v>
      </c>
      <c r="N37" s="46">
        <v>79</v>
      </c>
    </row>
    <row r="38" spans="1:14" x14ac:dyDescent="0.2">
      <c r="B38" s="476" t="s">
        <v>1372</v>
      </c>
      <c r="C38" s="62">
        <v>151</v>
      </c>
      <c r="D38" s="62">
        <v>133</v>
      </c>
      <c r="E38" s="62">
        <v>115</v>
      </c>
      <c r="F38" s="62">
        <v>114</v>
      </c>
      <c r="G38" s="62">
        <v>107</v>
      </c>
      <c r="H38" s="62">
        <v>115</v>
      </c>
      <c r="I38" s="62">
        <v>134</v>
      </c>
      <c r="J38" s="62">
        <v>91</v>
      </c>
      <c r="K38" s="62">
        <v>65.7</v>
      </c>
      <c r="L38" s="62">
        <v>136.69999999999999</v>
      </c>
      <c r="M38" s="62">
        <v>211.6</v>
      </c>
      <c r="N38" s="62">
        <v>218</v>
      </c>
    </row>
    <row r="39" spans="1:14" ht="9.75" customHeight="1" x14ac:dyDescent="0.2">
      <c r="B39" s="15"/>
      <c r="C39" s="15"/>
      <c r="D39" s="15"/>
      <c r="E39" s="15"/>
      <c r="F39" s="15"/>
      <c r="G39" s="15"/>
      <c r="H39" s="15"/>
      <c r="I39" s="15"/>
      <c r="J39" s="15"/>
      <c r="K39" s="15"/>
      <c r="L39" s="15"/>
      <c r="M39" s="15"/>
      <c r="N39" s="15"/>
    </row>
    <row r="40" spans="1:14" x14ac:dyDescent="0.2">
      <c r="A40" s="334" t="s">
        <v>314</v>
      </c>
      <c r="B40" s="334" t="s">
        <v>1104</v>
      </c>
      <c r="C40" s="15"/>
      <c r="D40" s="15"/>
      <c r="E40" s="15"/>
      <c r="F40" s="15"/>
      <c r="G40" s="15"/>
      <c r="H40" s="15"/>
      <c r="I40" s="15"/>
      <c r="J40" s="15"/>
      <c r="K40" s="15"/>
      <c r="L40" s="15"/>
      <c r="M40" s="15"/>
      <c r="N40" s="15"/>
    </row>
    <row r="41" spans="1:14" ht="13.5" customHeight="1" x14ac:dyDescent="0.2">
      <c r="A41" s="334"/>
      <c r="B41" s="334"/>
      <c r="C41" s="15"/>
      <c r="D41" s="15"/>
      <c r="E41" s="15"/>
      <c r="F41" s="15"/>
      <c r="G41" s="15"/>
      <c r="H41" s="15"/>
      <c r="I41" s="15"/>
      <c r="J41" s="15"/>
      <c r="K41" s="15"/>
      <c r="L41" s="15"/>
      <c r="M41" s="15"/>
      <c r="N41" s="15"/>
    </row>
    <row r="42" spans="1:14" ht="17.25" customHeight="1" x14ac:dyDescent="0.2">
      <c r="A42" s="347" t="s">
        <v>455</v>
      </c>
      <c r="B42" s="334"/>
      <c r="C42" s="15"/>
      <c r="D42" s="15"/>
      <c r="E42" s="15"/>
      <c r="F42" s="15"/>
      <c r="G42" s="15"/>
      <c r="H42" s="15"/>
      <c r="I42" s="15"/>
      <c r="J42" s="15"/>
      <c r="K42" s="15"/>
      <c r="L42" s="15"/>
      <c r="M42" s="15"/>
      <c r="N42" s="15"/>
    </row>
    <row r="43" spans="1:14" x14ac:dyDescent="0.2">
      <c r="A43" s="334" t="s">
        <v>1373</v>
      </c>
      <c r="B43" s="347"/>
      <c r="C43" s="15"/>
      <c r="D43" s="15"/>
      <c r="E43" s="15"/>
      <c r="F43" s="15"/>
      <c r="G43" s="15"/>
      <c r="H43" s="15"/>
      <c r="I43" s="15"/>
      <c r="J43" s="15"/>
      <c r="K43" s="15"/>
      <c r="L43" s="15"/>
      <c r="M43" s="15"/>
      <c r="N43" s="15"/>
    </row>
    <row r="44" spans="1:14" x14ac:dyDescent="0.2">
      <c r="B44" s="36"/>
      <c r="C44" s="15"/>
      <c r="D44" s="15"/>
      <c r="E44" s="15"/>
      <c r="F44" s="15"/>
      <c r="G44" s="15"/>
      <c r="H44" s="15"/>
      <c r="I44" s="15"/>
      <c r="J44" s="15"/>
      <c r="K44" s="15"/>
      <c r="L44" s="15"/>
      <c r="M44" s="15"/>
      <c r="N44" s="15"/>
    </row>
    <row r="45" spans="1:14" x14ac:dyDescent="0.2">
      <c r="B45" s="15"/>
      <c r="C45" s="15"/>
      <c r="D45" s="15"/>
      <c r="E45" s="15"/>
      <c r="F45" s="15"/>
      <c r="G45" s="15"/>
      <c r="H45" s="15"/>
      <c r="I45" s="15"/>
      <c r="J45" s="15"/>
      <c r="K45" s="15"/>
      <c r="L45" s="15"/>
      <c r="M45" s="15"/>
      <c r="N45" s="15"/>
    </row>
    <row r="46" spans="1:14" x14ac:dyDescent="0.2">
      <c r="B46" s="15"/>
      <c r="C46" s="15"/>
      <c r="D46" s="15"/>
      <c r="E46" s="15"/>
      <c r="F46" s="15"/>
      <c r="G46" s="15"/>
      <c r="H46" s="15"/>
      <c r="I46" s="15"/>
      <c r="J46" s="15"/>
      <c r="K46" s="15"/>
      <c r="L46" s="15"/>
      <c r="M46" s="15"/>
      <c r="N46" s="15"/>
    </row>
    <row r="47" spans="1:14" x14ac:dyDescent="0.2">
      <c r="C47" s="15"/>
      <c r="D47" s="15"/>
      <c r="E47" s="15"/>
      <c r="F47" s="15"/>
      <c r="G47" s="15"/>
      <c r="H47" s="15"/>
      <c r="I47" s="15"/>
      <c r="J47" s="15"/>
      <c r="K47" s="15"/>
      <c r="L47" s="15"/>
      <c r="M47" s="15"/>
      <c r="N47" s="15"/>
    </row>
  </sheetData>
  <mergeCells count="1">
    <mergeCell ref="B2:N2"/>
  </mergeCells>
  <pageMargins left="0.7" right="0.7" top="0.75" bottom="0.75" header="0.3" footer="0.3"/>
  <pageSetup paperSize="8" orientation="landscape" r:id="rId1"/>
  <headerFooter>
    <oddHeader>&amp;L&amp;"Calibri"&amp;10&amp;K000000 [Limited Sharing]&amp;1#_x000D_</oddHead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900-000000000000}">
  <sheetPr codeName="Sheet51">
    <tabColor theme="7" tint="-0.499984740745262"/>
  </sheetPr>
  <dimension ref="A1:W49"/>
  <sheetViews>
    <sheetView workbookViewId="0">
      <pane xSplit="2" ySplit="4" topLeftCell="C5" activePane="bottomRight" state="frozen"/>
      <selection activeCell="K13" sqref="K13"/>
      <selection pane="topRight" activeCell="K13" sqref="K13"/>
      <selection pane="bottomLeft" activeCell="K13" sqref="K13"/>
      <selection pane="bottomRight" activeCell="W41" sqref="W41"/>
    </sheetView>
  </sheetViews>
  <sheetFormatPr defaultRowHeight="12.75" x14ac:dyDescent="0.2"/>
  <cols>
    <col min="1" max="1" width="3.6640625" style="7" customWidth="1"/>
    <col min="2" max="2" width="22.1640625" style="7" customWidth="1"/>
    <col min="3" max="3" width="8.83203125" style="7" customWidth="1"/>
    <col min="4" max="4" width="8.83203125" style="7" bestFit="1" customWidth="1"/>
    <col min="5" max="5" width="10.1640625" style="7" customWidth="1"/>
    <col min="6" max="6" width="7.6640625" style="7" bestFit="1" customWidth="1"/>
    <col min="7" max="7" width="8.83203125" style="7" bestFit="1" customWidth="1"/>
    <col min="8" max="8" width="10.1640625" style="7" customWidth="1"/>
    <col min="9" max="9" width="7.6640625" style="7" bestFit="1" customWidth="1"/>
    <col min="10" max="10" width="11.6640625" style="7" customWidth="1"/>
    <col min="11" max="11" width="10.83203125" style="7" customWidth="1"/>
    <col min="12" max="12" width="7.6640625" style="7" bestFit="1" customWidth="1"/>
    <col min="13" max="13" width="8.83203125" style="7" bestFit="1" customWidth="1"/>
    <col min="14" max="14" width="10.1640625" style="7" customWidth="1"/>
    <col min="15" max="15" width="7.6640625" style="7" bestFit="1" customWidth="1"/>
    <col min="16" max="16" width="8.83203125" style="7" bestFit="1" customWidth="1"/>
    <col min="17" max="17" width="10.6640625" style="7" customWidth="1"/>
    <col min="18" max="19" width="9.1640625" style="7" customWidth="1"/>
    <col min="20" max="20" width="10.6640625" style="7" customWidth="1"/>
    <col min="21" max="22" width="9.33203125" style="7"/>
    <col min="23" max="23" width="11.1640625" style="7" customWidth="1"/>
    <col min="24" max="16384" width="9.33203125" style="7"/>
  </cols>
  <sheetData>
    <row r="1" spans="2:23" s="2" customFormat="1" ht="46.5" customHeight="1" x14ac:dyDescent="0.2">
      <c r="B1" s="307" t="s">
        <v>427</v>
      </c>
      <c r="C1" s="308"/>
      <c r="D1" s="308"/>
      <c r="E1" s="308"/>
      <c r="F1" s="308"/>
      <c r="G1" s="308"/>
      <c r="H1" s="308"/>
      <c r="I1" s="308"/>
      <c r="J1" s="308"/>
      <c r="K1" s="308"/>
      <c r="L1" s="308"/>
      <c r="M1" s="308"/>
      <c r="N1" s="308"/>
      <c r="O1" s="308"/>
      <c r="P1" s="308"/>
      <c r="Q1" s="308"/>
      <c r="R1" s="308"/>
      <c r="S1" s="308"/>
      <c r="T1" s="309"/>
      <c r="U1" s="309"/>
      <c r="V1" s="309"/>
      <c r="W1" s="309" t="s">
        <v>1374</v>
      </c>
    </row>
    <row r="2" spans="2:23" s="3" customFormat="1" x14ac:dyDescent="0.2">
      <c r="B2" s="659" t="s">
        <v>1375</v>
      </c>
      <c r="C2" s="659"/>
      <c r="D2" s="659"/>
      <c r="E2" s="659"/>
      <c r="F2" s="659"/>
      <c r="G2" s="659"/>
      <c r="H2" s="659"/>
      <c r="I2" s="659"/>
      <c r="J2" s="659"/>
      <c r="K2" s="659"/>
      <c r="L2" s="659"/>
      <c r="M2" s="659"/>
      <c r="N2" s="659"/>
      <c r="O2" s="659"/>
      <c r="P2" s="659"/>
      <c r="Q2" s="659"/>
      <c r="R2" s="659"/>
      <c r="S2" s="659"/>
      <c r="T2" s="659"/>
      <c r="U2" s="659"/>
      <c r="V2" s="659"/>
      <c r="W2" s="659"/>
    </row>
    <row r="3" spans="2:23" s="22" customFormat="1" ht="17.25" x14ac:dyDescent="0.25">
      <c r="B3" s="605" t="s">
        <v>631</v>
      </c>
      <c r="C3" s="658">
        <v>2018</v>
      </c>
      <c r="D3" s="658"/>
      <c r="E3" s="658"/>
      <c r="F3" s="658">
        <v>2019</v>
      </c>
      <c r="G3" s="658"/>
      <c r="H3" s="658"/>
      <c r="I3" s="658">
        <v>2020</v>
      </c>
      <c r="J3" s="658"/>
      <c r="K3" s="658"/>
      <c r="L3" s="658">
        <v>2021</v>
      </c>
      <c r="M3" s="658"/>
      <c r="N3" s="658"/>
      <c r="O3" s="660">
        <v>2022</v>
      </c>
      <c r="P3" s="660"/>
      <c r="Q3" s="660"/>
      <c r="R3" s="658">
        <v>2023</v>
      </c>
      <c r="S3" s="658"/>
      <c r="T3" s="658"/>
      <c r="U3" s="658" t="s">
        <v>1324</v>
      </c>
      <c r="V3" s="658"/>
      <c r="W3" s="658"/>
    </row>
    <row r="4" spans="2:23" s="22" customFormat="1" ht="15" x14ac:dyDescent="0.2">
      <c r="B4" s="607"/>
      <c r="C4" s="396" t="s">
        <v>725</v>
      </c>
      <c r="D4" s="395" t="s">
        <v>726</v>
      </c>
      <c r="E4" s="504" t="s">
        <v>302</v>
      </c>
      <c r="F4" s="396" t="s">
        <v>725</v>
      </c>
      <c r="G4" s="395" t="s">
        <v>726</v>
      </c>
      <c r="H4" s="504" t="s">
        <v>302</v>
      </c>
      <c r="I4" s="396" t="s">
        <v>725</v>
      </c>
      <c r="J4" s="395" t="s">
        <v>726</v>
      </c>
      <c r="K4" s="504" t="s">
        <v>302</v>
      </c>
      <c r="L4" s="396" t="s">
        <v>725</v>
      </c>
      <c r="M4" s="395" t="s">
        <v>726</v>
      </c>
      <c r="N4" s="504" t="s">
        <v>302</v>
      </c>
      <c r="O4" s="396" t="s">
        <v>725</v>
      </c>
      <c r="P4" s="395" t="s">
        <v>726</v>
      </c>
      <c r="Q4" s="504" t="s">
        <v>302</v>
      </c>
      <c r="R4" s="396" t="s">
        <v>725</v>
      </c>
      <c r="S4" s="395" t="s">
        <v>726</v>
      </c>
      <c r="T4" s="504" t="s">
        <v>302</v>
      </c>
      <c r="U4" s="396" t="s">
        <v>725</v>
      </c>
      <c r="V4" s="395" t="s">
        <v>726</v>
      </c>
      <c r="W4" s="504" t="s">
        <v>302</v>
      </c>
    </row>
    <row r="5" spans="2:23" x14ac:dyDescent="0.2">
      <c r="B5" s="479" t="s">
        <v>330</v>
      </c>
      <c r="C5" s="68">
        <v>8622</v>
      </c>
      <c r="D5" s="69">
        <v>199</v>
      </c>
      <c r="E5" s="70">
        <v>8821</v>
      </c>
      <c r="F5" s="68">
        <v>8944</v>
      </c>
      <c r="G5" s="69">
        <v>204</v>
      </c>
      <c r="H5" s="70">
        <v>9148</v>
      </c>
      <c r="I5" s="68">
        <v>5822</v>
      </c>
      <c r="J5" s="69">
        <v>151</v>
      </c>
      <c r="K5" s="70">
        <v>5973</v>
      </c>
      <c r="L5" s="68">
        <v>4773</v>
      </c>
      <c r="M5" s="69">
        <v>76</v>
      </c>
      <c r="N5" s="70">
        <v>4849</v>
      </c>
      <c r="O5" s="68">
        <v>10911</v>
      </c>
      <c r="P5" s="69">
        <v>128</v>
      </c>
      <c r="Q5" s="70">
        <v>11039</v>
      </c>
      <c r="R5" s="68">
        <v>17200</v>
      </c>
      <c r="S5" s="69">
        <v>227</v>
      </c>
      <c r="T5" s="70">
        <v>17427</v>
      </c>
      <c r="U5" s="68">
        <v>20457</v>
      </c>
      <c r="V5" s="69">
        <v>337</v>
      </c>
      <c r="W5" s="70">
        <v>20794</v>
      </c>
    </row>
    <row r="6" spans="2:23" x14ac:dyDescent="0.2">
      <c r="B6" s="473" t="s">
        <v>331</v>
      </c>
      <c r="C6" s="45">
        <v>2088</v>
      </c>
      <c r="D6" s="44">
        <v>86</v>
      </c>
      <c r="E6" s="73">
        <v>2174</v>
      </c>
      <c r="F6" s="45">
        <v>3957</v>
      </c>
      <c r="G6" s="44">
        <v>59</v>
      </c>
      <c r="H6" s="73">
        <v>4016</v>
      </c>
      <c r="I6" s="45">
        <v>2906</v>
      </c>
      <c r="J6" s="44">
        <v>39</v>
      </c>
      <c r="K6" s="73">
        <v>2945</v>
      </c>
      <c r="L6" s="45">
        <v>2345</v>
      </c>
      <c r="M6" s="44">
        <v>16</v>
      </c>
      <c r="N6" s="73">
        <v>2361</v>
      </c>
      <c r="O6" s="45">
        <v>5390</v>
      </c>
      <c r="P6" s="44">
        <v>47</v>
      </c>
      <c r="Q6" s="73">
        <v>5437</v>
      </c>
      <c r="R6" s="45">
        <v>8128</v>
      </c>
      <c r="S6" s="44">
        <v>76</v>
      </c>
      <c r="T6" s="73">
        <v>8204</v>
      </c>
      <c r="U6" s="45">
        <v>4683</v>
      </c>
      <c r="V6" s="44">
        <v>96</v>
      </c>
      <c r="W6" s="73">
        <v>4779</v>
      </c>
    </row>
    <row r="7" spans="2:23" x14ac:dyDescent="0.2">
      <c r="B7" s="473" t="s">
        <v>332</v>
      </c>
      <c r="C7" s="45">
        <v>1694</v>
      </c>
      <c r="D7" s="44">
        <v>30</v>
      </c>
      <c r="E7" s="73">
        <v>1724</v>
      </c>
      <c r="F7" s="45">
        <v>2174</v>
      </c>
      <c r="G7" s="44">
        <v>57</v>
      </c>
      <c r="H7" s="73">
        <v>2231</v>
      </c>
      <c r="I7" s="45">
        <v>1674</v>
      </c>
      <c r="J7" s="44">
        <v>26</v>
      </c>
      <c r="K7" s="73">
        <v>1700</v>
      </c>
      <c r="L7" s="45">
        <v>1318</v>
      </c>
      <c r="M7" s="44">
        <v>29</v>
      </c>
      <c r="N7" s="73">
        <v>1347</v>
      </c>
      <c r="O7" s="45">
        <v>2746</v>
      </c>
      <c r="P7" s="44">
        <v>29</v>
      </c>
      <c r="Q7" s="73">
        <v>2775</v>
      </c>
      <c r="R7" s="45">
        <v>4117</v>
      </c>
      <c r="S7" s="44">
        <v>66</v>
      </c>
      <c r="T7" s="73">
        <v>4183</v>
      </c>
      <c r="U7" s="45">
        <v>4065</v>
      </c>
      <c r="V7" s="44">
        <v>78</v>
      </c>
      <c r="W7" s="73">
        <v>4143</v>
      </c>
    </row>
    <row r="8" spans="2:23" x14ac:dyDescent="0.2">
      <c r="B8" s="473" t="s">
        <v>334</v>
      </c>
      <c r="C8" s="44">
        <v>818</v>
      </c>
      <c r="D8" s="44">
        <v>12</v>
      </c>
      <c r="E8" s="74">
        <v>830</v>
      </c>
      <c r="F8" s="44">
        <v>712</v>
      </c>
      <c r="G8" s="44">
        <v>31</v>
      </c>
      <c r="H8" s="74">
        <v>743</v>
      </c>
      <c r="I8" s="44">
        <v>967</v>
      </c>
      <c r="J8" s="44">
        <v>35</v>
      </c>
      <c r="K8" s="73">
        <v>1002</v>
      </c>
      <c r="L8" s="44">
        <v>498</v>
      </c>
      <c r="M8" s="44">
        <v>15</v>
      </c>
      <c r="N8" s="74">
        <v>513</v>
      </c>
      <c r="O8" s="44">
        <v>966</v>
      </c>
      <c r="P8" s="44">
        <v>12</v>
      </c>
      <c r="Q8" s="74">
        <v>978</v>
      </c>
      <c r="R8" s="44">
        <v>1301</v>
      </c>
      <c r="S8" s="44">
        <v>33</v>
      </c>
      <c r="T8" s="74">
        <v>1334</v>
      </c>
      <c r="U8" s="44">
        <v>1194</v>
      </c>
      <c r="V8" s="44">
        <v>30</v>
      </c>
      <c r="W8" s="74">
        <v>1224</v>
      </c>
    </row>
    <row r="9" spans="2:23" x14ac:dyDescent="0.2">
      <c r="B9" s="473" t="s">
        <v>335</v>
      </c>
      <c r="C9" s="44">
        <v>297</v>
      </c>
      <c r="D9" s="44">
        <v>5</v>
      </c>
      <c r="E9" s="74">
        <v>302</v>
      </c>
      <c r="F9" s="44">
        <v>733</v>
      </c>
      <c r="G9" s="44">
        <v>34</v>
      </c>
      <c r="H9" s="74">
        <v>767</v>
      </c>
      <c r="I9" s="44">
        <v>309</v>
      </c>
      <c r="J9" s="44">
        <v>2</v>
      </c>
      <c r="K9" s="74">
        <v>311</v>
      </c>
      <c r="L9" s="44">
        <v>241</v>
      </c>
      <c r="M9" s="44">
        <v>1</v>
      </c>
      <c r="N9" s="74">
        <v>242</v>
      </c>
      <c r="O9" s="44">
        <v>359</v>
      </c>
      <c r="P9" s="44">
        <v>10</v>
      </c>
      <c r="Q9" s="74">
        <v>369</v>
      </c>
      <c r="R9" s="44">
        <v>924</v>
      </c>
      <c r="S9" s="44">
        <v>7</v>
      </c>
      <c r="T9" s="74">
        <v>931</v>
      </c>
      <c r="U9" s="44">
        <v>343</v>
      </c>
      <c r="V9" s="44">
        <v>8</v>
      </c>
      <c r="W9" s="74">
        <v>351</v>
      </c>
    </row>
    <row r="10" spans="2:23" x14ac:dyDescent="0.2">
      <c r="B10" s="473" t="s">
        <v>336</v>
      </c>
      <c r="C10" s="44">
        <v>230</v>
      </c>
      <c r="D10" s="44">
        <v>1</v>
      </c>
      <c r="E10" s="74">
        <v>231</v>
      </c>
      <c r="F10" s="44">
        <v>512</v>
      </c>
      <c r="G10" s="44">
        <v>10</v>
      </c>
      <c r="H10" s="74">
        <v>522</v>
      </c>
      <c r="I10" s="44">
        <v>201</v>
      </c>
      <c r="J10" s="44">
        <v>1</v>
      </c>
      <c r="K10" s="74">
        <v>202</v>
      </c>
      <c r="L10" s="44">
        <v>133</v>
      </c>
      <c r="M10" s="72">
        <v>0</v>
      </c>
      <c r="N10" s="74">
        <v>133</v>
      </c>
      <c r="O10" s="44">
        <v>260</v>
      </c>
      <c r="P10" s="44">
        <v>14</v>
      </c>
      <c r="Q10" s="74">
        <v>274</v>
      </c>
      <c r="R10" s="44">
        <v>386</v>
      </c>
      <c r="S10" s="44">
        <v>6</v>
      </c>
      <c r="T10" s="74">
        <v>392</v>
      </c>
      <c r="U10" s="44">
        <v>222</v>
      </c>
      <c r="V10" s="44">
        <v>11</v>
      </c>
      <c r="W10" s="74">
        <v>233</v>
      </c>
    </row>
    <row r="11" spans="2:23" x14ac:dyDescent="0.2">
      <c r="B11" s="473" t="s">
        <v>338</v>
      </c>
      <c r="C11" s="45">
        <v>1359</v>
      </c>
      <c r="D11" s="44">
        <v>20</v>
      </c>
      <c r="E11" s="73">
        <v>1379</v>
      </c>
      <c r="F11" s="45">
        <v>1463</v>
      </c>
      <c r="G11" s="44">
        <v>39</v>
      </c>
      <c r="H11" s="73">
        <v>1502</v>
      </c>
      <c r="I11" s="44">
        <v>821</v>
      </c>
      <c r="J11" s="44">
        <v>13</v>
      </c>
      <c r="K11" s="74">
        <v>834</v>
      </c>
      <c r="L11" s="44">
        <v>710</v>
      </c>
      <c r="M11" s="44">
        <v>5</v>
      </c>
      <c r="N11" s="74">
        <v>715</v>
      </c>
      <c r="O11" s="45">
        <v>1058</v>
      </c>
      <c r="P11" s="44">
        <v>12</v>
      </c>
      <c r="Q11" s="73">
        <v>1070</v>
      </c>
      <c r="R11" s="45">
        <v>1370</v>
      </c>
      <c r="S11" s="44">
        <v>17</v>
      </c>
      <c r="T11" s="73">
        <v>1387</v>
      </c>
      <c r="U11" s="45">
        <v>1704</v>
      </c>
      <c r="V11" s="44">
        <v>13</v>
      </c>
      <c r="W11" s="73">
        <v>1717</v>
      </c>
    </row>
    <row r="12" spans="2:23" x14ac:dyDescent="0.2">
      <c r="B12" s="473" t="s">
        <v>339</v>
      </c>
      <c r="C12" s="44">
        <v>362</v>
      </c>
      <c r="D12" s="44">
        <v>20</v>
      </c>
      <c r="E12" s="74">
        <v>382</v>
      </c>
      <c r="F12" s="44">
        <v>480</v>
      </c>
      <c r="G12" s="44">
        <v>10</v>
      </c>
      <c r="H12" s="74">
        <v>490</v>
      </c>
      <c r="I12" s="44">
        <v>352</v>
      </c>
      <c r="J12" s="44">
        <v>11</v>
      </c>
      <c r="K12" s="74">
        <v>363</v>
      </c>
      <c r="L12" s="44">
        <v>347</v>
      </c>
      <c r="M12" s="44">
        <v>9</v>
      </c>
      <c r="N12" s="74">
        <v>356</v>
      </c>
      <c r="O12" s="44">
        <v>500</v>
      </c>
      <c r="P12" s="44">
        <v>5</v>
      </c>
      <c r="Q12" s="74">
        <v>505</v>
      </c>
      <c r="R12" s="44">
        <v>722</v>
      </c>
      <c r="S12" s="44">
        <v>7</v>
      </c>
      <c r="T12" s="74">
        <v>729</v>
      </c>
      <c r="U12" s="44">
        <v>858</v>
      </c>
      <c r="V12" s="44">
        <v>19</v>
      </c>
      <c r="W12" s="74">
        <v>877</v>
      </c>
    </row>
    <row r="13" spans="2:23" x14ac:dyDescent="0.2">
      <c r="B13" s="473" t="s">
        <v>340</v>
      </c>
      <c r="C13" s="44">
        <v>286</v>
      </c>
      <c r="D13" s="44">
        <v>4</v>
      </c>
      <c r="E13" s="74">
        <v>290</v>
      </c>
      <c r="F13" s="44">
        <v>398</v>
      </c>
      <c r="G13" s="44">
        <v>11</v>
      </c>
      <c r="H13" s="74">
        <v>409</v>
      </c>
      <c r="I13" s="44">
        <v>256</v>
      </c>
      <c r="J13" s="44">
        <v>5</v>
      </c>
      <c r="K13" s="74">
        <v>261</v>
      </c>
      <c r="L13" s="44">
        <v>243</v>
      </c>
      <c r="M13" s="44">
        <v>2</v>
      </c>
      <c r="N13" s="74">
        <v>245</v>
      </c>
      <c r="O13" s="44">
        <v>399</v>
      </c>
      <c r="P13" s="44">
        <v>2</v>
      </c>
      <c r="Q13" s="74">
        <v>401</v>
      </c>
      <c r="R13" s="44">
        <v>641</v>
      </c>
      <c r="S13" s="44">
        <v>6</v>
      </c>
      <c r="T13" s="74">
        <v>647</v>
      </c>
      <c r="U13" s="44">
        <v>724</v>
      </c>
      <c r="V13" s="44">
        <v>19</v>
      </c>
      <c r="W13" s="74">
        <v>743</v>
      </c>
    </row>
    <row r="14" spans="2:23" x14ac:dyDescent="0.2">
      <c r="B14" s="473" t="s">
        <v>342</v>
      </c>
      <c r="C14" s="44">
        <v>409</v>
      </c>
      <c r="D14" s="44">
        <v>12</v>
      </c>
      <c r="E14" s="74">
        <v>421</v>
      </c>
      <c r="F14" s="44">
        <v>321</v>
      </c>
      <c r="G14" s="44">
        <v>7</v>
      </c>
      <c r="H14" s="74">
        <v>328</v>
      </c>
      <c r="I14" s="44">
        <v>311</v>
      </c>
      <c r="J14" s="44">
        <v>4</v>
      </c>
      <c r="K14" s="74">
        <v>315</v>
      </c>
      <c r="L14" s="44">
        <v>193</v>
      </c>
      <c r="M14" s="44">
        <v>4</v>
      </c>
      <c r="N14" s="74">
        <v>197</v>
      </c>
      <c r="O14" s="44">
        <v>575</v>
      </c>
      <c r="P14" s="44">
        <v>8</v>
      </c>
      <c r="Q14" s="74">
        <v>583</v>
      </c>
      <c r="R14" s="44">
        <v>769</v>
      </c>
      <c r="S14" s="44">
        <v>16</v>
      </c>
      <c r="T14" s="74">
        <v>785</v>
      </c>
      <c r="U14" s="44">
        <v>835</v>
      </c>
      <c r="V14" s="44">
        <v>19</v>
      </c>
      <c r="W14" s="74">
        <v>854</v>
      </c>
    </row>
    <row r="15" spans="2:23" x14ac:dyDescent="0.2">
      <c r="B15" s="473" t="s">
        <v>343</v>
      </c>
      <c r="C15" s="44">
        <v>116</v>
      </c>
      <c r="D15" s="44">
        <v>1</v>
      </c>
      <c r="E15" s="74">
        <v>117</v>
      </c>
      <c r="F15" s="44">
        <v>124</v>
      </c>
      <c r="G15" s="44">
        <v>3</v>
      </c>
      <c r="H15" s="74">
        <v>127</v>
      </c>
      <c r="I15" s="44">
        <v>31</v>
      </c>
      <c r="J15" s="44">
        <v>1</v>
      </c>
      <c r="K15" s="74">
        <v>32</v>
      </c>
      <c r="L15" s="44">
        <v>16</v>
      </c>
      <c r="M15" s="72">
        <v>0</v>
      </c>
      <c r="N15" s="74">
        <v>16</v>
      </c>
      <c r="O15" s="44">
        <v>194</v>
      </c>
      <c r="P15" s="44">
        <v>2</v>
      </c>
      <c r="Q15" s="74">
        <v>196</v>
      </c>
      <c r="R15" s="44">
        <v>340</v>
      </c>
      <c r="S15" s="44">
        <v>3</v>
      </c>
      <c r="T15" s="74">
        <v>343</v>
      </c>
      <c r="U15" s="44">
        <v>324</v>
      </c>
      <c r="V15" s="44">
        <v>2</v>
      </c>
      <c r="W15" s="74">
        <v>326</v>
      </c>
    </row>
    <row r="16" spans="2:23" x14ac:dyDescent="0.2">
      <c r="B16" s="473" t="s">
        <v>344</v>
      </c>
      <c r="C16" s="44">
        <v>298</v>
      </c>
      <c r="D16" s="44">
        <v>7</v>
      </c>
      <c r="E16" s="74">
        <v>305</v>
      </c>
      <c r="F16" s="44">
        <v>229</v>
      </c>
      <c r="G16" s="44">
        <v>10</v>
      </c>
      <c r="H16" s="74">
        <v>239</v>
      </c>
      <c r="I16" s="44">
        <v>66</v>
      </c>
      <c r="J16" s="44">
        <v>3</v>
      </c>
      <c r="K16" s="74">
        <v>69</v>
      </c>
      <c r="L16" s="44">
        <v>82</v>
      </c>
      <c r="M16" s="44">
        <v>0</v>
      </c>
      <c r="N16" s="74">
        <v>82</v>
      </c>
      <c r="O16" s="44">
        <v>175</v>
      </c>
      <c r="P16" s="72">
        <v>2</v>
      </c>
      <c r="Q16" s="74">
        <v>177</v>
      </c>
      <c r="R16" s="44">
        <v>302</v>
      </c>
      <c r="S16" s="72">
        <v>4</v>
      </c>
      <c r="T16" s="74">
        <v>306</v>
      </c>
      <c r="U16" s="44">
        <v>432</v>
      </c>
      <c r="V16" s="72">
        <v>7</v>
      </c>
      <c r="W16" s="74">
        <v>439</v>
      </c>
    </row>
    <row r="17" spans="1:23" x14ac:dyDescent="0.2">
      <c r="B17" s="473" t="s">
        <v>346</v>
      </c>
      <c r="C17" s="44">
        <v>138</v>
      </c>
      <c r="D17" s="44">
        <v>2</v>
      </c>
      <c r="E17" s="74">
        <v>140</v>
      </c>
      <c r="F17" s="44">
        <v>150</v>
      </c>
      <c r="G17" s="44">
        <v>4</v>
      </c>
      <c r="H17" s="74">
        <v>154</v>
      </c>
      <c r="I17" s="44">
        <v>165</v>
      </c>
      <c r="J17" s="44">
        <v>5</v>
      </c>
      <c r="K17" s="74">
        <v>170</v>
      </c>
      <c r="L17" s="44">
        <v>28</v>
      </c>
      <c r="M17" s="72">
        <v>1</v>
      </c>
      <c r="N17" s="74">
        <v>29</v>
      </c>
      <c r="O17" s="44">
        <v>84</v>
      </c>
      <c r="P17" s="44">
        <v>0</v>
      </c>
      <c r="Q17" s="74">
        <v>84</v>
      </c>
      <c r="R17" s="44">
        <v>170</v>
      </c>
      <c r="S17" s="44">
        <v>2</v>
      </c>
      <c r="T17" s="74">
        <v>172</v>
      </c>
      <c r="U17" s="44">
        <v>225</v>
      </c>
      <c r="V17" s="44">
        <v>5</v>
      </c>
      <c r="W17" s="74">
        <v>230</v>
      </c>
    </row>
    <row r="18" spans="1:23" x14ac:dyDescent="0.2">
      <c r="B18" s="473" t="s">
        <v>345</v>
      </c>
      <c r="C18" s="44">
        <v>204</v>
      </c>
      <c r="D18" s="44">
        <v>10</v>
      </c>
      <c r="E18" s="74">
        <v>214</v>
      </c>
      <c r="F18" s="44">
        <v>225</v>
      </c>
      <c r="G18" s="44">
        <v>4</v>
      </c>
      <c r="H18" s="74">
        <v>229</v>
      </c>
      <c r="I18" s="44">
        <v>230</v>
      </c>
      <c r="J18" s="44">
        <v>1</v>
      </c>
      <c r="K18" s="74">
        <v>231</v>
      </c>
      <c r="L18" s="44">
        <v>165</v>
      </c>
      <c r="M18" s="44">
        <v>2</v>
      </c>
      <c r="N18" s="74">
        <v>167</v>
      </c>
      <c r="O18" s="44">
        <v>384</v>
      </c>
      <c r="P18" s="44">
        <v>1</v>
      </c>
      <c r="Q18" s="74">
        <v>385</v>
      </c>
      <c r="R18" s="44">
        <v>450</v>
      </c>
      <c r="S18" s="44">
        <v>0</v>
      </c>
      <c r="T18" s="74">
        <v>450</v>
      </c>
      <c r="U18" s="44">
        <v>503</v>
      </c>
      <c r="V18" s="44">
        <v>2</v>
      </c>
      <c r="W18" s="74">
        <v>505</v>
      </c>
    </row>
    <row r="19" spans="1:23" x14ac:dyDescent="0.2">
      <c r="B19" s="473" t="s">
        <v>348</v>
      </c>
      <c r="C19" s="44">
        <v>318</v>
      </c>
      <c r="D19" s="44">
        <v>8</v>
      </c>
      <c r="E19" s="74">
        <v>326</v>
      </c>
      <c r="F19" s="44">
        <v>352</v>
      </c>
      <c r="G19" s="44">
        <v>18</v>
      </c>
      <c r="H19" s="74">
        <v>370</v>
      </c>
      <c r="I19" s="44">
        <v>240</v>
      </c>
      <c r="J19" s="44">
        <v>10</v>
      </c>
      <c r="K19" s="74">
        <v>250</v>
      </c>
      <c r="L19" s="44">
        <v>221</v>
      </c>
      <c r="M19" s="44">
        <v>5</v>
      </c>
      <c r="N19" s="74">
        <v>226</v>
      </c>
      <c r="O19" s="44">
        <v>360</v>
      </c>
      <c r="P19" s="44">
        <v>16</v>
      </c>
      <c r="Q19" s="74">
        <v>376</v>
      </c>
      <c r="R19" s="44">
        <v>727</v>
      </c>
      <c r="S19" s="44">
        <v>24</v>
      </c>
      <c r="T19" s="74">
        <v>751</v>
      </c>
      <c r="U19" s="44">
        <v>666</v>
      </c>
      <c r="V19" s="44">
        <v>19</v>
      </c>
      <c r="W19" s="74">
        <v>685</v>
      </c>
    </row>
    <row r="20" spans="1:23" x14ac:dyDescent="0.2">
      <c r="B20" s="473" t="s">
        <v>349</v>
      </c>
      <c r="C20" s="44">
        <v>377</v>
      </c>
      <c r="D20" s="44">
        <v>7</v>
      </c>
      <c r="E20" s="74">
        <v>384</v>
      </c>
      <c r="F20" s="44">
        <v>430</v>
      </c>
      <c r="G20" s="44">
        <v>20</v>
      </c>
      <c r="H20" s="74">
        <v>450</v>
      </c>
      <c r="I20" s="44">
        <v>367</v>
      </c>
      <c r="J20" s="44">
        <v>5</v>
      </c>
      <c r="K20" s="74">
        <v>372</v>
      </c>
      <c r="L20" s="44">
        <v>217</v>
      </c>
      <c r="M20" s="44">
        <v>3</v>
      </c>
      <c r="N20" s="74">
        <v>220</v>
      </c>
      <c r="O20" s="44">
        <v>441</v>
      </c>
      <c r="P20" s="44">
        <v>11</v>
      </c>
      <c r="Q20" s="74">
        <v>452</v>
      </c>
      <c r="R20" s="44">
        <v>812</v>
      </c>
      <c r="S20" s="44">
        <v>20</v>
      </c>
      <c r="T20" s="74">
        <v>832</v>
      </c>
      <c r="U20" s="44">
        <v>620</v>
      </c>
      <c r="V20" s="44">
        <v>21</v>
      </c>
      <c r="W20" s="74">
        <v>641</v>
      </c>
    </row>
    <row r="21" spans="1:23" x14ac:dyDescent="0.2">
      <c r="B21" s="473" t="s">
        <v>350</v>
      </c>
      <c r="C21" s="44">
        <v>220</v>
      </c>
      <c r="D21" s="44">
        <v>8</v>
      </c>
      <c r="E21" s="74">
        <v>228</v>
      </c>
      <c r="F21" s="44">
        <v>318</v>
      </c>
      <c r="G21" s="44">
        <v>14</v>
      </c>
      <c r="H21" s="74">
        <v>332</v>
      </c>
      <c r="I21" s="44">
        <v>234</v>
      </c>
      <c r="J21" s="44">
        <v>1</v>
      </c>
      <c r="K21" s="74">
        <v>235</v>
      </c>
      <c r="L21" s="44">
        <v>130</v>
      </c>
      <c r="M21" s="44">
        <v>6</v>
      </c>
      <c r="N21" s="74">
        <v>136</v>
      </c>
      <c r="O21" s="44">
        <v>217</v>
      </c>
      <c r="P21" s="44">
        <v>13</v>
      </c>
      <c r="Q21" s="74">
        <v>230</v>
      </c>
      <c r="R21" s="44">
        <v>381</v>
      </c>
      <c r="S21" s="44">
        <v>5</v>
      </c>
      <c r="T21" s="74">
        <v>386</v>
      </c>
      <c r="U21" s="44">
        <v>440</v>
      </c>
      <c r="V21" s="44">
        <v>11</v>
      </c>
      <c r="W21" s="74">
        <v>451</v>
      </c>
    </row>
    <row r="22" spans="1:23" x14ac:dyDescent="0.2">
      <c r="B22" s="473" t="s">
        <v>352</v>
      </c>
      <c r="C22" s="45">
        <v>1776</v>
      </c>
      <c r="D22" s="44">
        <v>28</v>
      </c>
      <c r="E22" s="73">
        <v>1804</v>
      </c>
      <c r="F22" s="45">
        <v>1822</v>
      </c>
      <c r="G22" s="44">
        <v>34</v>
      </c>
      <c r="H22" s="73">
        <v>1856</v>
      </c>
      <c r="I22" s="44">
        <v>958</v>
      </c>
      <c r="J22" s="44">
        <v>21</v>
      </c>
      <c r="K22" s="74">
        <v>979</v>
      </c>
      <c r="L22" s="44">
        <v>718</v>
      </c>
      <c r="M22" s="44">
        <v>8</v>
      </c>
      <c r="N22" s="74">
        <v>726</v>
      </c>
      <c r="O22" s="45">
        <v>1632</v>
      </c>
      <c r="P22" s="44">
        <v>25</v>
      </c>
      <c r="Q22" s="73">
        <v>1657</v>
      </c>
      <c r="R22" s="45">
        <v>2558</v>
      </c>
      <c r="S22" s="44">
        <v>29</v>
      </c>
      <c r="T22" s="73">
        <v>2587</v>
      </c>
      <c r="U22" s="45">
        <v>2104</v>
      </c>
      <c r="V22" s="44">
        <v>43</v>
      </c>
      <c r="W22" s="73">
        <v>2147</v>
      </c>
    </row>
    <row r="23" spans="1:23" x14ac:dyDescent="0.2">
      <c r="B23" s="473" t="s">
        <v>353</v>
      </c>
      <c r="C23" s="45">
        <v>1025</v>
      </c>
      <c r="D23" s="44">
        <v>11</v>
      </c>
      <c r="E23" s="73">
        <v>1036</v>
      </c>
      <c r="F23" s="45">
        <v>1182</v>
      </c>
      <c r="G23" s="44">
        <v>9</v>
      </c>
      <c r="H23" s="73">
        <v>1191</v>
      </c>
      <c r="I23" s="44">
        <v>757</v>
      </c>
      <c r="J23" s="44">
        <v>14</v>
      </c>
      <c r="K23" s="74">
        <v>771</v>
      </c>
      <c r="L23" s="44">
        <v>441</v>
      </c>
      <c r="M23" s="44">
        <v>5</v>
      </c>
      <c r="N23" s="74">
        <v>446</v>
      </c>
      <c r="O23" s="44">
        <v>769</v>
      </c>
      <c r="P23" s="44">
        <v>15</v>
      </c>
      <c r="Q23" s="74">
        <v>784</v>
      </c>
      <c r="R23" s="44">
        <v>890</v>
      </c>
      <c r="S23" s="44">
        <v>31</v>
      </c>
      <c r="T23" s="74">
        <v>921</v>
      </c>
      <c r="U23" s="44">
        <v>1672</v>
      </c>
      <c r="V23" s="44">
        <v>50</v>
      </c>
      <c r="W23" s="74">
        <v>1722</v>
      </c>
    </row>
    <row r="24" spans="1:23" x14ac:dyDescent="0.2">
      <c r="B24" s="473" t="s">
        <v>355</v>
      </c>
      <c r="C24" s="44">
        <v>904</v>
      </c>
      <c r="D24" s="44">
        <v>15</v>
      </c>
      <c r="E24" s="74">
        <v>919</v>
      </c>
      <c r="F24" s="45">
        <v>1056</v>
      </c>
      <c r="G24" s="44">
        <v>10</v>
      </c>
      <c r="H24" s="73">
        <v>1066</v>
      </c>
      <c r="I24" s="44">
        <v>550</v>
      </c>
      <c r="J24" s="44">
        <v>8</v>
      </c>
      <c r="K24" s="74">
        <v>558</v>
      </c>
      <c r="L24" s="44">
        <v>415</v>
      </c>
      <c r="M24" s="44">
        <v>4</v>
      </c>
      <c r="N24" s="74">
        <v>419</v>
      </c>
      <c r="O24" s="44">
        <v>669</v>
      </c>
      <c r="P24" s="44">
        <v>4</v>
      </c>
      <c r="Q24" s="74">
        <v>673</v>
      </c>
      <c r="R24" s="44">
        <v>1218</v>
      </c>
      <c r="S24" s="44">
        <v>22</v>
      </c>
      <c r="T24" s="74">
        <v>1240</v>
      </c>
      <c r="U24" s="44">
        <v>1254</v>
      </c>
      <c r="V24" s="44">
        <v>26</v>
      </c>
      <c r="W24" s="74">
        <v>1280</v>
      </c>
    </row>
    <row r="25" spans="1:23" x14ac:dyDescent="0.2">
      <c r="B25" s="473" t="s">
        <v>356</v>
      </c>
      <c r="C25" s="44">
        <v>560</v>
      </c>
      <c r="D25" s="44">
        <v>4</v>
      </c>
      <c r="E25" s="74">
        <v>564</v>
      </c>
      <c r="F25" s="44">
        <v>655</v>
      </c>
      <c r="G25" s="44">
        <v>13</v>
      </c>
      <c r="H25" s="74">
        <v>668</v>
      </c>
      <c r="I25" s="44">
        <v>609</v>
      </c>
      <c r="J25" s="44">
        <v>7</v>
      </c>
      <c r="K25" s="74">
        <v>616</v>
      </c>
      <c r="L25" s="44">
        <v>191</v>
      </c>
      <c r="M25" s="44">
        <v>2</v>
      </c>
      <c r="N25" s="74">
        <v>193</v>
      </c>
      <c r="O25" s="44">
        <v>367</v>
      </c>
      <c r="P25" s="44">
        <v>4</v>
      </c>
      <c r="Q25" s="74">
        <v>371</v>
      </c>
      <c r="R25" s="44">
        <v>456</v>
      </c>
      <c r="S25" s="44">
        <v>7</v>
      </c>
      <c r="T25" s="74">
        <v>463</v>
      </c>
      <c r="U25" s="44">
        <v>490</v>
      </c>
      <c r="V25" s="44">
        <v>18</v>
      </c>
      <c r="W25" s="74">
        <v>508</v>
      </c>
    </row>
    <row r="26" spans="1:23" x14ac:dyDescent="0.2">
      <c r="B26" s="473" t="s">
        <v>358</v>
      </c>
      <c r="C26" s="44">
        <v>352</v>
      </c>
      <c r="D26" s="44">
        <v>12</v>
      </c>
      <c r="E26" s="74">
        <v>364</v>
      </c>
      <c r="F26" s="44">
        <v>390</v>
      </c>
      <c r="G26" s="44">
        <v>15</v>
      </c>
      <c r="H26" s="74">
        <v>405</v>
      </c>
      <c r="I26" s="44">
        <v>268</v>
      </c>
      <c r="J26" s="44">
        <v>3</v>
      </c>
      <c r="K26" s="74">
        <v>271</v>
      </c>
      <c r="L26" s="44">
        <v>149</v>
      </c>
      <c r="M26" s="44">
        <v>6</v>
      </c>
      <c r="N26" s="74">
        <v>155</v>
      </c>
      <c r="O26" s="44">
        <v>270</v>
      </c>
      <c r="P26" s="44">
        <v>6</v>
      </c>
      <c r="Q26" s="74">
        <v>276</v>
      </c>
      <c r="R26" s="44">
        <v>428</v>
      </c>
      <c r="S26" s="44">
        <v>11</v>
      </c>
      <c r="T26" s="74">
        <v>439</v>
      </c>
      <c r="U26" s="44">
        <v>495</v>
      </c>
      <c r="V26" s="44">
        <v>10</v>
      </c>
      <c r="W26" s="74">
        <v>505</v>
      </c>
    </row>
    <row r="27" spans="1:23" x14ac:dyDescent="0.2">
      <c r="B27" s="473" t="s">
        <v>359</v>
      </c>
      <c r="C27" s="44">
        <v>238</v>
      </c>
      <c r="D27" s="44">
        <v>6</v>
      </c>
      <c r="E27" s="74">
        <v>244</v>
      </c>
      <c r="F27" s="44">
        <v>192</v>
      </c>
      <c r="G27" s="44">
        <v>5</v>
      </c>
      <c r="H27" s="74">
        <v>197</v>
      </c>
      <c r="I27" s="44">
        <v>273</v>
      </c>
      <c r="J27" s="44">
        <v>6</v>
      </c>
      <c r="K27" s="74">
        <v>279</v>
      </c>
      <c r="L27" s="44">
        <v>144</v>
      </c>
      <c r="M27" s="72">
        <v>0</v>
      </c>
      <c r="N27" s="74">
        <v>144</v>
      </c>
      <c r="O27" s="44">
        <v>279</v>
      </c>
      <c r="P27" s="44">
        <v>5</v>
      </c>
      <c r="Q27" s="74">
        <v>284</v>
      </c>
      <c r="R27" s="44">
        <v>556</v>
      </c>
      <c r="S27" s="44">
        <v>8</v>
      </c>
      <c r="T27" s="74">
        <v>564</v>
      </c>
      <c r="U27" s="44">
        <v>503</v>
      </c>
      <c r="V27" s="44">
        <v>10</v>
      </c>
      <c r="W27" s="74">
        <v>513</v>
      </c>
    </row>
    <row r="28" spans="1:23" x14ac:dyDescent="0.2">
      <c r="B28" s="473" t="s">
        <v>362</v>
      </c>
      <c r="C28" s="44">
        <v>930</v>
      </c>
      <c r="D28" s="44">
        <v>17</v>
      </c>
      <c r="E28" s="74">
        <v>947</v>
      </c>
      <c r="F28" s="44">
        <v>929</v>
      </c>
      <c r="G28" s="44">
        <v>28</v>
      </c>
      <c r="H28" s="74">
        <v>957</v>
      </c>
      <c r="I28" s="44">
        <v>568</v>
      </c>
      <c r="J28" s="44">
        <v>14</v>
      </c>
      <c r="K28" s="74">
        <v>582</v>
      </c>
      <c r="L28" s="44">
        <v>316</v>
      </c>
      <c r="M28" s="44">
        <v>14</v>
      </c>
      <c r="N28" s="74">
        <v>330</v>
      </c>
      <c r="O28" s="44">
        <v>457</v>
      </c>
      <c r="P28" s="44">
        <v>8</v>
      </c>
      <c r="Q28" s="74">
        <v>465</v>
      </c>
      <c r="R28" s="44">
        <v>788</v>
      </c>
      <c r="S28" s="44">
        <v>8</v>
      </c>
      <c r="T28" s="74">
        <v>796</v>
      </c>
      <c r="U28" s="44">
        <v>1301</v>
      </c>
      <c r="V28" s="44">
        <v>18</v>
      </c>
      <c r="W28" s="74">
        <v>1319</v>
      </c>
    </row>
    <row r="29" spans="1:23" x14ac:dyDescent="0.2">
      <c r="B29" s="473" t="s">
        <v>361</v>
      </c>
      <c r="C29" s="44">
        <v>690</v>
      </c>
      <c r="D29" s="44">
        <v>16</v>
      </c>
      <c r="E29" s="74">
        <v>706</v>
      </c>
      <c r="F29" s="44">
        <v>762</v>
      </c>
      <c r="G29" s="44">
        <v>5</v>
      </c>
      <c r="H29" s="74">
        <v>767</v>
      </c>
      <c r="I29" s="44">
        <v>526</v>
      </c>
      <c r="J29" s="44">
        <v>9</v>
      </c>
      <c r="K29" s="74">
        <v>535</v>
      </c>
      <c r="L29" s="44">
        <v>298</v>
      </c>
      <c r="M29" s="44">
        <v>2</v>
      </c>
      <c r="N29" s="74">
        <v>300</v>
      </c>
      <c r="O29" s="44">
        <v>479</v>
      </c>
      <c r="P29" s="44">
        <v>11</v>
      </c>
      <c r="Q29" s="74">
        <v>490</v>
      </c>
      <c r="R29" s="44">
        <v>661</v>
      </c>
      <c r="S29" s="44">
        <v>9</v>
      </c>
      <c r="T29" s="74">
        <v>670</v>
      </c>
      <c r="U29" s="44">
        <v>784</v>
      </c>
      <c r="V29" s="44">
        <v>13</v>
      </c>
      <c r="W29" s="74">
        <v>797</v>
      </c>
    </row>
    <row r="30" spans="1:23" x14ac:dyDescent="0.2">
      <c r="B30" s="505" t="s">
        <v>302</v>
      </c>
      <c r="C30" s="75">
        <v>24311</v>
      </c>
      <c r="D30" s="76">
        <v>541</v>
      </c>
      <c r="E30" s="77">
        <v>24852</v>
      </c>
      <c r="F30" s="75">
        <v>28510</v>
      </c>
      <c r="G30" s="76">
        <v>654</v>
      </c>
      <c r="H30" s="77">
        <v>29164</v>
      </c>
      <c r="I30" s="75">
        <v>19461</v>
      </c>
      <c r="J30" s="76">
        <v>395</v>
      </c>
      <c r="K30" s="77">
        <v>19856</v>
      </c>
      <c r="L30" s="75">
        <v>14332</v>
      </c>
      <c r="M30" s="76">
        <v>215</v>
      </c>
      <c r="N30" s="77">
        <v>14547</v>
      </c>
      <c r="O30" s="75">
        <v>29941</v>
      </c>
      <c r="P30" s="76">
        <v>390</v>
      </c>
      <c r="Q30" s="77">
        <v>30331</v>
      </c>
      <c r="R30" s="75">
        <v>46295</v>
      </c>
      <c r="S30" s="76">
        <v>644</v>
      </c>
      <c r="T30" s="77">
        <v>46939</v>
      </c>
      <c r="U30" s="75">
        <v>46898</v>
      </c>
      <c r="V30" s="76">
        <v>885</v>
      </c>
      <c r="W30" s="77">
        <v>47783</v>
      </c>
    </row>
    <row r="31" spans="1:23" x14ac:dyDescent="0.2">
      <c r="B31" s="71"/>
      <c r="C31" s="71"/>
      <c r="D31" s="71"/>
      <c r="E31" s="71"/>
      <c r="F31" s="71"/>
      <c r="G31" s="71"/>
      <c r="H31" s="71"/>
      <c r="I31" s="71"/>
      <c r="J31" s="71"/>
      <c r="K31" s="71"/>
      <c r="L31" s="71"/>
      <c r="M31" s="71"/>
      <c r="N31" s="71"/>
      <c r="O31" s="71"/>
      <c r="P31" s="71"/>
      <c r="Q31" s="71"/>
      <c r="R31" s="71"/>
      <c r="S31" s="71"/>
      <c r="T31" s="71"/>
      <c r="U31" s="71"/>
    </row>
    <row r="32" spans="1:23" x14ac:dyDescent="0.2">
      <c r="A32" s="305" t="s">
        <v>314</v>
      </c>
      <c r="B32" s="333" t="s">
        <v>1334</v>
      </c>
      <c r="C32" s="333"/>
      <c r="D32" s="71"/>
      <c r="E32" s="71"/>
      <c r="F32" s="71"/>
      <c r="G32" s="71"/>
      <c r="H32" s="71"/>
      <c r="I32" s="71"/>
      <c r="J32" s="71"/>
      <c r="K32" s="71"/>
      <c r="L32" s="71"/>
      <c r="M32" s="71"/>
      <c r="N32" s="71"/>
      <c r="O32" s="71"/>
      <c r="P32" s="71"/>
      <c r="Q32" s="71"/>
      <c r="R32" s="71"/>
      <c r="S32" s="71"/>
      <c r="T32" s="71"/>
      <c r="U32" s="71"/>
    </row>
    <row r="33" spans="1:21" x14ac:dyDescent="0.2">
      <c r="B33" s="71"/>
      <c r="C33" s="71"/>
      <c r="D33" s="71"/>
      <c r="E33" s="71"/>
      <c r="F33" s="71"/>
      <c r="G33" s="71"/>
      <c r="H33" s="71"/>
      <c r="I33" s="71"/>
      <c r="J33" s="71"/>
      <c r="K33" s="71"/>
      <c r="L33" s="71"/>
      <c r="M33" s="71"/>
      <c r="N33" s="71"/>
      <c r="O33" s="71"/>
      <c r="P33" s="71"/>
      <c r="Q33" s="71"/>
      <c r="R33" s="71"/>
      <c r="S33" s="71"/>
      <c r="T33" s="71"/>
      <c r="U33" s="71"/>
    </row>
    <row r="34" spans="1:21" x14ac:dyDescent="0.2">
      <c r="A34" s="347" t="s">
        <v>455</v>
      </c>
      <c r="B34" s="333"/>
      <c r="C34" s="71"/>
      <c r="D34" s="71"/>
      <c r="E34" s="71"/>
      <c r="F34" s="71"/>
      <c r="G34" s="71"/>
      <c r="H34" s="71"/>
      <c r="I34" s="71"/>
      <c r="J34" s="71"/>
      <c r="K34" s="71"/>
      <c r="L34" s="71"/>
      <c r="M34" s="71"/>
      <c r="N34" s="71"/>
      <c r="O34" s="71"/>
      <c r="P34" s="71"/>
      <c r="Q34" s="71"/>
      <c r="R34" s="71"/>
      <c r="S34" s="71"/>
      <c r="T34" s="71"/>
      <c r="U34" s="71"/>
    </row>
    <row r="35" spans="1:21" x14ac:dyDescent="0.2">
      <c r="A35" s="334" t="s">
        <v>1373</v>
      </c>
      <c r="B35" s="465"/>
      <c r="C35" s="71"/>
      <c r="D35" s="71"/>
      <c r="E35" s="71"/>
      <c r="F35" s="71"/>
      <c r="G35" s="71"/>
      <c r="H35" s="71"/>
      <c r="I35" s="71"/>
      <c r="J35" s="71"/>
      <c r="K35" s="71"/>
      <c r="L35" s="71"/>
      <c r="M35" s="71"/>
      <c r="N35" s="71"/>
      <c r="O35" s="71"/>
      <c r="P35" s="71"/>
      <c r="Q35" s="71"/>
      <c r="R35" s="71"/>
      <c r="S35" s="71"/>
      <c r="T35" s="71"/>
      <c r="U35" s="71"/>
    </row>
    <row r="36" spans="1:21" x14ac:dyDescent="0.2">
      <c r="B36" s="78"/>
      <c r="C36" s="71"/>
      <c r="D36" s="71"/>
      <c r="E36" s="71"/>
      <c r="F36" s="71"/>
      <c r="G36" s="71"/>
      <c r="H36" s="71"/>
      <c r="I36" s="71"/>
      <c r="J36" s="71"/>
      <c r="K36" s="71"/>
      <c r="L36" s="71"/>
      <c r="M36" s="71"/>
      <c r="N36" s="71"/>
      <c r="O36" s="71"/>
      <c r="P36" s="71"/>
      <c r="Q36" s="71"/>
      <c r="R36" s="71"/>
      <c r="S36" s="71"/>
      <c r="T36" s="71"/>
      <c r="U36" s="71"/>
    </row>
    <row r="37" spans="1:21" x14ac:dyDescent="0.2">
      <c r="B37" s="78"/>
      <c r="C37" s="71"/>
      <c r="D37" s="71"/>
      <c r="E37" s="71"/>
      <c r="F37" s="71"/>
      <c r="G37" s="71"/>
      <c r="H37" s="71"/>
      <c r="I37" s="71"/>
      <c r="J37" s="71"/>
      <c r="K37" s="71"/>
      <c r="L37" s="71"/>
      <c r="M37" s="71"/>
      <c r="N37" s="71"/>
      <c r="O37" s="71"/>
      <c r="P37" s="71"/>
      <c r="Q37" s="71"/>
      <c r="R37" s="71"/>
      <c r="S37" s="71"/>
      <c r="T37" s="71"/>
      <c r="U37" s="71"/>
    </row>
    <row r="38" spans="1:21" x14ac:dyDescent="0.2">
      <c r="B38" s="71"/>
      <c r="C38" s="71"/>
      <c r="D38" s="71"/>
      <c r="E38" s="71"/>
      <c r="F38" s="71"/>
      <c r="G38" s="71"/>
      <c r="H38" s="71"/>
      <c r="I38" s="71"/>
      <c r="J38" s="71"/>
      <c r="K38" s="71"/>
      <c r="L38" s="71"/>
      <c r="M38" s="71"/>
      <c r="N38" s="71"/>
      <c r="O38" s="71"/>
      <c r="P38" s="71"/>
      <c r="Q38" s="71"/>
      <c r="R38" s="71"/>
      <c r="S38" s="71"/>
      <c r="T38" s="71"/>
      <c r="U38" s="71"/>
    </row>
    <row r="39" spans="1:21" x14ac:dyDescent="0.2">
      <c r="B39" s="71"/>
      <c r="C39" s="71"/>
      <c r="D39" s="71"/>
      <c r="E39" s="71"/>
      <c r="F39" s="71"/>
      <c r="G39" s="71"/>
      <c r="H39" s="71"/>
      <c r="I39" s="71"/>
      <c r="J39" s="71"/>
      <c r="K39" s="71"/>
      <c r="L39" s="71"/>
      <c r="M39" s="71"/>
      <c r="N39" s="71"/>
      <c r="O39" s="71"/>
      <c r="P39" s="71"/>
      <c r="Q39" s="71"/>
      <c r="R39" s="71"/>
      <c r="S39" s="71"/>
      <c r="T39" s="71"/>
      <c r="U39" s="71"/>
    </row>
    <row r="40" spans="1:21" x14ac:dyDescent="0.2">
      <c r="B40" s="71"/>
      <c r="C40" s="71"/>
      <c r="D40" s="71"/>
      <c r="E40" s="71"/>
      <c r="F40" s="71"/>
      <c r="G40" s="71"/>
      <c r="H40" s="71"/>
      <c r="I40" s="71"/>
      <c r="J40" s="71"/>
      <c r="K40" s="71"/>
      <c r="L40" s="71"/>
      <c r="M40" s="71"/>
      <c r="N40" s="71"/>
      <c r="O40" s="71"/>
      <c r="P40" s="71"/>
      <c r="Q40" s="71"/>
      <c r="R40" s="71"/>
      <c r="S40" s="71"/>
      <c r="T40" s="71"/>
      <c r="U40" s="71"/>
    </row>
    <row r="41" spans="1:21" x14ac:dyDescent="0.2">
      <c r="B41" s="71"/>
      <c r="C41" s="71"/>
      <c r="D41" s="71"/>
      <c r="E41" s="71"/>
      <c r="F41" s="71"/>
      <c r="G41" s="71"/>
      <c r="H41" s="71"/>
      <c r="I41" s="71"/>
      <c r="J41" s="71"/>
      <c r="K41" s="71"/>
      <c r="L41" s="71"/>
      <c r="M41" s="71"/>
      <c r="N41" s="71"/>
      <c r="O41" s="71"/>
      <c r="P41" s="71"/>
      <c r="Q41" s="71"/>
      <c r="R41" s="71"/>
      <c r="S41" s="71"/>
      <c r="T41" s="71"/>
      <c r="U41" s="71"/>
    </row>
    <row r="42" spans="1:21" x14ac:dyDescent="0.2">
      <c r="B42" s="71"/>
      <c r="C42" s="71"/>
      <c r="D42" s="71"/>
      <c r="E42" s="71"/>
      <c r="F42" s="71"/>
      <c r="G42" s="71"/>
      <c r="H42" s="71"/>
      <c r="I42" s="71"/>
      <c r="J42" s="71"/>
      <c r="K42" s="71"/>
      <c r="L42" s="71"/>
      <c r="M42" s="71"/>
      <c r="N42" s="71"/>
      <c r="O42" s="71"/>
      <c r="P42" s="71"/>
      <c r="Q42" s="71"/>
      <c r="R42" s="71"/>
      <c r="S42" s="71"/>
      <c r="T42" s="71"/>
      <c r="U42" s="71"/>
    </row>
    <row r="43" spans="1:21" x14ac:dyDescent="0.2">
      <c r="B43" s="71"/>
      <c r="C43" s="71"/>
      <c r="D43" s="71"/>
      <c r="E43" s="71"/>
      <c r="F43" s="71"/>
      <c r="G43" s="71"/>
      <c r="H43" s="71"/>
      <c r="I43" s="71"/>
      <c r="J43" s="71"/>
      <c r="K43" s="71"/>
      <c r="L43" s="71"/>
      <c r="M43" s="71"/>
      <c r="N43" s="71"/>
      <c r="O43" s="71"/>
      <c r="P43" s="71"/>
      <c r="Q43" s="71"/>
      <c r="R43" s="71"/>
      <c r="S43" s="71"/>
      <c r="T43" s="71"/>
      <c r="U43" s="71"/>
    </row>
    <row r="44" spans="1:21" x14ac:dyDescent="0.2">
      <c r="B44" s="71"/>
      <c r="C44" s="71"/>
      <c r="D44" s="71"/>
      <c r="E44" s="71"/>
      <c r="F44" s="71"/>
      <c r="G44" s="71"/>
      <c r="H44" s="71"/>
      <c r="I44" s="71"/>
      <c r="J44" s="71"/>
      <c r="K44" s="71"/>
      <c r="L44" s="71"/>
      <c r="M44" s="71"/>
      <c r="N44" s="71"/>
      <c r="O44" s="71"/>
      <c r="P44" s="71"/>
      <c r="Q44" s="71"/>
      <c r="R44" s="71"/>
      <c r="S44" s="71"/>
      <c r="T44" s="71"/>
      <c r="U44" s="71"/>
    </row>
    <row r="45" spans="1:21" x14ac:dyDescent="0.2">
      <c r="B45" s="71"/>
      <c r="C45" s="71"/>
      <c r="D45" s="71"/>
      <c r="E45" s="71"/>
      <c r="F45" s="71"/>
      <c r="G45" s="71"/>
      <c r="H45" s="71"/>
      <c r="I45" s="71"/>
      <c r="J45" s="71"/>
      <c r="K45" s="71"/>
      <c r="L45" s="71"/>
      <c r="M45" s="71"/>
      <c r="N45" s="71"/>
      <c r="O45" s="71"/>
      <c r="P45" s="71"/>
      <c r="Q45" s="71"/>
      <c r="R45" s="71"/>
      <c r="S45" s="71"/>
      <c r="T45" s="71"/>
      <c r="U45" s="71"/>
    </row>
    <row r="46" spans="1:21" x14ac:dyDescent="0.2">
      <c r="B46" s="71"/>
      <c r="C46" s="71"/>
      <c r="D46" s="71"/>
      <c r="E46" s="71"/>
      <c r="F46" s="71"/>
      <c r="G46" s="71"/>
      <c r="H46" s="71"/>
      <c r="I46" s="71"/>
      <c r="J46" s="71"/>
      <c r="K46" s="71"/>
      <c r="L46" s="71"/>
      <c r="M46" s="71"/>
      <c r="N46" s="71"/>
      <c r="O46" s="71"/>
      <c r="P46" s="71"/>
      <c r="Q46" s="71"/>
      <c r="R46" s="71"/>
      <c r="S46" s="71"/>
      <c r="T46" s="71"/>
      <c r="U46" s="71"/>
    </row>
    <row r="47" spans="1:21" x14ac:dyDescent="0.2">
      <c r="B47" s="71"/>
      <c r="C47" s="71"/>
      <c r="D47" s="71"/>
      <c r="E47" s="71"/>
      <c r="F47" s="71"/>
      <c r="G47" s="71"/>
      <c r="H47" s="71"/>
      <c r="I47" s="71"/>
      <c r="J47" s="71"/>
      <c r="K47" s="71"/>
      <c r="L47" s="71"/>
      <c r="M47" s="71"/>
      <c r="N47" s="71"/>
      <c r="O47" s="71"/>
      <c r="P47" s="71"/>
      <c r="Q47" s="71"/>
      <c r="R47" s="71"/>
      <c r="S47" s="71"/>
      <c r="T47" s="71"/>
      <c r="U47" s="71"/>
    </row>
    <row r="48" spans="1:21" x14ac:dyDescent="0.2">
      <c r="B48" s="71"/>
      <c r="C48" s="71"/>
      <c r="D48" s="71"/>
      <c r="E48" s="71"/>
      <c r="F48" s="71"/>
      <c r="G48" s="71"/>
      <c r="H48" s="71"/>
      <c r="I48" s="71"/>
      <c r="J48" s="71"/>
      <c r="K48" s="71"/>
      <c r="L48" s="71"/>
      <c r="M48" s="71"/>
      <c r="N48" s="71"/>
      <c r="O48" s="71"/>
      <c r="P48" s="71"/>
      <c r="Q48" s="71"/>
      <c r="R48" s="71"/>
      <c r="S48" s="71"/>
      <c r="T48" s="71"/>
      <c r="U48" s="71"/>
    </row>
    <row r="49" spans="2:21" x14ac:dyDescent="0.2">
      <c r="B49" s="71"/>
      <c r="C49" s="71"/>
      <c r="D49" s="71"/>
      <c r="E49" s="71"/>
      <c r="F49" s="71"/>
      <c r="G49" s="71"/>
      <c r="H49" s="71"/>
      <c r="I49" s="71"/>
      <c r="J49" s="71"/>
      <c r="K49" s="71"/>
      <c r="L49" s="71"/>
      <c r="M49" s="71"/>
      <c r="N49" s="71"/>
      <c r="O49" s="71"/>
      <c r="P49" s="71"/>
      <c r="Q49" s="71"/>
      <c r="R49" s="71"/>
      <c r="S49" s="71"/>
      <c r="T49" s="71"/>
      <c r="U49" s="71"/>
    </row>
  </sheetData>
  <mergeCells count="9">
    <mergeCell ref="R3:T3"/>
    <mergeCell ref="U3:W3"/>
    <mergeCell ref="B2:W2"/>
    <mergeCell ref="B3:B4"/>
    <mergeCell ref="O3:Q3"/>
    <mergeCell ref="L3:N3"/>
    <mergeCell ref="I3:K3"/>
    <mergeCell ref="F3:H3"/>
    <mergeCell ref="C3:E3"/>
  </mergeCells>
  <pageMargins left="0.7" right="0.7" top="0.75" bottom="0.75" header="0.3" footer="0.3"/>
  <pageSetup paperSize="8" orientation="landscape" r:id="rId1"/>
  <headerFooter>
    <oddHeader>&amp;L&amp;"Calibri"&amp;10&amp;K000000 [Limited Sharing]&amp;1#_x000D_</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D00-000000000000}">
  <sheetPr codeName="Sheet52">
    <tabColor theme="7" tint="-0.499984740745262"/>
  </sheetPr>
  <dimension ref="A1:T45"/>
  <sheetViews>
    <sheetView workbookViewId="0">
      <pane xSplit="2" ySplit="4" topLeftCell="C5" activePane="bottomRight" state="frozen"/>
      <selection activeCell="K13" sqref="K13"/>
      <selection pane="topRight" activeCell="K13" sqref="K13"/>
      <selection pane="bottomLeft" activeCell="K13" sqref="K13"/>
      <selection pane="bottomRight" activeCell="B39" sqref="B39"/>
    </sheetView>
  </sheetViews>
  <sheetFormatPr defaultRowHeight="12.75" x14ac:dyDescent="0.2"/>
  <cols>
    <col min="1" max="1" width="4.1640625" style="7" customWidth="1"/>
    <col min="2" max="2" width="34.6640625" style="7" bestFit="1" customWidth="1"/>
    <col min="3" max="3" width="7.6640625" style="7" bestFit="1" customWidth="1"/>
    <col min="4" max="4" width="8.83203125" style="7" bestFit="1" customWidth="1"/>
    <col min="5" max="5" width="11" style="7" customWidth="1"/>
    <col min="6" max="6" width="9.1640625" style="7" bestFit="1" customWidth="1"/>
    <col min="7" max="7" width="8.83203125" style="7" bestFit="1" customWidth="1"/>
    <col min="8" max="8" width="11.33203125" style="7" customWidth="1"/>
    <col min="9" max="9" width="7.6640625" style="7" bestFit="1" customWidth="1"/>
    <col min="10" max="10" width="8.83203125" style="7" bestFit="1" customWidth="1"/>
    <col min="11" max="11" width="10.6640625" style="7" customWidth="1"/>
    <col min="12" max="12" width="9.1640625" style="7" bestFit="1" customWidth="1"/>
    <col min="13" max="13" width="8.83203125" style="7" bestFit="1" customWidth="1"/>
    <col min="14" max="14" width="10.83203125" style="7" customWidth="1"/>
    <col min="15" max="16" width="7.6640625" style="7" customWidth="1"/>
    <col min="17" max="17" width="11" style="7" customWidth="1"/>
    <col min="18" max="19" width="9.33203125" style="7"/>
    <col min="20" max="20" width="11.1640625" style="7" customWidth="1"/>
    <col min="21" max="16384" width="9.33203125" style="7"/>
  </cols>
  <sheetData>
    <row r="1" spans="2:20" s="2" customFormat="1" ht="46.5" customHeight="1" x14ac:dyDescent="0.2">
      <c r="B1" s="307" t="s">
        <v>427</v>
      </c>
      <c r="C1" s="308"/>
      <c r="D1" s="308"/>
      <c r="E1" s="308"/>
      <c r="F1" s="308"/>
      <c r="G1" s="308"/>
      <c r="H1" s="308"/>
      <c r="I1" s="308"/>
      <c r="J1" s="308"/>
      <c r="K1" s="308"/>
      <c r="L1" s="308"/>
      <c r="M1" s="308"/>
      <c r="N1" s="308"/>
      <c r="O1" s="308"/>
      <c r="P1" s="308"/>
      <c r="Q1" s="309"/>
      <c r="R1" s="308"/>
      <c r="S1" s="308"/>
      <c r="T1" s="309" t="s">
        <v>65</v>
      </c>
    </row>
    <row r="2" spans="2:20" s="3" customFormat="1" x14ac:dyDescent="0.2">
      <c r="B2" s="509" t="s">
        <v>291</v>
      </c>
      <c r="C2" s="509"/>
      <c r="D2" s="509"/>
      <c r="E2" s="509"/>
      <c r="F2" s="509"/>
      <c r="G2" s="509"/>
      <c r="H2" s="509"/>
      <c r="I2" s="509"/>
      <c r="J2" s="509"/>
      <c r="K2" s="509"/>
      <c r="L2" s="509"/>
      <c r="M2" s="509"/>
      <c r="N2" s="509"/>
      <c r="O2" s="509"/>
      <c r="P2" s="509"/>
      <c r="Q2" s="509"/>
      <c r="R2" s="509"/>
      <c r="S2" s="509"/>
      <c r="T2" s="509"/>
    </row>
    <row r="3" spans="2:20" s="22" customFormat="1" ht="17.25" x14ac:dyDescent="0.25">
      <c r="B3" s="605" t="s">
        <v>417</v>
      </c>
      <c r="C3" s="568">
        <v>2019</v>
      </c>
      <c r="D3" s="568"/>
      <c r="E3" s="569"/>
      <c r="F3" s="568">
        <v>2020</v>
      </c>
      <c r="G3" s="568"/>
      <c r="H3" s="569"/>
      <c r="I3" s="568">
        <v>2021</v>
      </c>
      <c r="J3" s="568"/>
      <c r="K3" s="569"/>
      <c r="L3" s="611">
        <v>2022</v>
      </c>
      <c r="M3" s="611"/>
      <c r="N3" s="612"/>
      <c r="O3" s="568" t="s">
        <v>792</v>
      </c>
      <c r="P3" s="568"/>
      <c r="Q3" s="569"/>
      <c r="R3" s="568">
        <v>2024</v>
      </c>
      <c r="S3" s="568"/>
      <c r="T3" s="569"/>
    </row>
    <row r="4" spans="2:20" s="22" customFormat="1" ht="15" x14ac:dyDescent="0.2">
      <c r="B4" s="607"/>
      <c r="C4" s="396" t="s">
        <v>725</v>
      </c>
      <c r="D4" s="395" t="s">
        <v>726</v>
      </c>
      <c r="E4" s="504" t="s">
        <v>302</v>
      </c>
      <c r="F4" s="396" t="s">
        <v>725</v>
      </c>
      <c r="G4" s="395" t="s">
        <v>726</v>
      </c>
      <c r="H4" s="504" t="s">
        <v>302</v>
      </c>
      <c r="I4" s="396" t="s">
        <v>725</v>
      </c>
      <c r="J4" s="395" t="s">
        <v>726</v>
      </c>
      <c r="K4" s="504" t="s">
        <v>302</v>
      </c>
      <c r="L4" s="396" t="s">
        <v>725</v>
      </c>
      <c r="M4" s="395" t="s">
        <v>726</v>
      </c>
      <c r="N4" s="504" t="s">
        <v>302</v>
      </c>
      <c r="O4" s="396" t="s">
        <v>725</v>
      </c>
      <c r="P4" s="395" t="s">
        <v>726</v>
      </c>
      <c r="Q4" s="504" t="s">
        <v>302</v>
      </c>
      <c r="R4" s="396" t="s">
        <v>725</v>
      </c>
      <c r="S4" s="395" t="s">
        <v>726</v>
      </c>
      <c r="T4" s="504" t="s">
        <v>302</v>
      </c>
    </row>
    <row r="5" spans="2:20" x14ac:dyDescent="0.2">
      <c r="B5" s="500" t="s">
        <v>1376</v>
      </c>
      <c r="C5" s="55"/>
      <c r="D5" s="55"/>
      <c r="E5" s="55"/>
      <c r="F5" s="55"/>
      <c r="G5" s="55"/>
      <c r="H5" s="55"/>
      <c r="I5" s="55"/>
      <c r="J5" s="55"/>
      <c r="K5" s="55"/>
      <c r="L5" s="55"/>
      <c r="M5" s="55"/>
      <c r="N5" s="55"/>
      <c r="O5" s="55"/>
      <c r="P5" s="55"/>
      <c r="Q5" s="55"/>
      <c r="R5" s="55"/>
      <c r="S5" s="55"/>
      <c r="T5" s="55"/>
    </row>
    <row r="6" spans="2:20" x14ac:dyDescent="0.2">
      <c r="B6" s="355" t="s">
        <v>1377</v>
      </c>
      <c r="C6" s="58" t="s">
        <v>67</v>
      </c>
      <c r="D6" s="58" t="s">
        <v>67</v>
      </c>
      <c r="E6" s="58" t="s">
        <v>67</v>
      </c>
      <c r="F6" s="58" t="s">
        <v>67</v>
      </c>
      <c r="G6" s="58" t="s">
        <v>67</v>
      </c>
      <c r="H6" s="58" t="s">
        <v>67</v>
      </c>
      <c r="I6" s="58" t="s">
        <v>67</v>
      </c>
      <c r="J6" s="58" t="s">
        <v>67</v>
      </c>
      <c r="K6" s="58" t="s">
        <v>67</v>
      </c>
      <c r="L6" s="58" t="s">
        <v>67</v>
      </c>
      <c r="M6" s="58" t="s">
        <v>67</v>
      </c>
      <c r="N6" s="58" t="s">
        <v>67</v>
      </c>
      <c r="O6" s="58" t="s">
        <v>67</v>
      </c>
      <c r="P6" s="58" t="s">
        <v>67</v>
      </c>
      <c r="Q6" s="58" t="s">
        <v>67</v>
      </c>
      <c r="R6" s="58" t="s">
        <v>67</v>
      </c>
      <c r="S6" s="58" t="s">
        <v>67</v>
      </c>
      <c r="T6" s="58" t="s">
        <v>67</v>
      </c>
    </row>
    <row r="7" spans="2:20" x14ac:dyDescent="0.2">
      <c r="B7" s="355" t="s">
        <v>1378</v>
      </c>
      <c r="C7" s="59">
        <v>16342</v>
      </c>
      <c r="D7" s="46">
        <v>339</v>
      </c>
      <c r="E7" s="59">
        <v>16681</v>
      </c>
      <c r="F7" s="59">
        <v>12166</v>
      </c>
      <c r="G7" s="46">
        <v>209</v>
      </c>
      <c r="H7" s="59">
        <v>12375</v>
      </c>
      <c r="I7" s="59">
        <v>9412</v>
      </c>
      <c r="J7" s="46">
        <v>136</v>
      </c>
      <c r="K7" s="59">
        <v>9548</v>
      </c>
      <c r="L7" s="59">
        <v>19204</v>
      </c>
      <c r="M7" s="46">
        <v>221</v>
      </c>
      <c r="N7" s="59">
        <v>19425</v>
      </c>
      <c r="O7" s="59">
        <v>27727</v>
      </c>
      <c r="P7" s="46">
        <v>398</v>
      </c>
      <c r="Q7" s="59">
        <v>28125</v>
      </c>
      <c r="R7" s="59">
        <v>27902</v>
      </c>
      <c r="S7" s="46">
        <v>514</v>
      </c>
      <c r="T7" s="59">
        <v>28416</v>
      </c>
    </row>
    <row r="8" spans="2:20" x14ac:dyDescent="0.2">
      <c r="B8" s="355" t="s">
        <v>1379</v>
      </c>
      <c r="C8" s="59">
        <v>10763</v>
      </c>
      <c r="D8" s="46">
        <v>260</v>
      </c>
      <c r="E8" s="59">
        <v>11023</v>
      </c>
      <c r="F8" s="59">
        <v>6590</v>
      </c>
      <c r="G8" s="46">
        <v>173</v>
      </c>
      <c r="H8" s="59">
        <v>6763</v>
      </c>
      <c r="I8" s="59">
        <v>4560</v>
      </c>
      <c r="J8" s="46">
        <v>69</v>
      </c>
      <c r="K8" s="59">
        <v>4629</v>
      </c>
      <c r="L8" s="59">
        <v>9927</v>
      </c>
      <c r="M8" s="46">
        <v>147</v>
      </c>
      <c r="N8" s="59">
        <v>10074</v>
      </c>
      <c r="O8" s="59">
        <v>17247</v>
      </c>
      <c r="P8" s="46">
        <v>224</v>
      </c>
      <c r="Q8" s="59">
        <v>17471</v>
      </c>
      <c r="R8" s="59">
        <v>17620</v>
      </c>
      <c r="S8" s="46">
        <v>323</v>
      </c>
      <c r="T8" s="59">
        <v>17943</v>
      </c>
    </row>
    <row r="9" spans="2:20" x14ac:dyDescent="0.2">
      <c r="B9" s="355" t="s">
        <v>1380</v>
      </c>
      <c r="C9" s="59">
        <v>1405</v>
      </c>
      <c r="D9" s="46">
        <v>55</v>
      </c>
      <c r="E9" s="59">
        <v>1460</v>
      </c>
      <c r="F9" s="46">
        <v>705</v>
      </c>
      <c r="G9" s="46">
        <v>13</v>
      </c>
      <c r="H9" s="46">
        <v>718</v>
      </c>
      <c r="I9" s="46">
        <v>360</v>
      </c>
      <c r="J9" s="46">
        <v>10</v>
      </c>
      <c r="K9" s="46">
        <v>370</v>
      </c>
      <c r="L9" s="46">
        <v>810</v>
      </c>
      <c r="M9" s="46">
        <v>22</v>
      </c>
      <c r="N9" s="46">
        <v>832</v>
      </c>
      <c r="O9" s="46">
        <v>1321</v>
      </c>
      <c r="P9" s="46">
        <v>22</v>
      </c>
      <c r="Q9" s="46">
        <v>1343</v>
      </c>
      <c r="R9" s="46">
        <v>1376</v>
      </c>
      <c r="S9" s="46">
        <v>48</v>
      </c>
      <c r="T9" s="46">
        <v>1424</v>
      </c>
    </row>
    <row r="10" spans="2:20" ht="22.5" x14ac:dyDescent="0.2">
      <c r="B10" s="357" t="s">
        <v>1381</v>
      </c>
      <c r="C10" s="56"/>
      <c r="D10" s="56"/>
      <c r="E10" s="56"/>
      <c r="F10" s="56"/>
      <c r="G10" s="56"/>
      <c r="H10" s="56"/>
      <c r="I10" s="56"/>
      <c r="J10" s="56"/>
      <c r="K10" s="56"/>
      <c r="L10" s="56"/>
      <c r="M10" s="56"/>
      <c r="N10" s="56"/>
      <c r="O10" s="56"/>
      <c r="P10" s="56"/>
      <c r="Q10" s="56"/>
      <c r="R10" s="56"/>
      <c r="S10" s="56"/>
      <c r="T10" s="56"/>
    </row>
    <row r="11" spans="2:20" x14ac:dyDescent="0.2">
      <c r="B11" s="355" t="s">
        <v>1382</v>
      </c>
      <c r="C11" s="59">
        <v>2141</v>
      </c>
      <c r="D11" s="46">
        <v>54</v>
      </c>
      <c r="E11" s="59">
        <v>2195</v>
      </c>
      <c r="F11" s="46">
        <v>491</v>
      </c>
      <c r="G11" s="46">
        <v>99</v>
      </c>
      <c r="H11" s="46">
        <v>590</v>
      </c>
      <c r="I11" s="46">
        <v>249</v>
      </c>
      <c r="J11" s="46">
        <v>26</v>
      </c>
      <c r="K11" s="46">
        <v>275</v>
      </c>
      <c r="L11" s="46">
        <v>796</v>
      </c>
      <c r="M11" s="46">
        <v>40</v>
      </c>
      <c r="N11" s="46">
        <v>836</v>
      </c>
      <c r="O11" s="46">
        <v>2495</v>
      </c>
      <c r="P11" s="46">
        <v>74</v>
      </c>
      <c r="Q11" s="46">
        <v>2569</v>
      </c>
      <c r="R11" s="46">
        <v>2415</v>
      </c>
      <c r="S11" s="46">
        <v>102</v>
      </c>
      <c r="T11" s="46">
        <v>2517</v>
      </c>
    </row>
    <row r="12" spans="2:20" x14ac:dyDescent="0.2">
      <c r="B12" s="355" t="s">
        <v>1383</v>
      </c>
      <c r="C12" s="59">
        <v>3929</v>
      </c>
      <c r="D12" s="46">
        <v>136</v>
      </c>
      <c r="E12" s="59">
        <v>4065</v>
      </c>
      <c r="F12" s="59">
        <v>2378</v>
      </c>
      <c r="G12" s="46">
        <v>39</v>
      </c>
      <c r="H12" s="59">
        <v>2417</v>
      </c>
      <c r="I12" s="59">
        <v>2004</v>
      </c>
      <c r="J12" s="46">
        <v>15</v>
      </c>
      <c r="K12" s="59">
        <v>2019</v>
      </c>
      <c r="L12" s="59">
        <v>4631</v>
      </c>
      <c r="M12" s="46">
        <v>40</v>
      </c>
      <c r="N12" s="59">
        <v>4671</v>
      </c>
      <c r="O12" s="59">
        <v>4024</v>
      </c>
      <c r="P12" s="46">
        <v>48</v>
      </c>
      <c r="Q12" s="59">
        <v>4072</v>
      </c>
      <c r="R12" s="59">
        <v>6879</v>
      </c>
      <c r="S12" s="46">
        <v>90</v>
      </c>
      <c r="T12" s="59">
        <v>6969</v>
      </c>
    </row>
    <row r="13" spans="2:20" x14ac:dyDescent="0.2">
      <c r="B13" s="355" t="s">
        <v>1384</v>
      </c>
      <c r="C13" s="59">
        <v>5473</v>
      </c>
      <c r="D13" s="46">
        <v>122</v>
      </c>
      <c r="E13" s="59">
        <v>5595</v>
      </c>
      <c r="F13" s="59">
        <v>4369</v>
      </c>
      <c r="G13" s="46">
        <v>60</v>
      </c>
      <c r="H13" s="59">
        <v>4429</v>
      </c>
      <c r="I13" s="59">
        <v>2651</v>
      </c>
      <c r="J13" s="46">
        <v>28</v>
      </c>
      <c r="K13" s="59">
        <v>2679</v>
      </c>
      <c r="L13" s="59">
        <v>6695</v>
      </c>
      <c r="M13" s="46">
        <v>52</v>
      </c>
      <c r="N13" s="59">
        <v>6747</v>
      </c>
      <c r="O13" s="59">
        <v>7107</v>
      </c>
      <c r="P13" s="46">
        <v>64</v>
      </c>
      <c r="Q13" s="59">
        <v>7171</v>
      </c>
      <c r="R13" s="59">
        <v>7380</v>
      </c>
      <c r="S13" s="46">
        <v>112</v>
      </c>
      <c r="T13" s="59">
        <v>7492</v>
      </c>
    </row>
    <row r="14" spans="2:20" x14ac:dyDescent="0.2">
      <c r="B14" s="355" t="s">
        <v>1385</v>
      </c>
      <c r="C14" s="59">
        <v>8621</v>
      </c>
      <c r="D14" s="46">
        <v>139</v>
      </c>
      <c r="E14" s="59">
        <v>8760</v>
      </c>
      <c r="F14" s="59">
        <v>7269</v>
      </c>
      <c r="G14" s="46">
        <v>83</v>
      </c>
      <c r="H14" s="59">
        <v>7352</v>
      </c>
      <c r="I14" s="59">
        <v>3698</v>
      </c>
      <c r="J14" s="46">
        <v>80</v>
      </c>
      <c r="K14" s="59">
        <v>3778</v>
      </c>
      <c r="L14" s="59">
        <v>7051</v>
      </c>
      <c r="M14" s="46">
        <v>117</v>
      </c>
      <c r="N14" s="59">
        <v>7168</v>
      </c>
      <c r="O14" s="59">
        <v>15427</v>
      </c>
      <c r="P14" s="46">
        <v>219</v>
      </c>
      <c r="Q14" s="59">
        <v>15646</v>
      </c>
      <c r="R14" s="59">
        <v>11695</v>
      </c>
      <c r="S14" s="46">
        <v>254</v>
      </c>
      <c r="T14" s="59">
        <v>11949</v>
      </c>
    </row>
    <row r="15" spans="2:20" ht="22.5" x14ac:dyDescent="0.2">
      <c r="B15" s="378" t="s">
        <v>735</v>
      </c>
      <c r="C15" s="59">
        <v>6675</v>
      </c>
      <c r="D15" s="46">
        <v>175</v>
      </c>
      <c r="E15" s="59">
        <v>6850</v>
      </c>
      <c r="F15" s="59">
        <v>3761</v>
      </c>
      <c r="G15" s="46">
        <v>84</v>
      </c>
      <c r="H15" s="59">
        <v>3845</v>
      </c>
      <c r="I15" s="59">
        <v>4394</v>
      </c>
      <c r="J15" s="46">
        <v>53</v>
      </c>
      <c r="K15" s="59">
        <v>4447</v>
      </c>
      <c r="L15" s="59">
        <v>8321</v>
      </c>
      <c r="M15" s="46">
        <v>99</v>
      </c>
      <c r="N15" s="59">
        <v>8420</v>
      </c>
      <c r="O15" s="59">
        <v>11479</v>
      </c>
      <c r="P15" s="46">
        <v>179</v>
      </c>
      <c r="Q15" s="59">
        <v>11658</v>
      </c>
      <c r="R15" s="59">
        <v>13502</v>
      </c>
      <c r="S15" s="46">
        <v>249</v>
      </c>
      <c r="T15" s="59">
        <v>13751</v>
      </c>
    </row>
    <row r="16" spans="2:20" ht="22.5" x14ac:dyDescent="0.2">
      <c r="B16" s="378" t="s">
        <v>1386</v>
      </c>
      <c r="C16" s="59">
        <v>1533</v>
      </c>
      <c r="D16" s="46">
        <v>26</v>
      </c>
      <c r="E16" s="59">
        <v>1559</v>
      </c>
      <c r="F16" s="59">
        <v>1139</v>
      </c>
      <c r="G16" s="46">
        <v>26</v>
      </c>
      <c r="H16" s="59">
        <v>1165</v>
      </c>
      <c r="I16" s="59">
        <v>1244</v>
      </c>
      <c r="J16" s="46">
        <v>13</v>
      </c>
      <c r="K16" s="59">
        <v>1257</v>
      </c>
      <c r="L16" s="59">
        <v>2299</v>
      </c>
      <c r="M16" s="46">
        <v>41</v>
      </c>
      <c r="N16" s="59">
        <v>2340</v>
      </c>
      <c r="O16" s="59">
        <v>5658</v>
      </c>
      <c r="P16" s="46">
        <v>58</v>
      </c>
      <c r="Q16" s="59">
        <v>5716</v>
      </c>
      <c r="R16" s="59">
        <v>4448</v>
      </c>
      <c r="S16" s="46">
        <v>62</v>
      </c>
      <c r="T16" s="59">
        <v>4510</v>
      </c>
    </row>
    <row r="17" spans="2:20" x14ac:dyDescent="0.2">
      <c r="B17" s="355" t="s">
        <v>870</v>
      </c>
      <c r="C17" s="46">
        <v>80</v>
      </c>
      <c r="D17" s="46">
        <v>2</v>
      </c>
      <c r="E17" s="46">
        <v>82</v>
      </c>
      <c r="F17" s="59">
        <v>52</v>
      </c>
      <c r="G17" s="46">
        <v>4</v>
      </c>
      <c r="H17" s="59">
        <v>56</v>
      </c>
      <c r="I17" s="59">
        <v>87</v>
      </c>
      <c r="J17" s="46">
        <v>0</v>
      </c>
      <c r="K17" s="59">
        <v>87</v>
      </c>
      <c r="L17" s="59">
        <v>121</v>
      </c>
      <c r="M17" s="46">
        <v>0</v>
      </c>
      <c r="N17" s="59">
        <v>121</v>
      </c>
      <c r="O17" s="59">
        <v>64</v>
      </c>
      <c r="P17" s="46">
        <v>2</v>
      </c>
      <c r="Q17" s="59">
        <v>66</v>
      </c>
      <c r="R17" s="59">
        <v>427</v>
      </c>
      <c r="S17" s="46">
        <v>7</v>
      </c>
      <c r="T17" s="59">
        <v>434</v>
      </c>
    </row>
    <row r="18" spans="2:20" x14ac:dyDescent="0.2">
      <c r="B18" s="355" t="s">
        <v>874</v>
      </c>
      <c r="C18" s="46">
        <v>58</v>
      </c>
      <c r="D18" s="58" t="s">
        <v>67</v>
      </c>
      <c r="E18" s="46">
        <v>58</v>
      </c>
      <c r="F18" s="46">
        <v>2</v>
      </c>
      <c r="G18" s="46" t="s">
        <v>42</v>
      </c>
      <c r="H18" s="46">
        <v>2</v>
      </c>
      <c r="I18" s="46">
        <v>5</v>
      </c>
      <c r="J18" s="58">
        <v>0</v>
      </c>
      <c r="K18" s="46">
        <v>5</v>
      </c>
      <c r="L18" s="46">
        <v>27</v>
      </c>
      <c r="M18" s="58">
        <v>1</v>
      </c>
      <c r="N18" s="46">
        <v>28</v>
      </c>
      <c r="O18" s="46">
        <v>41</v>
      </c>
      <c r="P18" s="58">
        <v>0</v>
      </c>
      <c r="Q18" s="46">
        <v>41</v>
      </c>
      <c r="R18" s="46">
        <v>152</v>
      </c>
      <c r="S18" s="58">
        <v>9</v>
      </c>
      <c r="T18" s="46">
        <v>161</v>
      </c>
    </row>
    <row r="19" spans="2:20" ht="22.5" x14ac:dyDescent="0.2">
      <c r="B19" s="357" t="s">
        <v>1387</v>
      </c>
      <c r="C19" s="56"/>
      <c r="D19" s="56"/>
      <c r="E19" s="56"/>
      <c r="F19" s="46"/>
      <c r="G19" s="58"/>
      <c r="H19" s="46"/>
      <c r="I19" s="46"/>
      <c r="J19" s="58"/>
      <c r="K19" s="46"/>
      <c r="L19" s="46"/>
      <c r="M19" s="46"/>
      <c r="N19" s="46"/>
      <c r="O19" s="46"/>
      <c r="P19" s="46"/>
      <c r="Q19" s="46"/>
      <c r="R19" s="46"/>
      <c r="S19" s="46"/>
      <c r="T19" s="46"/>
    </row>
    <row r="20" spans="2:20" ht="22.5" x14ac:dyDescent="0.2">
      <c r="B20" s="378" t="s">
        <v>1388</v>
      </c>
      <c r="C20" s="59">
        <v>9939</v>
      </c>
      <c r="D20" s="46">
        <v>83</v>
      </c>
      <c r="E20" s="59">
        <v>10022</v>
      </c>
      <c r="F20" s="59">
        <v>5861</v>
      </c>
      <c r="G20" s="46">
        <v>59</v>
      </c>
      <c r="H20" s="59">
        <v>5920</v>
      </c>
      <c r="I20" s="59">
        <v>3572</v>
      </c>
      <c r="J20" s="46">
        <v>37</v>
      </c>
      <c r="K20" s="59">
        <v>3609</v>
      </c>
      <c r="L20" s="59">
        <v>8269</v>
      </c>
      <c r="M20" s="46">
        <v>81</v>
      </c>
      <c r="N20" s="59">
        <v>8350</v>
      </c>
      <c r="O20" s="59">
        <v>11079</v>
      </c>
      <c r="P20" s="46">
        <v>100</v>
      </c>
      <c r="Q20" s="59">
        <v>11179</v>
      </c>
      <c r="R20" s="59">
        <v>10916</v>
      </c>
      <c r="S20" s="46">
        <v>98</v>
      </c>
      <c r="T20" s="59">
        <v>11014</v>
      </c>
    </row>
    <row r="21" spans="2:20" x14ac:dyDescent="0.2">
      <c r="B21" s="355" t="s">
        <v>1389</v>
      </c>
      <c r="C21" s="59">
        <v>16607</v>
      </c>
      <c r="D21" s="46">
        <v>477</v>
      </c>
      <c r="E21" s="59">
        <v>17084</v>
      </c>
      <c r="F21" s="59">
        <v>12573</v>
      </c>
      <c r="G21" s="46">
        <v>272</v>
      </c>
      <c r="H21" s="59">
        <v>12845</v>
      </c>
      <c r="I21" s="59">
        <v>9991</v>
      </c>
      <c r="J21" s="46">
        <v>146</v>
      </c>
      <c r="K21" s="59">
        <v>10137</v>
      </c>
      <c r="L21" s="59">
        <v>20586</v>
      </c>
      <c r="M21" s="46">
        <v>258</v>
      </c>
      <c r="N21" s="59">
        <v>20844</v>
      </c>
      <c r="O21" s="59">
        <v>33750</v>
      </c>
      <c r="P21" s="46">
        <v>490</v>
      </c>
      <c r="Q21" s="59">
        <v>34240</v>
      </c>
      <c r="R21" s="59">
        <v>33056</v>
      </c>
      <c r="S21" s="46">
        <v>655</v>
      </c>
      <c r="T21" s="59">
        <v>33711</v>
      </c>
    </row>
    <row r="22" spans="2:20" x14ac:dyDescent="0.2">
      <c r="B22" s="355" t="s">
        <v>1390</v>
      </c>
      <c r="C22" s="46">
        <v>659</v>
      </c>
      <c r="D22" s="46">
        <v>39</v>
      </c>
      <c r="E22" s="46">
        <v>698</v>
      </c>
      <c r="F22" s="46">
        <v>259</v>
      </c>
      <c r="G22" s="46">
        <v>20</v>
      </c>
      <c r="H22" s="46">
        <v>279</v>
      </c>
      <c r="I22" s="46">
        <v>243</v>
      </c>
      <c r="J22" s="46">
        <v>21</v>
      </c>
      <c r="K22" s="46">
        <v>264</v>
      </c>
      <c r="L22" s="46">
        <v>291</v>
      </c>
      <c r="M22" s="46">
        <v>17</v>
      </c>
      <c r="N22" s="46">
        <v>308</v>
      </c>
      <c r="O22" s="46">
        <v>311</v>
      </c>
      <c r="P22" s="46">
        <v>17</v>
      </c>
      <c r="Q22" s="46">
        <v>328</v>
      </c>
      <c r="R22" s="46">
        <v>404</v>
      </c>
      <c r="S22" s="46">
        <v>50</v>
      </c>
      <c r="T22" s="46">
        <v>454</v>
      </c>
    </row>
    <row r="23" spans="2:20" x14ac:dyDescent="0.2">
      <c r="B23" s="355" t="s">
        <v>1391</v>
      </c>
      <c r="C23" s="46">
        <v>879</v>
      </c>
      <c r="D23" s="46">
        <v>26</v>
      </c>
      <c r="E23" s="46">
        <v>905</v>
      </c>
      <c r="F23" s="46">
        <v>489</v>
      </c>
      <c r="G23" s="46">
        <v>16</v>
      </c>
      <c r="H23" s="46">
        <v>505</v>
      </c>
      <c r="I23" s="46">
        <v>315</v>
      </c>
      <c r="J23" s="46">
        <v>3</v>
      </c>
      <c r="K23" s="46">
        <v>318</v>
      </c>
      <c r="L23" s="46">
        <v>502</v>
      </c>
      <c r="M23" s="46">
        <v>10</v>
      </c>
      <c r="N23" s="46">
        <v>512</v>
      </c>
      <c r="O23" s="46">
        <v>797</v>
      </c>
      <c r="P23" s="46">
        <v>12</v>
      </c>
      <c r="Q23" s="46">
        <v>809</v>
      </c>
      <c r="R23" s="46">
        <v>1793</v>
      </c>
      <c r="S23" s="46">
        <v>16</v>
      </c>
      <c r="T23" s="46">
        <v>1809</v>
      </c>
    </row>
    <row r="24" spans="2:20" x14ac:dyDescent="0.2">
      <c r="B24" s="355" t="s">
        <v>1392</v>
      </c>
      <c r="C24" s="46">
        <v>426</v>
      </c>
      <c r="D24" s="46">
        <v>29</v>
      </c>
      <c r="E24" s="46">
        <v>455</v>
      </c>
      <c r="F24" s="46">
        <v>279</v>
      </c>
      <c r="G24" s="46">
        <v>28</v>
      </c>
      <c r="H24" s="46">
        <v>307</v>
      </c>
      <c r="I24" s="46">
        <v>211</v>
      </c>
      <c r="J24" s="46">
        <v>8</v>
      </c>
      <c r="K24" s="46">
        <v>219</v>
      </c>
      <c r="L24" s="46">
        <v>293</v>
      </c>
      <c r="M24" s="46">
        <v>24</v>
      </c>
      <c r="N24" s="46">
        <v>317</v>
      </c>
      <c r="O24" s="46">
        <v>358</v>
      </c>
      <c r="P24" s="46">
        <v>25</v>
      </c>
      <c r="Q24" s="46">
        <v>383</v>
      </c>
      <c r="R24" s="46">
        <v>729</v>
      </c>
      <c r="S24" s="46">
        <v>66</v>
      </c>
      <c r="T24" s="46">
        <v>795</v>
      </c>
    </row>
    <row r="25" spans="2:20" x14ac:dyDescent="0.2">
      <c r="B25" s="354" t="s">
        <v>1393</v>
      </c>
      <c r="C25" s="56"/>
      <c r="D25" s="56"/>
      <c r="E25" s="56"/>
      <c r="F25" s="56"/>
      <c r="G25" s="56"/>
      <c r="H25" s="56"/>
      <c r="I25" s="56"/>
      <c r="J25" s="56"/>
      <c r="K25" s="56"/>
      <c r="L25" s="56"/>
      <c r="M25" s="56"/>
      <c r="N25" s="56"/>
      <c r="O25" s="56"/>
      <c r="P25" s="56"/>
      <c r="Q25" s="56"/>
      <c r="R25" s="56"/>
      <c r="S25" s="56"/>
      <c r="T25" s="56"/>
    </row>
    <row r="26" spans="2:20" x14ac:dyDescent="0.2">
      <c r="B26" s="355" t="s">
        <v>1078</v>
      </c>
      <c r="C26" s="59">
        <v>19484</v>
      </c>
      <c r="D26" s="46">
        <v>445</v>
      </c>
      <c r="E26" s="59">
        <v>19929</v>
      </c>
      <c r="F26" s="59">
        <v>13093</v>
      </c>
      <c r="G26" s="46">
        <v>275</v>
      </c>
      <c r="H26" s="59">
        <v>13368</v>
      </c>
      <c r="I26" s="59">
        <v>9577</v>
      </c>
      <c r="J26" s="46">
        <v>154</v>
      </c>
      <c r="K26" s="59">
        <v>9731</v>
      </c>
      <c r="L26" s="59">
        <v>16400</v>
      </c>
      <c r="M26" s="46">
        <v>276</v>
      </c>
      <c r="N26" s="59">
        <v>16676</v>
      </c>
      <c r="O26" s="59">
        <v>30485</v>
      </c>
      <c r="P26" s="46">
        <v>461</v>
      </c>
      <c r="Q26" s="59">
        <v>30946</v>
      </c>
      <c r="R26" s="59">
        <v>22228</v>
      </c>
      <c r="S26" s="46">
        <v>658</v>
      </c>
      <c r="T26" s="59">
        <v>22886</v>
      </c>
    </row>
    <row r="27" spans="2:20" x14ac:dyDescent="0.2">
      <c r="B27" s="355" t="s">
        <v>1079</v>
      </c>
      <c r="C27" s="59">
        <v>4740</v>
      </c>
      <c r="D27" s="46">
        <v>110</v>
      </c>
      <c r="E27" s="59">
        <v>4850</v>
      </c>
      <c r="F27" s="59">
        <v>3521</v>
      </c>
      <c r="G27" s="46">
        <v>80</v>
      </c>
      <c r="H27" s="59">
        <v>3601</v>
      </c>
      <c r="I27" s="59">
        <v>3086</v>
      </c>
      <c r="J27" s="46">
        <v>35</v>
      </c>
      <c r="K27" s="59">
        <v>3121</v>
      </c>
      <c r="L27" s="59">
        <v>7046</v>
      </c>
      <c r="M27" s="46">
        <v>70</v>
      </c>
      <c r="N27" s="59">
        <v>7116</v>
      </c>
      <c r="O27" s="59">
        <v>7857</v>
      </c>
      <c r="P27" s="46">
        <v>127</v>
      </c>
      <c r="Q27" s="59">
        <v>7984</v>
      </c>
      <c r="R27" s="59">
        <v>10867</v>
      </c>
      <c r="S27" s="46">
        <v>148</v>
      </c>
      <c r="T27" s="59">
        <v>11015</v>
      </c>
    </row>
    <row r="28" spans="2:20" x14ac:dyDescent="0.2">
      <c r="B28" s="355" t="s">
        <v>1080</v>
      </c>
      <c r="C28" s="59">
        <v>4095</v>
      </c>
      <c r="D28" s="46">
        <v>82</v>
      </c>
      <c r="E28" s="59">
        <v>4177</v>
      </c>
      <c r="F28" s="59">
        <v>2799</v>
      </c>
      <c r="G28" s="46">
        <v>28</v>
      </c>
      <c r="H28" s="59">
        <v>2827</v>
      </c>
      <c r="I28" s="59">
        <v>1646</v>
      </c>
      <c r="J28" s="46">
        <v>22</v>
      </c>
      <c r="K28" s="59">
        <v>1668</v>
      </c>
      <c r="L28" s="59">
        <v>6457</v>
      </c>
      <c r="M28" s="46">
        <v>41</v>
      </c>
      <c r="N28" s="59">
        <v>6498</v>
      </c>
      <c r="O28" s="59">
        <v>7922</v>
      </c>
      <c r="P28" s="46">
        <v>51</v>
      </c>
      <c r="Q28" s="59">
        <v>7973</v>
      </c>
      <c r="R28" s="59">
        <v>13421</v>
      </c>
      <c r="S28" s="46">
        <v>72</v>
      </c>
      <c r="T28" s="59">
        <v>13493</v>
      </c>
    </row>
    <row r="29" spans="2:20" x14ac:dyDescent="0.2">
      <c r="B29" s="355" t="s">
        <v>1394</v>
      </c>
      <c r="C29" s="46">
        <v>38</v>
      </c>
      <c r="D29" s="58" t="s">
        <v>67</v>
      </c>
      <c r="E29" s="46">
        <v>38</v>
      </c>
      <c r="F29" s="46">
        <v>28</v>
      </c>
      <c r="G29" s="58" t="s">
        <v>67</v>
      </c>
      <c r="H29" s="46">
        <v>28</v>
      </c>
      <c r="I29" s="46">
        <v>8</v>
      </c>
      <c r="J29" s="58">
        <v>0</v>
      </c>
      <c r="K29" s="46">
        <v>8</v>
      </c>
      <c r="L29" s="46">
        <v>1</v>
      </c>
      <c r="M29" s="58">
        <v>0</v>
      </c>
      <c r="N29" s="46">
        <v>1</v>
      </c>
      <c r="O29" s="46">
        <v>1</v>
      </c>
      <c r="P29" s="58">
        <v>2</v>
      </c>
      <c r="Q29" s="46">
        <v>3</v>
      </c>
      <c r="R29" s="46">
        <v>4</v>
      </c>
      <c r="S29" s="58">
        <v>0</v>
      </c>
      <c r="T29" s="46">
        <v>4</v>
      </c>
    </row>
    <row r="30" spans="2:20" x14ac:dyDescent="0.2">
      <c r="B30" s="355" t="s">
        <v>1395</v>
      </c>
      <c r="C30" s="46">
        <v>28</v>
      </c>
      <c r="D30" s="58" t="s">
        <v>67</v>
      </c>
      <c r="E30" s="46">
        <v>28</v>
      </c>
      <c r="F30" s="46">
        <v>4</v>
      </c>
      <c r="G30" s="58" t="s">
        <v>67</v>
      </c>
      <c r="H30" s="46">
        <v>4</v>
      </c>
      <c r="I30" s="46">
        <v>1</v>
      </c>
      <c r="J30" s="46">
        <v>1</v>
      </c>
      <c r="K30" s="46">
        <v>2</v>
      </c>
      <c r="L30" s="46">
        <v>1</v>
      </c>
      <c r="M30" s="58">
        <v>0</v>
      </c>
      <c r="N30" s="46">
        <v>1</v>
      </c>
      <c r="O30" s="46">
        <v>0</v>
      </c>
      <c r="P30" s="58">
        <v>0</v>
      </c>
      <c r="Q30" s="46">
        <v>0</v>
      </c>
      <c r="R30" s="46">
        <v>2</v>
      </c>
      <c r="S30" s="58">
        <v>0</v>
      </c>
      <c r="T30" s="46">
        <v>2</v>
      </c>
    </row>
    <row r="31" spans="2:20" x14ac:dyDescent="0.2">
      <c r="B31" s="355" t="s">
        <v>874</v>
      </c>
      <c r="C31" s="46">
        <v>125</v>
      </c>
      <c r="D31" s="46">
        <v>17</v>
      </c>
      <c r="E31" s="46">
        <v>142</v>
      </c>
      <c r="F31" s="46">
        <v>16</v>
      </c>
      <c r="G31" s="46">
        <v>12</v>
      </c>
      <c r="H31" s="46">
        <v>28</v>
      </c>
      <c r="I31" s="46">
        <v>14</v>
      </c>
      <c r="J31" s="46">
        <v>3</v>
      </c>
      <c r="K31" s="46">
        <v>17</v>
      </c>
      <c r="L31" s="46">
        <v>36</v>
      </c>
      <c r="M31" s="46">
        <v>3</v>
      </c>
      <c r="N31" s="46">
        <v>39</v>
      </c>
      <c r="O31" s="46">
        <v>30</v>
      </c>
      <c r="P31" s="46">
        <v>3</v>
      </c>
      <c r="Q31" s="46">
        <v>33</v>
      </c>
      <c r="R31" s="46">
        <v>376</v>
      </c>
      <c r="S31" s="46">
        <v>7</v>
      </c>
      <c r="T31" s="46">
        <v>383</v>
      </c>
    </row>
    <row r="32" spans="2:20" x14ac:dyDescent="0.2">
      <c r="B32" s="354" t="s">
        <v>1396</v>
      </c>
      <c r="C32" s="56"/>
      <c r="D32" s="56"/>
      <c r="E32" s="56"/>
      <c r="F32" s="56"/>
      <c r="G32" s="56"/>
      <c r="H32" s="56"/>
      <c r="I32" s="56"/>
      <c r="J32" s="56"/>
      <c r="K32" s="56"/>
      <c r="L32" s="56"/>
      <c r="M32" s="56"/>
      <c r="N32" s="56"/>
      <c r="O32" s="56"/>
      <c r="P32" s="56"/>
      <c r="Q32" s="56"/>
      <c r="R32" s="56"/>
      <c r="S32" s="56"/>
      <c r="T32" s="56"/>
    </row>
    <row r="33" spans="1:20" x14ac:dyDescent="0.2">
      <c r="B33" s="355" t="s">
        <v>1397</v>
      </c>
      <c r="C33" s="59">
        <v>17953</v>
      </c>
      <c r="D33" s="46">
        <v>398</v>
      </c>
      <c r="E33" s="59">
        <v>18351</v>
      </c>
      <c r="F33" s="59">
        <v>11824</v>
      </c>
      <c r="G33" s="46">
        <v>258</v>
      </c>
      <c r="H33" s="59">
        <v>12082</v>
      </c>
      <c r="I33" s="59">
        <v>8721</v>
      </c>
      <c r="J33" s="46">
        <v>138</v>
      </c>
      <c r="K33" s="59">
        <v>8859</v>
      </c>
      <c r="L33" s="59">
        <v>14479</v>
      </c>
      <c r="M33" s="46">
        <v>232</v>
      </c>
      <c r="N33" s="59">
        <v>14711</v>
      </c>
      <c r="O33" s="59">
        <v>27539</v>
      </c>
      <c r="P33" s="46">
        <v>380</v>
      </c>
      <c r="Q33" s="59">
        <v>27919</v>
      </c>
      <c r="R33" s="59">
        <v>21140</v>
      </c>
      <c r="S33" s="46">
        <v>563</v>
      </c>
      <c r="T33" s="59">
        <v>21703</v>
      </c>
    </row>
    <row r="34" spans="1:20" x14ac:dyDescent="0.2">
      <c r="B34" s="355" t="s">
        <v>1398</v>
      </c>
      <c r="C34" s="59">
        <v>3978</v>
      </c>
      <c r="D34" s="46">
        <v>97</v>
      </c>
      <c r="E34" s="59">
        <v>4075</v>
      </c>
      <c r="F34" s="59">
        <v>2674</v>
      </c>
      <c r="G34" s="46">
        <v>67</v>
      </c>
      <c r="H34" s="59">
        <v>2741</v>
      </c>
      <c r="I34" s="59">
        <v>2718</v>
      </c>
      <c r="J34" s="46">
        <v>32</v>
      </c>
      <c r="K34" s="59">
        <v>2750</v>
      </c>
      <c r="L34" s="59">
        <v>6000</v>
      </c>
      <c r="M34" s="46">
        <v>62</v>
      </c>
      <c r="N34" s="59">
        <v>6062</v>
      </c>
      <c r="O34" s="59">
        <v>6186</v>
      </c>
      <c r="P34" s="46">
        <v>89</v>
      </c>
      <c r="Q34" s="59">
        <v>6275</v>
      </c>
      <c r="R34" s="59">
        <v>9783</v>
      </c>
      <c r="S34" s="46">
        <v>113</v>
      </c>
      <c r="T34" s="59">
        <v>9896</v>
      </c>
    </row>
    <row r="35" spans="1:20" x14ac:dyDescent="0.2">
      <c r="B35" s="355" t="s">
        <v>1399</v>
      </c>
      <c r="C35" s="59">
        <v>4126</v>
      </c>
      <c r="D35" s="46">
        <v>77</v>
      </c>
      <c r="E35" s="59">
        <v>4203</v>
      </c>
      <c r="F35" s="59">
        <v>2862</v>
      </c>
      <c r="G35" s="46">
        <v>30</v>
      </c>
      <c r="H35" s="59">
        <v>2892</v>
      </c>
      <c r="I35" s="59">
        <v>1591</v>
      </c>
      <c r="J35" s="46">
        <v>22</v>
      </c>
      <c r="K35" s="59">
        <v>1613</v>
      </c>
      <c r="L35" s="59">
        <v>6458</v>
      </c>
      <c r="M35" s="46">
        <v>41</v>
      </c>
      <c r="N35" s="59">
        <v>6499</v>
      </c>
      <c r="O35" s="59">
        <v>7939</v>
      </c>
      <c r="P35" s="46">
        <v>66</v>
      </c>
      <c r="Q35" s="59">
        <v>8005</v>
      </c>
      <c r="R35" s="59">
        <v>13439</v>
      </c>
      <c r="S35" s="46">
        <v>65</v>
      </c>
      <c r="T35" s="59">
        <v>13504</v>
      </c>
    </row>
    <row r="36" spans="1:20" x14ac:dyDescent="0.2">
      <c r="B36" s="355" t="s">
        <v>1400</v>
      </c>
      <c r="C36" s="59">
        <v>1978</v>
      </c>
      <c r="D36" s="46">
        <v>48</v>
      </c>
      <c r="E36" s="59">
        <v>2026</v>
      </c>
      <c r="F36" s="59">
        <v>1528</v>
      </c>
      <c r="G36" s="46">
        <v>20</v>
      </c>
      <c r="H36" s="59">
        <v>1548</v>
      </c>
      <c r="I36" s="59">
        <v>1199</v>
      </c>
      <c r="J36" s="46">
        <v>17</v>
      </c>
      <c r="K36" s="59">
        <v>1216</v>
      </c>
      <c r="L36" s="59">
        <v>2340</v>
      </c>
      <c r="M36" s="46">
        <v>37</v>
      </c>
      <c r="N36" s="59">
        <v>2377</v>
      </c>
      <c r="O36" s="59">
        <v>3269</v>
      </c>
      <c r="P36" s="46">
        <v>91</v>
      </c>
      <c r="Q36" s="59">
        <v>3360</v>
      </c>
      <c r="R36" s="59">
        <v>1686</v>
      </c>
      <c r="S36" s="46">
        <v>93</v>
      </c>
      <c r="T36" s="59">
        <v>1779</v>
      </c>
    </row>
    <row r="37" spans="1:20" x14ac:dyDescent="0.2">
      <c r="B37" s="355" t="s">
        <v>1401</v>
      </c>
      <c r="C37" s="46">
        <v>431</v>
      </c>
      <c r="D37" s="46">
        <v>19</v>
      </c>
      <c r="E37" s="46">
        <v>450</v>
      </c>
      <c r="F37" s="46">
        <v>558</v>
      </c>
      <c r="G37" s="46">
        <v>19</v>
      </c>
      <c r="H37" s="46">
        <v>577</v>
      </c>
      <c r="I37" s="46">
        <v>103</v>
      </c>
      <c r="J37" s="46">
        <v>5</v>
      </c>
      <c r="K37" s="46">
        <v>108</v>
      </c>
      <c r="L37" s="46">
        <v>648</v>
      </c>
      <c r="M37" s="46">
        <v>15</v>
      </c>
      <c r="N37" s="46">
        <v>663</v>
      </c>
      <c r="O37" s="46">
        <v>1358</v>
      </c>
      <c r="P37" s="46">
        <v>15</v>
      </c>
      <c r="Q37" s="46">
        <v>1373</v>
      </c>
      <c r="R37" s="46">
        <v>577</v>
      </c>
      <c r="S37" s="46">
        <v>46</v>
      </c>
      <c r="T37" s="46">
        <v>623</v>
      </c>
    </row>
    <row r="38" spans="1:20" x14ac:dyDescent="0.2">
      <c r="B38" s="355" t="s">
        <v>874</v>
      </c>
      <c r="C38" s="46">
        <v>44</v>
      </c>
      <c r="D38" s="46">
        <v>15</v>
      </c>
      <c r="E38" s="46">
        <v>59</v>
      </c>
      <c r="F38" s="46">
        <v>15</v>
      </c>
      <c r="G38" s="46">
        <v>1</v>
      </c>
      <c r="H38" s="46">
        <v>16</v>
      </c>
      <c r="I38" s="58">
        <v>0</v>
      </c>
      <c r="J38" s="46">
        <v>1</v>
      </c>
      <c r="K38" s="46">
        <v>1</v>
      </c>
      <c r="L38" s="46">
        <v>16</v>
      </c>
      <c r="M38" s="46">
        <v>3</v>
      </c>
      <c r="N38" s="46">
        <v>19</v>
      </c>
      <c r="O38" s="46">
        <v>4</v>
      </c>
      <c r="P38" s="46">
        <v>3</v>
      </c>
      <c r="Q38" s="46">
        <v>7</v>
      </c>
      <c r="R38" s="46">
        <v>273</v>
      </c>
      <c r="S38" s="46">
        <v>5</v>
      </c>
      <c r="T38" s="46">
        <v>278</v>
      </c>
    </row>
    <row r="39" spans="1:20" ht="22.5" x14ac:dyDescent="0.2">
      <c r="B39" s="506" t="s">
        <v>1402</v>
      </c>
      <c r="C39" s="61">
        <v>28510</v>
      </c>
      <c r="D39" s="62">
        <v>654</v>
      </c>
      <c r="E39" s="61">
        <v>29164</v>
      </c>
      <c r="F39" s="61">
        <v>19461</v>
      </c>
      <c r="G39" s="62">
        <v>395</v>
      </c>
      <c r="H39" s="61">
        <v>19856</v>
      </c>
      <c r="I39" s="61">
        <v>14332</v>
      </c>
      <c r="J39" s="62">
        <v>215</v>
      </c>
      <c r="K39" s="61">
        <v>14547</v>
      </c>
      <c r="L39" s="61">
        <v>29941</v>
      </c>
      <c r="M39" s="62">
        <v>390</v>
      </c>
      <c r="N39" s="61">
        <v>30331</v>
      </c>
      <c r="O39" s="61">
        <v>46295</v>
      </c>
      <c r="P39" s="62">
        <v>644</v>
      </c>
      <c r="Q39" s="61">
        <v>46939</v>
      </c>
      <c r="R39" s="61">
        <v>46898</v>
      </c>
      <c r="S39" s="62">
        <v>885</v>
      </c>
      <c r="T39" s="61">
        <v>47783</v>
      </c>
    </row>
    <row r="40" spans="1:20" ht="9.75" customHeight="1" x14ac:dyDescent="0.2">
      <c r="B40" s="334"/>
      <c r="C40" s="56"/>
      <c r="D40" s="56"/>
      <c r="E40" s="56"/>
      <c r="F40" s="56"/>
      <c r="G40" s="56"/>
      <c r="H40" s="56"/>
      <c r="I40" s="56"/>
      <c r="J40" s="56"/>
      <c r="K40" s="56"/>
      <c r="L40" s="56"/>
      <c r="M40" s="56"/>
      <c r="N40" s="56"/>
      <c r="O40" s="56"/>
      <c r="P40" s="56"/>
      <c r="Q40" s="56"/>
    </row>
    <row r="41" spans="1:20" x14ac:dyDescent="0.2">
      <c r="A41" s="305" t="s">
        <v>314</v>
      </c>
      <c r="B41" s="304" t="s">
        <v>1334</v>
      </c>
      <c r="C41" s="56"/>
      <c r="D41" s="56"/>
      <c r="E41" s="56"/>
      <c r="F41" s="56"/>
      <c r="G41" s="56"/>
      <c r="H41" s="56"/>
      <c r="I41" s="56"/>
      <c r="J41" s="56"/>
      <c r="K41" s="56"/>
      <c r="L41" s="56"/>
      <c r="M41" s="56"/>
      <c r="N41" s="56"/>
      <c r="O41" s="56"/>
      <c r="P41" s="56"/>
      <c r="Q41" s="56"/>
    </row>
    <row r="42" spans="1:20" ht="10.5" customHeight="1" x14ac:dyDescent="0.2">
      <c r="B42" s="304"/>
      <c r="C42" s="56"/>
      <c r="D42" s="56"/>
      <c r="E42" s="56"/>
      <c r="F42" s="56"/>
      <c r="G42" s="56"/>
      <c r="H42" s="56"/>
      <c r="I42" s="56"/>
      <c r="J42" s="56"/>
      <c r="K42" s="56"/>
      <c r="L42" s="56"/>
      <c r="M42" s="56"/>
      <c r="N42" s="56"/>
      <c r="O42" s="56"/>
      <c r="P42" s="56"/>
      <c r="Q42" s="56"/>
    </row>
    <row r="43" spans="1:20" x14ac:dyDescent="0.2">
      <c r="A43" s="347" t="s">
        <v>455</v>
      </c>
      <c r="B43" s="494"/>
    </row>
    <row r="44" spans="1:20" x14ac:dyDescent="0.2">
      <c r="A44" s="334" t="s">
        <v>1373</v>
      </c>
      <c r="B44" s="304"/>
    </row>
    <row r="45" spans="1:20" x14ac:dyDescent="0.2">
      <c r="B45" s="11"/>
    </row>
  </sheetData>
  <mergeCells count="8">
    <mergeCell ref="B2:T2"/>
    <mergeCell ref="R3:T3"/>
    <mergeCell ref="B3:B4"/>
    <mergeCell ref="O3:Q3"/>
    <mergeCell ref="L3:N3"/>
    <mergeCell ref="I3:K3"/>
    <mergeCell ref="F3:H3"/>
    <mergeCell ref="C3:E3"/>
  </mergeCells>
  <pageMargins left="0.7" right="0.7" top="0.75" bottom="0.75" header="0.3" footer="0.3"/>
  <pageSetup paperSize="8" orientation="landscape" r:id="rId1"/>
  <headerFooter>
    <oddHeader>&amp;L&amp;"Calibri"&amp;10&amp;K000000 [Limited Sharing]&amp;1#_x000D_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
    <tabColor theme="7" tint="-0.499984740745262"/>
  </sheetPr>
  <dimension ref="A1:M81"/>
  <sheetViews>
    <sheetView workbookViewId="0">
      <pane ySplit="4" topLeftCell="A5" activePane="bottomLeft" state="frozen"/>
      <selection activeCell="K13" sqref="K13"/>
      <selection pane="bottomLeft" activeCell="D74" sqref="D74"/>
    </sheetView>
  </sheetViews>
  <sheetFormatPr defaultRowHeight="12.75" outlineLevelRow="2" x14ac:dyDescent="0.2"/>
  <cols>
    <col min="1" max="1" width="3.33203125" style="7" customWidth="1"/>
    <col min="2" max="2" width="33" style="71" bestFit="1" customWidth="1"/>
    <col min="3" max="12" width="17.1640625" style="71" customWidth="1"/>
    <col min="13" max="16384" width="9.33203125" style="7"/>
  </cols>
  <sheetData>
    <row r="1" spans="2:13" s="2" customFormat="1" ht="46.5" customHeight="1" x14ac:dyDescent="0.2">
      <c r="B1" s="307" t="s">
        <v>245</v>
      </c>
      <c r="C1" s="308"/>
      <c r="D1" s="308"/>
      <c r="E1" s="308"/>
      <c r="F1" s="308"/>
      <c r="G1" s="308"/>
      <c r="H1" s="308"/>
      <c r="I1" s="308"/>
      <c r="J1" s="308"/>
      <c r="K1" s="308"/>
      <c r="L1" s="309" t="s">
        <v>391</v>
      </c>
    </row>
    <row r="2" spans="2:13" s="3" customFormat="1" ht="15" x14ac:dyDescent="0.2">
      <c r="B2" s="523" t="s">
        <v>393</v>
      </c>
      <c r="C2" s="524"/>
      <c r="D2" s="524"/>
      <c r="E2" s="524"/>
      <c r="F2" s="524"/>
      <c r="G2" s="524"/>
      <c r="H2" s="524"/>
      <c r="I2" s="524"/>
      <c r="J2" s="524"/>
      <c r="K2" s="524"/>
      <c r="L2" s="524"/>
      <c r="M2" s="22"/>
    </row>
    <row r="3" spans="2:13" s="22" customFormat="1" ht="15" x14ac:dyDescent="0.2">
      <c r="B3" s="518" t="s">
        <v>392</v>
      </c>
      <c r="C3" s="518"/>
      <c r="D3" s="518"/>
      <c r="E3" s="518"/>
      <c r="F3" s="518"/>
      <c r="G3" s="518"/>
      <c r="H3" s="518"/>
      <c r="I3" s="518"/>
      <c r="J3" s="518"/>
      <c r="K3" s="518"/>
      <c r="L3" s="518"/>
    </row>
    <row r="4" spans="2:13" s="22" customFormat="1" ht="15" x14ac:dyDescent="0.2">
      <c r="B4" s="327" t="s">
        <v>394</v>
      </c>
      <c r="C4" s="327" t="s">
        <v>329</v>
      </c>
      <c r="D4" s="327" t="s">
        <v>333</v>
      </c>
      <c r="E4" s="327" t="s">
        <v>337</v>
      </c>
      <c r="F4" s="327" t="s">
        <v>341</v>
      </c>
      <c r="G4" s="327" t="s">
        <v>347</v>
      </c>
      <c r="H4" s="327" t="s">
        <v>383</v>
      </c>
      <c r="I4" s="327" t="s">
        <v>354</v>
      </c>
      <c r="J4" s="327" t="s">
        <v>357</v>
      </c>
      <c r="K4" s="328" t="s">
        <v>360</v>
      </c>
      <c r="L4" s="327" t="s">
        <v>384</v>
      </c>
    </row>
    <row r="5" spans="2:13" x14ac:dyDescent="0.2">
      <c r="B5" s="520" t="s">
        <v>395</v>
      </c>
      <c r="C5" s="521"/>
      <c r="D5" s="521"/>
      <c r="E5" s="521"/>
      <c r="F5" s="521"/>
      <c r="G5" s="521"/>
      <c r="H5" s="521"/>
      <c r="I5" s="521"/>
      <c r="J5" s="521"/>
      <c r="K5" s="521"/>
      <c r="L5" s="521"/>
    </row>
    <row r="6" spans="2:13" ht="15" hidden="1" outlineLevel="2" x14ac:dyDescent="0.2">
      <c r="B6" s="78" t="s">
        <v>215</v>
      </c>
      <c r="C6" s="45">
        <v>9935</v>
      </c>
      <c r="D6" s="45">
        <v>2727</v>
      </c>
      <c r="E6" s="45">
        <v>1993</v>
      </c>
      <c r="F6" s="45">
        <v>1013</v>
      </c>
      <c r="G6" s="44">
        <v>633</v>
      </c>
      <c r="H6" s="45">
        <v>2108</v>
      </c>
      <c r="I6" s="44">
        <v>870</v>
      </c>
      <c r="J6" s="45">
        <v>1161</v>
      </c>
      <c r="K6" s="45">
        <v>1959</v>
      </c>
      <c r="L6" s="45">
        <v>22401</v>
      </c>
    </row>
    <row r="7" spans="2:13" ht="15" hidden="1" outlineLevel="2" x14ac:dyDescent="0.2">
      <c r="B7" s="78" t="s">
        <v>216</v>
      </c>
      <c r="C7" s="45">
        <v>18071</v>
      </c>
      <c r="D7" s="45">
        <v>2926</v>
      </c>
      <c r="E7" s="45">
        <v>4116</v>
      </c>
      <c r="F7" s="44">
        <v>978</v>
      </c>
      <c r="G7" s="44">
        <v>798</v>
      </c>
      <c r="H7" s="45">
        <v>4404</v>
      </c>
      <c r="I7" s="45">
        <v>1253</v>
      </c>
      <c r="J7" s="45">
        <v>1378</v>
      </c>
      <c r="K7" s="45">
        <v>3188</v>
      </c>
      <c r="L7" s="45">
        <v>37134</v>
      </c>
    </row>
    <row r="8" spans="2:13" hidden="1" outlineLevel="2" x14ac:dyDescent="0.2">
      <c r="B8" s="43" t="s">
        <v>214</v>
      </c>
      <c r="C8" s="45">
        <v>156681</v>
      </c>
      <c r="D8" s="45">
        <v>41466</v>
      </c>
      <c r="E8" s="45">
        <v>42247</v>
      </c>
      <c r="F8" s="45">
        <v>10912</v>
      </c>
      <c r="G8" s="45">
        <v>15476</v>
      </c>
      <c r="H8" s="45">
        <v>59085</v>
      </c>
      <c r="I8" s="45">
        <v>26320</v>
      </c>
      <c r="J8" s="45">
        <v>21289</v>
      </c>
      <c r="K8" s="45">
        <v>27968</v>
      </c>
      <c r="L8" s="45">
        <v>401085</v>
      </c>
    </row>
    <row r="9" spans="2:13" hidden="1" outlineLevel="2" x14ac:dyDescent="0.2">
      <c r="B9" s="43" t="s">
        <v>212</v>
      </c>
      <c r="C9" s="45">
        <v>413420</v>
      </c>
      <c r="D9" s="45">
        <v>70595</v>
      </c>
      <c r="E9" s="45">
        <v>63050</v>
      </c>
      <c r="F9" s="45">
        <v>7791</v>
      </c>
      <c r="G9" s="45">
        <v>15589</v>
      </c>
      <c r="H9" s="45">
        <v>65215</v>
      </c>
      <c r="I9" s="45">
        <v>25096</v>
      </c>
      <c r="J9" s="45">
        <v>21981</v>
      </c>
      <c r="K9" s="45">
        <v>43974</v>
      </c>
      <c r="L9" s="45">
        <v>722811</v>
      </c>
    </row>
    <row r="10" spans="2:13" hidden="1" outlineLevel="2" x14ac:dyDescent="0.2">
      <c r="B10" s="43" t="s">
        <v>217</v>
      </c>
      <c r="C10" s="45">
        <v>15431</v>
      </c>
      <c r="D10" s="45">
        <v>3659</v>
      </c>
      <c r="E10" s="45">
        <v>13589</v>
      </c>
      <c r="F10" s="45">
        <v>16794</v>
      </c>
      <c r="G10" s="45">
        <v>23262</v>
      </c>
      <c r="H10" s="45">
        <v>15483</v>
      </c>
      <c r="I10" s="45">
        <v>11599</v>
      </c>
      <c r="J10" s="45">
        <v>11350</v>
      </c>
      <c r="K10" s="45">
        <v>3131</v>
      </c>
      <c r="L10" s="45">
        <v>114273</v>
      </c>
    </row>
    <row r="11" spans="2:13" hidden="1" outlineLevel="2" x14ac:dyDescent="0.2">
      <c r="B11" s="43" t="s">
        <v>218</v>
      </c>
      <c r="C11" s="45">
        <v>95445</v>
      </c>
      <c r="D11" s="45">
        <v>24048</v>
      </c>
      <c r="E11" s="45">
        <v>22325</v>
      </c>
      <c r="F11" s="45">
        <v>4929</v>
      </c>
      <c r="G11" s="45">
        <v>7190</v>
      </c>
      <c r="H11" s="45">
        <v>34092</v>
      </c>
      <c r="I11" s="45">
        <v>12520</v>
      </c>
      <c r="J11" s="45">
        <v>12557</v>
      </c>
      <c r="K11" s="45">
        <v>18829</v>
      </c>
      <c r="L11" s="45">
        <v>232189</v>
      </c>
    </row>
    <row r="12" spans="2:13" hidden="1" outlineLevel="2" x14ac:dyDescent="0.2">
      <c r="B12" s="43" t="s">
        <v>213</v>
      </c>
      <c r="C12" s="45">
        <v>847929</v>
      </c>
      <c r="D12" s="45">
        <v>185029</v>
      </c>
      <c r="E12" s="45">
        <v>414247</v>
      </c>
      <c r="F12" s="45">
        <v>229268</v>
      </c>
      <c r="G12" s="45">
        <v>286081</v>
      </c>
      <c r="H12" s="45">
        <v>473667</v>
      </c>
      <c r="I12" s="45">
        <v>260771</v>
      </c>
      <c r="J12" s="45">
        <v>137859</v>
      </c>
      <c r="K12" s="45">
        <v>188453</v>
      </c>
      <c r="L12" s="45">
        <v>3021389</v>
      </c>
    </row>
    <row r="13" spans="2:13" hidden="1" outlineLevel="2" x14ac:dyDescent="0.2">
      <c r="B13" s="232" t="s">
        <v>241</v>
      </c>
      <c r="C13" s="45">
        <v>324996</v>
      </c>
      <c r="D13" s="45">
        <v>138622</v>
      </c>
      <c r="E13" s="45">
        <v>136634</v>
      </c>
      <c r="F13" s="45">
        <v>22531</v>
      </c>
      <c r="G13" s="45">
        <v>53288</v>
      </c>
      <c r="H13" s="45">
        <v>102283</v>
      </c>
      <c r="I13" s="45">
        <v>59453</v>
      </c>
      <c r="J13" s="45">
        <v>79003</v>
      </c>
      <c r="K13" s="45">
        <v>124380</v>
      </c>
      <c r="L13" s="45">
        <v>1041662</v>
      </c>
    </row>
    <row r="14" spans="2:13" hidden="1" outlineLevel="2" x14ac:dyDescent="0.2">
      <c r="B14" s="43" t="s">
        <v>69</v>
      </c>
      <c r="C14" s="45">
        <v>2074</v>
      </c>
      <c r="D14" s="44">
        <v>365</v>
      </c>
      <c r="E14" s="44">
        <v>301</v>
      </c>
      <c r="F14" s="44">
        <v>151</v>
      </c>
      <c r="G14" s="44">
        <v>222</v>
      </c>
      <c r="H14" s="44">
        <v>309</v>
      </c>
      <c r="I14" s="44">
        <v>195</v>
      </c>
      <c r="J14" s="44">
        <v>320</v>
      </c>
      <c r="K14" s="47" t="s">
        <v>67</v>
      </c>
      <c r="L14" s="45">
        <v>5703</v>
      </c>
    </row>
    <row r="15" spans="2:13" collapsed="1" x14ac:dyDescent="0.2">
      <c r="B15" s="317" t="s">
        <v>302</v>
      </c>
      <c r="C15" s="48">
        <v>1883982</v>
      </c>
      <c r="D15" s="48">
        <v>469437</v>
      </c>
      <c r="E15" s="48">
        <v>698502</v>
      </c>
      <c r="F15" s="48">
        <v>294367</v>
      </c>
      <c r="G15" s="48">
        <v>402539</v>
      </c>
      <c r="H15" s="48">
        <v>756646</v>
      </c>
      <c r="I15" s="48">
        <v>398077</v>
      </c>
      <c r="J15" s="48">
        <v>286898</v>
      </c>
      <c r="K15" s="48">
        <v>410632</v>
      </c>
      <c r="L15" s="48">
        <v>5598647</v>
      </c>
    </row>
    <row r="16" spans="2:13" x14ac:dyDescent="0.2">
      <c r="B16" s="520" t="s">
        <v>387</v>
      </c>
      <c r="C16" s="521"/>
      <c r="D16" s="521"/>
      <c r="E16" s="521"/>
      <c r="F16" s="521"/>
      <c r="G16" s="521"/>
      <c r="H16" s="521"/>
      <c r="I16" s="521"/>
      <c r="J16" s="521"/>
      <c r="K16" s="521"/>
      <c r="L16" s="521"/>
    </row>
    <row r="17" spans="2:12" ht="15" hidden="1" outlineLevel="1" x14ac:dyDescent="0.2">
      <c r="B17" s="78" t="s">
        <v>215</v>
      </c>
      <c r="C17" s="45">
        <v>7823</v>
      </c>
      <c r="D17" s="45">
        <v>2547</v>
      </c>
      <c r="E17" s="45">
        <v>1770</v>
      </c>
      <c r="F17" s="44">
        <v>942</v>
      </c>
      <c r="G17" s="44">
        <v>580</v>
      </c>
      <c r="H17" s="45">
        <v>1827</v>
      </c>
      <c r="I17" s="44">
        <v>781</v>
      </c>
      <c r="J17" s="45">
        <v>1033</v>
      </c>
      <c r="K17" s="45">
        <v>1663</v>
      </c>
      <c r="L17" s="45">
        <v>18966</v>
      </c>
    </row>
    <row r="18" spans="2:12" ht="15" hidden="1" outlineLevel="1" x14ac:dyDescent="0.2">
      <c r="B18" s="78" t="s">
        <v>216</v>
      </c>
      <c r="C18" s="45">
        <v>15111</v>
      </c>
      <c r="D18" s="45">
        <v>2852</v>
      </c>
      <c r="E18" s="45">
        <v>3587</v>
      </c>
      <c r="F18" s="44">
        <v>907</v>
      </c>
      <c r="G18" s="44">
        <v>707</v>
      </c>
      <c r="H18" s="45">
        <v>3939</v>
      </c>
      <c r="I18" s="45">
        <v>1147</v>
      </c>
      <c r="J18" s="45">
        <v>1077</v>
      </c>
      <c r="K18" s="45">
        <v>2732</v>
      </c>
      <c r="L18" s="45">
        <v>32059</v>
      </c>
    </row>
    <row r="19" spans="2:12" hidden="1" outlineLevel="1" x14ac:dyDescent="0.2">
      <c r="B19" s="43" t="s">
        <v>214</v>
      </c>
      <c r="C19" s="45">
        <v>147231</v>
      </c>
      <c r="D19" s="45">
        <v>43585</v>
      </c>
      <c r="E19" s="45">
        <v>42181</v>
      </c>
      <c r="F19" s="45">
        <v>11241</v>
      </c>
      <c r="G19" s="45">
        <v>15458</v>
      </c>
      <c r="H19" s="45">
        <v>58815</v>
      </c>
      <c r="I19" s="45">
        <v>26438</v>
      </c>
      <c r="J19" s="45">
        <v>20253</v>
      </c>
      <c r="K19" s="45">
        <v>27535</v>
      </c>
      <c r="L19" s="45">
        <v>392737</v>
      </c>
    </row>
    <row r="20" spans="2:12" hidden="1" outlineLevel="1" x14ac:dyDescent="0.2">
      <c r="B20" s="43" t="s">
        <v>212</v>
      </c>
      <c r="C20" s="45">
        <v>391269</v>
      </c>
      <c r="D20" s="45">
        <v>68062</v>
      </c>
      <c r="E20" s="45">
        <v>63634</v>
      </c>
      <c r="F20" s="45">
        <v>8348</v>
      </c>
      <c r="G20" s="45">
        <v>16492</v>
      </c>
      <c r="H20" s="45">
        <v>65024</v>
      </c>
      <c r="I20" s="45">
        <v>26029</v>
      </c>
      <c r="J20" s="45">
        <v>21777</v>
      </c>
      <c r="K20" s="45">
        <v>43924</v>
      </c>
      <c r="L20" s="45">
        <v>704559</v>
      </c>
    </row>
    <row r="21" spans="2:12" hidden="1" outlineLevel="1" x14ac:dyDescent="0.2">
      <c r="B21" s="43" t="s">
        <v>217</v>
      </c>
      <c r="C21" s="45">
        <v>13580</v>
      </c>
      <c r="D21" s="45">
        <v>3636</v>
      </c>
      <c r="E21" s="45">
        <v>13460</v>
      </c>
      <c r="F21" s="45">
        <v>17319</v>
      </c>
      <c r="G21" s="45">
        <v>23800</v>
      </c>
      <c r="H21" s="45">
        <v>15333</v>
      </c>
      <c r="I21" s="45">
        <v>12235</v>
      </c>
      <c r="J21" s="45">
        <v>11728</v>
      </c>
      <c r="K21" s="45">
        <v>2774</v>
      </c>
      <c r="L21" s="45">
        <v>113865</v>
      </c>
    </row>
    <row r="22" spans="2:12" hidden="1" outlineLevel="1" x14ac:dyDescent="0.2">
      <c r="B22" s="43" t="s">
        <v>218</v>
      </c>
      <c r="C22" s="45">
        <v>87269</v>
      </c>
      <c r="D22" s="45">
        <v>24814</v>
      </c>
      <c r="E22" s="45">
        <v>22260</v>
      </c>
      <c r="F22" s="45">
        <v>5214</v>
      </c>
      <c r="G22" s="45">
        <v>7468</v>
      </c>
      <c r="H22" s="45">
        <v>33669</v>
      </c>
      <c r="I22" s="45">
        <v>12744</v>
      </c>
      <c r="J22" s="45">
        <v>11869</v>
      </c>
      <c r="K22" s="45">
        <v>18304</v>
      </c>
      <c r="L22" s="45">
        <v>223611</v>
      </c>
    </row>
    <row r="23" spans="2:12" hidden="1" outlineLevel="1" x14ac:dyDescent="0.2">
      <c r="B23" s="43" t="s">
        <v>213</v>
      </c>
      <c r="C23" s="45">
        <v>797077</v>
      </c>
      <c r="D23" s="45">
        <v>195016</v>
      </c>
      <c r="E23" s="45">
        <v>424054</v>
      </c>
      <c r="F23" s="45">
        <v>233144</v>
      </c>
      <c r="G23" s="45">
        <v>283691</v>
      </c>
      <c r="H23" s="45">
        <v>458568</v>
      </c>
      <c r="I23" s="45">
        <v>266919</v>
      </c>
      <c r="J23" s="45">
        <v>152113</v>
      </c>
      <c r="K23" s="45">
        <v>187807</v>
      </c>
      <c r="L23" s="45">
        <v>2998389</v>
      </c>
    </row>
    <row r="24" spans="2:12" hidden="1" outlineLevel="1" x14ac:dyDescent="0.2">
      <c r="B24" s="232" t="s">
        <v>241</v>
      </c>
      <c r="C24" s="45">
        <v>296204</v>
      </c>
      <c r="D24" s="45">
        <v>145207</v>
      </c>
      <c r="E24" s="45">
        <v>132873</v>
      </c>
      <c r="F24" s="45">
        <v>22628</v>
      </c>
      <c r="G24" s="45">
        <v>51542</v>
      </c>
      <c r="H24" s="45">
        <v>96094</v>
      </c>
      <c r="I24" s="45">
        <v>57002</v>
      </c>
      <c r="J24" s="45">
        <v>75794</v>
      </c>
      <c r="K24" s="45">
        <v>120245</v>
      </c>
      <c r="L24" s="45">
        <v>997589</v>
      </c>
    </row>
    <row r="25" spans="2:12" hidden="1" outlineLevel="1" x14ac:dyDescent="0.2">
      <c r="B25" s="43" t="s">
        <v>69</v>
      </c>
      <c r="C25" s="45">
        <v>2062</v>
      </c>
      <c r="D25" s="44">
        <v>482</v>
      </c>
      <c r="E25" s="44">
        <v>338</v>
      </c>
      <c r="F25" s="44">
        <v>192</v>
      </c>
      <c r="G25" s="44">
        <v>340</v>
      </c>
      <c r="H25" s="44">
        <v>357</v>
      </c>
      <c r="I25" s="44">
        <v>246</v>
      </c>
      <c r="J25" s="44">
        <v>459</v>
      </c>
      <c r="K25" s="44">
        <v>22</v>
      </c>
      <c r="L25" s="45">
        <v>4498</v>
      </c>
    </row>
    <row r="26" spans="2:12" collapsed="1" x14ac:dyDescent="0.2">
      <c r="B26" s="317" t="s">
        <v>302</v>
      </c>
      <c r="C26" s="48">
        <v>1757626</v>
      </c>
      <c r="D26" s="48">
        <v>486201</v>
      </c>
      <c r="E26" s="48">
        <v>704157</v>
      </c>
      <c r="F26" s="48">
        <v>299935</v>
      </c>
      <c r="G26" s="48">
        <v>400078</v>
      </c>
      <c r="H26" s="48">
        <v>733626</v>
      </c>
      <c r="I26" s="48">
        <v>403541</v>
      </c>
      <c r="J26" s="48">
        <v>296103</v>
      </c>
      <c r="K26" s="48">
        <v>405006</v>
      </c>
      <c r="L26" s="48">
        <v>5486273</v>
      </c>
    </row>
    <row r="27" spans="2:12" x14ac:dyDescent="0.2">
      <c r="B27" s="520" t="s">
        <v>388</v>
      </c>
      <c r="C27" s="521"/>
      <c r="D27" s="521"/>
      <c r="E27" s="521"/>
      <c r="F27" s="521"/>
      <c r="G27" s="521"/>
      <c r="H27" s="521"/>
      <c r="I27" s="521"/>
      <c r="J27" s="521"/>
      <c r="K27" s="521"/>
      <c r="L27" s="521"/>
    </row>
    <row r="28" spans="2:12" ht="15" hidden="1" outlineLevel="1" x14ac:dyDescent="0.2">
      <c r="B28" s="78" t="s">
        <v>215</v>
      </c>
      <c r="C28" s="45">
        <v>7994</v>
      </c>
      <c r="D28" s="45">
        <v>2422</v>
      </c>
      <c r="E28" s="45">
        <v>1795</v>
      </c>
      <c r="F28" s="45">
        <v>1013</v>
      </c>
      <c r="G28" s="44">
        <v>567</v>
      </c>
      <c r="H28" s="45">
        <v>1682</v>
      </c>
      <c r="I28" s="44">
        <v>736</v>
      </c>
      <c r="J28" s="44">
        <v>994</v>
      </c>
      <c r="K28" s="45">
        <v>1675</v>
      </c>
      <c r="L28" s="45">
        <v>18878</v>
      </c>
    </row>
    <row r="29" spans="2:12" ht="15" hidden="1" outlineLevel="1" x14ac:dyDescent="0.2">
      <c r="B29" s="78" t="s">
        <v>216</v>
      </c>
      <c r="C29" s="45">
        <v>15663</v>
      </c>
      <c r="D29" s="45">
        <v>2657</v>
      </c>
      <c r="E29" s="45">
        <v>3634</v>
      </c>
      <c r="F29" s="44">
        <v>992</v>
      </c>
      <c r="G29" s="44">
        <v>727</v>
      </c>
      <c r="H29" s="45">
        <v>4082</v>
      </c>
      <c r="I29" s="45">
        <v>1142</v>
      </c>
      <c r="J29" s="45">
        <v>1082</v>
      </c>
      <c r="K29" s="45">
        <v>2874</v>
      </c>
      <c r="L29" s="45">
        <v>32853</v>
      </c>
    </row>
    <row r="30" spans="2:12" hidden="1" outlineLevel="1" x14ac:dyDescent="0.2">
      <c r="B30" s="43" t="s">
        <v>214</v>
      </c>
      <c r="C30" s="45">
        <v>143244</v>
      </c>
      <c r="D30" s="45">
        <v>41548</v>
      </c>
      <c r="E30" s="45">
        <v>42012</v>
      </c>
      <c r="F30" s="45">
        <v>11831</v>
      </c>
      <c r="G30" s="45">
        <v>15849</v>
      </c>
      <c r="H30" s="45">
        <v>60852</v>
      </c>
      <c r="I30" s="45">
        <v>26678</v>
      </c>
      <c r="J30" s="45">
        <v>19840</v>
      </c>
      <c r="K30" s="45">
        <v>28948</v>
      </c>
      <c r="L30" s="45">
        <v>390802</v>
      </c>
    </row>
    <row r="31" spans="2:12" hidden="1" outlineLevel="1" x14ac:dyDescent="0.2">
      <c r="B31" s="43" t="s">
        <v>212</v>
      </c>
      <c r="C31" s="45">
        <v>335510</v>
      </c>
      <c r="D31" s="45">
        <v>69002</v>
      </c>
      <c r="E31" s="45">
        <v>63074</v>
      </c>
      <c r="F31" s="45">
        <v>8984</v>
      </c>
      <c r="G31" s="45">
        <v>17098</v>
      </c>
      <c r="H31" s="45">
        <v>67847</v>
      </c>
      <c r="I31" s="45">
        <v>27248</v>
      </c>
      <c r="J31" s="45">
        <v>22064</v>
      </c>
      <c r="K31" s="45">
        <v>47054</v>
      </c>
      <c r="L31" s="45">
        <v>657881</v>
      </c>
    </row>
    <row r="32" spans="2:12" hidden="1" outlineLevel="1" x14ac:dyDescent="0.2">
      <c r="B32" s="43" t="s">
        <v>217</v>
      </c>
      <c r="C32" s="45">
        <v>13192</v>
      </c>
      <c r="D32" s="45">
        <v>3686</v>
      </c>
      <c r="E32" s="45">
        <v>13075</v>
      </c>
      <c r="F32" s="45">
        <v>18564</v>
      </c>
      <c r="G32" s="45">
        <v>25662</v>
      </c>
      <c r="H32" s="45">
        <v>16302</v>
      </c>
      <c r="I32" s="45">
        <v>12948</v>
      </c>
      <c r="J32" s="45">
        <v>9524</v>
      </c>
      <c r="K32" s="45">
        <v>2741</v>
      </c>
      <c r="L32" s="45">
        <v>115694</v>
      </c>
    </row>
    <row r="33" spans="2:12" hidden="1" outlineLevel="1" x14ac:dyDescent="0.2">
      <c r="B33" s="43" t="s">
        <v>218</v>
      </c>
      <c r="C33" s="45">
        <v>91129</v>
      </c>
      <c r="D33" s="45">
        <v>24645</v>
      </c>
      <c r="E33" s="45">
        <v>22572</v>
      </c>
      <c r="F33" s="45">
        <v>5560</v>
      </c>
      <c r="G33" s="45">
        <v>8372</v>
      </c>
      <c r="H33" s="45">
        <v>35209</v>
      </c>
      <c r="I33" s="44">
        <v>0</v>
      </c>
      <c r="J33" s="45">
        <v>10976</v>
      </c>
      <c r="K33" s="45">
        <v>19015</v>
      </c>
      <c r="L33" s="45">
        <v>217478</v>
      </c>
    </row>
    <row r="34" spans="2:12" hidden="1" outlineLevel="1" x14ac:dyDescent="0.2">
      <c r="B34" s="43" t="s">
        <v>213</v>
      </c>
      <c r="C34" s="45">
        <v>774831</v>
      </c>
      <c r="D34" s="45">
        <v>190627</v>
      </c>
      <c r="E34" s="45">
        <v>419384</v>
      </c>
      <c r="F34" s="45">
        <v>231008</v>
      </c>
      <c r="G34" s="45">
        <v>292454</v>
      </c>
      <c r="H34" s="45">
        <v>466704</v>
      </c>
      <c r="I34" s="45">
        <v>263861</v>
      </c>
      <c r="J34" s="45">
        <v>136497</v>
      </c>
      <c r="K34" s="45">
        <v>192930</v>
      </c>
      <c r="L34" s="45">
        <v>2968296</v>
      </c>
    </row>
    <row r="35" spans="2:12" hidden="1" outlineLevel="1" x14ac:dyDescent="0.2">
      <c r="B35" s="232" t="s">
        <v>241</v>
      </c>
      <c r="C35" s="45">
        <v>297053</v>
      </c>
      <c r="D35" s="45">
        <v>140183</v>
      </c>
      <c r="E35" s="45">
        <v>131940</v>
      </c>
      <c r="F35" s="45">
        <v>23657</v>
      </c>
      <c r="G35" s="45">
        <v>54005</v>
      </c>
      <c r="H35" s="45">
        <v>97253</v>
      </c>
      <c r="I35" s="44">
        <v>477</v>
      </c>
      <c r="J35" s="45">
        <v>71233</v>
      </c>
      <c r="K35" s="45">
        <v>123926</v>
      </c>
      <c r="L35" s="45">
        <v>939727</v>
      </c>
    </row>
    <row r="36" spans="2:12" hidden="1" outlineLevel="1" x14ac:dyDescent="0.2">
      <c r="B36" s="43" t="s">
        <v>69</v>
      </c>
      <c r="C36" s="45">
        <v>1867</v>
      </c>
      <c r="D36" s="44">
        <v>465</v>
      </c>
      <c r="E36" s="44">
        <v>335</v>
      </c>
      <c r="F36" s="44">
        <v>192</v>
      </c>
      <c r="G36" s="44">
        <v>235</v>
      </c>
      <c r="H36" s="44">
        <v>368</v>
      </c>
      <c r="I36" s="44">
        <v>323</v>
      </c>
      <c r="J36" s="44">
        <v>399</v>
      </c>
      <c r="K36" s="44">
        <v>3</v>
      </c>
      <c r="L36" s="45">
        <v>4187</v>
      </c>
    </row>
    <row r="37" spans="2:12" collapsed="1" x14ac:dyDescent="0.2">
      <c r="B37" s="317" t="s">
        <v>302</v>
      </c>
      <c r="C37" s="48">
        <v>1680483</v>
      </c>
      <c r="D37" s="48">
        <v>475235</v>
      </c>
      <c r="E37" s="48">
        <v>697821</v>
      </c>
      <c r="F37" s="48">
        <v>301801</v>
      </c>
      <c r="G37" s="48">
        <v>414969</v>
      </c>
      <c r="H37" s="48">
        <v>750299</v>
      </c>
      <c r="I37" s="48">
        <v>333413</v>
      </c>
      <c r="J37" s="48">
        <v>272609</v>
      </c>
      <c r="K37" s="48">
        <v>419166</v>
      </c>
      <c r="L37" s="48">
        <v>5345796</v>
      </c>
    </row>
    <row r="38" spans="2:12" x14ac:dyDescent="0.2">
      <c r="B38" s="520" t="s">
        <v>327</v>
      </c>
      <c r="C38" s="521"/>
      <c r="D38" s="521"/>
      <c r="E38" s="521"/>
      <c r="F38" s="521"/>
      <c r="G38" s="521"/>
      <c r="H38" s="521"/>
      <c r="I38" s="521"/>
      <c r="J38" s="521"/>
      <c r="K38" s="521"/>
      <c r="L38" s="521"/>
    </row>
    <row r="39" spans="2:12" ht="15" hidden="1" outlineLevel="2" x14ac:dyDescent="0.2">
      <c r="B39" s="78" t="s">
        <v>215</v>
      </c>
      <c r="C39" s="45">
        <v>8616</v>
      </c>
      <c r="D39" s="45">
        <v>2561</v>
      </c>
      <c r="E39" s="45">
        <v>1949</v>
      </c>
      <c r="F39" s="44">
        <v>938</v>
      </c>
      <c r="G39" s="44">
        <v>595</v>
      </c>
      <c r="H39" s="45">
        <v>1867</v>
      </c>
      <c r="I39" s="44">
        <v>830</v>
      </c>
      <c r="J39" s="45">
        <v>1108</v>
      </c>
      <c r="K39" s="45">
        <v>1799</v>
      </c>
      <c r="L39" s="236">
        <f>SUM(C39:K39)</f>
        <v>20263</v>
      </c>
    </row>
    <row r="40" spans="2:12" ht="15" hidden="1" outlineLevel="2" x14ac:dyDescent="0.2">
      <c r="B40" s="78" t="s">
        <v>216</v>
      </c>
      <c r="C40" s="45">
        <v>16690</v>
      </c>
      <c r="D40" s="45">
        <v>2921</v>
      </c>
      <c r="E40" s="45">
        <v>3991</v>
      </c>
      <c r="F40" s="45">
        <v>1231</v>
      </c>
      <c r="G40" s="44">
        <v>804</v>
      </c>
      <c r="H40" s="45">
        <v>4403</v>
      </c>
      <c r="I40" s="45">
        <v>1297</v>
      </c>
      <c r="J40" s="45">
        <v>1175</v>
      </c>
      <c r="K40" s="45">
        <v>3256</v>
      </c>
      <c r="L40" s="236">
        <f t="shared" ref="L40:L47" si="0">SUM(C40:K40)</f>
        <v>35768</v>
      </c>
    </row>
    <row r="41" spans="2:12" hidden="1" outlineLevel="2" x14ac:dyDescent="0.2">
      <c r="B41" s="43" t="s">
        <v>214</v>
      </c>
      <c r="C41" s="45">
        <v>148969</v>
      </c>
      <c r="D41" s="45">
        <v>39159</v>
      </c>
      <c r="E41" s="45">
        <v>41404</v>
      </c>
      <c r="F41" s="45">
        <v>12259</v>
      </c>
      <c r="G41" s="45">
        <v>15422</v>
      </c>
      <c r="H41" s="45">
        <v>60752</v>
      </c>
      <c r="I41" s="45">
        <v>26481</v>
      </c>
      <c r="J41" s="45">
        <v>19995</v>
      </c>
      <c r="K41" s="45">
        <v>28433</v>
      </c>
      <c r="L41" s="236">
        <f t="shared" si="0"/>
        <v>392874</v>
      </c>
    </row>
    <row r="42" spans="2:12" hidden="1" outlineLevel="2" x14ac:dyDescent="0.2">
      <c r="B42" s="43" t="s">
        <v>212</v>
      </c>
      <c r="C42" s="45">
        <v>392534</v>
      </c>
      <c r="D42" s="45">
        <v>67615</v>
      </c>
      <c r="E42" s="45">
        <v>63416</v>
      </c>
      <c r="F42" s="45">
        <v>9592</v>
      </c>
      <c r="G42" s="45">
        <v>16898</v>
      </c>
      <c r="H42" s="45">
        <v>67793</v>
      </c>
      <c r="I42" s="45">
        <v>26271</v>
      </c>
      <c r="J42" s="45">
        <v>22533</v>
      </c>
      <c r="K42" s="45">
        <v>46245</v>
      </c>
      <c r="L42" s="236">
        <f t="shared" si="0"/>
        <v>712897</v>
      </c>
    </row>
    <row r="43" spans="2:12" hidden="1" outlineLevel="2" x14ac:dyDescent="0.2">
      <c r="B43" s="43" t="s">
        <v>217</v>
      </c>
      <c r="C43" s="45">
        <v>13435</v>
      </c>
      <c r="D43" s="45">
        <v>3408</v>
      </c>
      <c r="E43" s="45">
        <v>13365</v>
      </c>
      <c r="F43" s="45">
        <v>20689</v>
      </c>
      <c r="G43" s="45">
        <v>25702</v>
      </c>
      <c r="H43" s="45">
        <v>17191</v>
      </c>
      <c r="I43" s="45">
        <v>13094</v>
      </c>
      <c r="J43" s="45">
        <v>10603</v>
      </c>
      <c r="K43" s="45">
        <v>2863</v>
      </c>
      <c r="L43" s="236">
        <f t="shared" si="0"/>
        <v>120350</v>
      </c>
    </row>
    <row r="44" spans="2:12" hidden="1" outlineLevel="2" x14ac:dyDescent="0.2">
      <c r="B44" s="43" t="s">
        <v>218</v>
      </c>
      <c r="C44" s="45">
        <v>88575</v>
      </c>
      <c r="D44" s="45">
        <v>22560</v>
      </c>
      <c r="E44" s="45">
        <v>21796</v>
      </c>
      <c r="F44" s="45">
        <v>5423</v>
      </c>
      <c r="G44" s="45">
        <v>7413</v>
      </c>
      <c r="H44" s="45">
        <v>34253</v>
      </c>
      <c r="I44" s="44">
        <v>12196</v>
      </c>
      <c r="J44" s="45">
        <v>11093</v>
      </c>
      <c r="K44" s="45">
        <v>18375</v>
      </c>
      <c r="L44" s="236">
        <f t="shared" si="0"/>
        <v>221684</v>
      </c>
    </row>
    <row r="45" spans="2:12" hidden="1" outlineLevel="2" x14ac:dyDescent="0.2">
      <c r="B45" s="43" t="s">
        <v>213</v>
      </c>
      <c r="C45" s="45">
        <v>837454</v>
      </c>
      <c r="D45" s="45">
        <v>191057</v>
      </c>
      <c r="E45" s="45">
        <v>431072</v>
      </c>
      <c r="F45" s="45">
        <v>236552</v>
      </c>
      <c r="G45" s="45">
        <v>290738</v>
      </c>
      <c r="H45" s="45">
        <v>472213</v>
      </c>
      <c r="I45" s="45">
        <v>267070</v>
      </c>
      <c r="J45" s="45">
        <v>148095</v>
      </c>
      <c r="K45" s="45">
        <v>199087</v>
      </c>
      <c r="L45" s="236">
        <f t="shared" si="0"/>
        <v>3073338</v>
      </c>
    </row>
    <row r="46" spans="2:12" hidden="1" outlineLevel="2" x14ac:dyDescent="0.2">
      <c r="B46" s="232" t="s">
        <v>241</v>
      </c>
      <c r="C46" s="45">
        <v>296677</v>
      </c>
      <c r="D46" s="45">
        <v>129732</v>
      </c>
      <c r="E46" s="45">
        <v>128895</v>
      </c>
      <c r="F46" s="45">
        <v>24129</v>
      </c>
      <c r="G46" s="45">
        <v>51979</v>
      </c>
      <c r="H46" s="45">
        <v>790</v>
      </c>
      <c r="I46" s="45">
        <v>53654</v>
      </c>
      <c r="J46" s="45">
        <v>72003</v>
      </c>
      <c r="K46" s="45">
        <v>119986</v>
      </c>
      <c r="L46" s="236">
        <f t="shared" si="0"/>
        <v>877845</v>
      </c>
    </row>
    <row r="47" spans="2:12" hidden="1" outlineLevel="2" x14ac:dyDescent="0.2">
      <c r="B47" s="43" t="s">
        <v>69</v>
      </c>
      <c r="C47" s="45">
        <v>1910</v>
      </c>
      <c r="D47" s="44">
        <v>426</v>
      </c>
      <c r="E47" s="44">
        <v>356</v>
      </c>
      <c r="F47" s="44">
        <v>208</v>
      </c>
      <c r="G47" s="44">
        <v>235</v>
      </c>
      <c r="H47" s="44">
        <v>107</v>
      </c>
      <c r="I47" s="44">
        <v>168</v>
      </c>
      <c r="J47" s="44">
        <v>371</v>
      </c>
      <c r="K47" s="44">
        <v>10</v>
      </c>
      <c r="L47" s="236">
        <f t="shared" si="0"/>
        <v>3791</v>
      </c>
    </row>
    <row r="48" spans="2:12" collapsed="1" x14ac:dyDescent="0.2">
      <c r="B48" s="317" t="s">
        <v>302</v>
      </c>
      <c r="C48" s="237">
        <f>SUM(C39:C47)</f>
        <v>1804860</v>
      </c>
      <c r="D48" s="237">
        <f t="shared" ref="D48:L48" si="1">SUM(D39:D47)</f>
        <v>459439</v>
      </c>
      <c r="E48" s="237">
        <f t="shared" si="1"/>
        <v>706244</v>
      </c>
      <c r="F48" s="237">
        <f>SUM(F39:F47)</f>
        <v>311021</v>
      </c>
      <c r="G48" s="237">
        <f t="shared" si="1"/>
        <v>409786</v>
      </c>
      <c r="H48" s="237">
        <f t="shared" si="1"/>
        <v>659369</v>
      </c>
      <c r="I48" s="237">
        <f t="shared" si="1"/>
        <v>401061</v>
      </c>
      <c r="J48" s="237">
        <f t="shared" si="1"/>
        <v>286976</v>
      </c>
      <c r="K48" s="237">
        <f t="shared" si="1"/>
        <v>420054</v>
      </c>
      <c r="L48" s="237">
        <f t="shared" si="1"/>
        <v>5458810</v>
      </c>
    </row>
    <row r="49" spans="2:12" ht="12.75" customHeight="1" x14ac:dyDescent="0.2">
      <c r="B49" s="520" t="s">
        <v>396</v>
      </c>
      <c r="C49" s="521"/>
      <c r="D49" s="521"/>
      <c r="E49" s="521"/>
      <c r="F49" s="521"/>
      <c r="G49" s="521"/>
      <c r="H49" s="521"/>
      <c r="I49" s="521"/>
      <c r="J49" s="521"/>
      <c r="K49" s="521"/>
      <c r="L49" s="521"/>
    </row>
    <row r="50" spans="2:12" ht="18.75" customHeight="1" outlineLevel="2" x14ac:dyDescent="0.2">
      <c r="B50" s="329" t="s">
        <v>405</v>
      </c>
      <c r="C50" s="45">
        <v>9485</v>
      </c>
      <c r="D50" s="45">
        <v>2473</v>
      </c>
      <c r="E50" s="45">
        <v>1913</v>
      </c>
      <c r="F50" s="45">
        <v>835</v>
      </c>
      <c r="G50" s="45">
        <v>566</v>
      </c>
      <c r="H50" s="45">
        <v>1978</v>
      </c>
      <c r="I50" s="45">
        <v>812</v>
      </c>
      <c r="J50" s="45">
        <v>1040</v>
      </c>
      <c r="K50" s="45">
        <v>1731</v>
      </c>
      <c r="L50" s="45">
        <f>SUM(C50:K50)</f>
        <v>20833</v>
      </c>
    </row>
    <row r="51" spans="2:12" ht="12.75" customHeight="1" outlineLevel="2" x14ac:dyDescent="0.2">
      <c r="B51" s="329" t="s">
        <v>406</v>
      </c>
      <c r="C51" s="45">
        <v>16970</v>
      </c>
      <c r="D51" s="45">
        <v>3039</v>
      </c>
      <c r="E51" s="45">
        <v>4091</v>
      </c>
      <c r="F51" s="45">
        <v>1440</v>
      </c>
      <c r="G51" s="45">
        <v>872</v>
      </c>
      <c r="H51" s="45">
        <v>4752</v>
      </c>
      <c r="I51" s="45">
        <v>1364</v>
      </c>
      <c r="J51" s="45">
        <v>1295</v>
      </c>
      <c r="K51" s="45">
        <v>3416</v>
      </c>
      <c r="L51" s="45">
        <f t="shared" ref="L51:L58" si="2">SUM(C51:K51)</f>
        <v>37239</v>
      </c>
    </row>
    <row r="52" spans="2:12" outlineLevel="2" x14ac:dyDescent="0.2">
      <c r="B52" s="316" t="s">
        <v>398</v>
      </c>
      <c r="C52" s="45">
        <v>150734</v>
      </c>
      <c r="D52" s="45">
        <v>40836</v>
      </c>
      <c r="E52" s="45">
        <v>42108</v>
      </c>
      <c r="F52" s="45">
        <v>13292</v>
      </c>
      <c r="G52" s="45">
        <v>15961</v>
      </c>
      <c r="H52" s="45">
        <v>65153</v>
      </c>
      <c r="I52" s="45">
        <v>27774</v>
      </c>
      <c r="J52" s="45">
        <v>20939</v>
      </c>
      <c r="K52" s="45">
        <v>28787</v>
      </c>
      <c r="L52" s="45">
        <f t="shared" si="2"/>
        <v>405584</v>
      </c>
    </row>
    <row r="53" spans="2:12" outlineLevel="2" x14ac:dyDescent="0.2">
      <c r="B53" s="316" t="s">
        <v>399</v>
      </c>
      <c r="C53" s="45">
        <v>400062</v>
      </c>
      <c r="D53" s="45">
        <v>70065</v>
      </c>
      <c r="E53" s="45">
        <v>65778</v>
      </c>
      <c r="F53" s="45">
        <v>10507</v>
      </c>
      <c r="G53" s="45">
        <v>17764</v>
      </c>
      <c r="H53" s="45">
        <v>74424</v>
      </c>
      <c r="I53" s="45">
        <v>28696</v>
      </c>
      <c r="J53" s="45">
        <v>23724</v>
      </c>
      <c r="K53" s="45">
        <v>45077</v>
      </c>
      <c r="L53" s="45">
        <f t="shared" si="2"/>
        <v>736097</v>
      </c>
    </row>
    <row r="54" spans="2:12" outlineLevel="2" x14ac:dyDescent="0.2">
      <c r="B54" s="316" t="s">
        <v>400</v>
      </c>
      <c r="C54" s="45">
        <v>13572</v>
      </c>
      <c r="D54" s="45">
        <v>3583</v>
      </c>
      <c r="E54" s="45">
        <v>13733</v>
      </c>
      <c r="F54" s="45">
        <v>20320</v>
      </c>
      <c r="G54" s="45">
        <v>25940</v>
      </c>
      <c r="H54" s="45">
        <v>19031</v>
      </c>
      <c r="I54" s="45">
        <v>13283</v>
      </c>
      <c r="J54" s="45">
        <v>11040</v>
      </c>
      <c r="K54" s="45">
        <v>4405</v>
      </c>
      <c r="L54" s="45">
        <f t="shared" si="2"/>
        <v>124907</v>
      </c>
    </row>
    <row r="55" spans="2:12" ht="22.5" outlineLevel="2" x14ac:dyDescent="0.2">
      <c r="B55" s="316" t="s">
        <v>401</v>
      </c>
      <c r="C55" s="45">
        <v>88372</v>
      </c>
      <c r="D55" s="45">
        <v>23501</v>
      </c>
      <c r="E55" s="45">
        <v>22094</v>
      </c>
      <c r="F55" s="45">
        <v>5631</v>
      </c>
      <c r="G55" s="45">
        <v>7443</v>
      </c>
      <c r="H55" s="45">
        <v>36387</v>
      </c>
      <c r="I55" s="45">
        <v>12400</v>
      </c>
      <c r="J55" s="45">
        <v>11416</v>
      </c>
      <c r="K55" s="45">
        <v>18866</v>
      </c>
      <c r="L55" s="45">
        <f t="shared" si="2"/>
        <v>226110</v>
      </c>
    </row>
    <row r="56" spans="2:12" outlineLevel="2" x14ac:dyDescent="0.2">
      <c r="B56" s="316" t="s">
        <v>402</v>
      </c>
      <c r="C56" s="45">
        <v>858959</v>
      </c>
      <c r="D56" s="45">
        <v>204812</v>
      </c>
      <c r="E56" s="45">
        <v>442831</v>
      </c>
      <c r="F56" s="45">
        <v>239954</v>
      </c>
      <c r="G56" s="45">
        <v>293085</v>
      </c>
      <c r="H56" s="45">
        <v>518989</v>
      </c>
      <c r="I56" s="45">
        <v>280709</v>
      </c>
      <c r="J56" s="45">
        <v>154127</v>
      </c>
      <c r="K56" s="45">
        <v>202734</v>
      </c>
      <c r="L56" s="45">
        <f t="shared" si="2"/>
        <v>3196200</v>
      </c>
    </row>
    <row r="57" spans="2:12" outlineLevel="2" x14ac:dyDescent="0.2">
      <c r="B57" s="318" t="s">
        <v>403</v>
      </c>
      <c r="C57" s="45">
        <v>306508</v>
      </c>
      <c r="D57" s="45">
        <v>139227</v>
      </c>
      <c r="E57" s="45">
        <v>133135</v>
      </c>
      <c r="F57" s="45">
        <v>25525</v>
      </c>
      <c r="G57" s="45">
        <v>53913</v>
      </c>
      <c r="H57" s="45">
        <v>28563</v>
      </c>
      <c r="I57" s="45">
        <v>57050</v>
      </c>
      <c r="J57" s="45">
        <v>74996</v>
      </c>
      <c r="K57" s="45">
        <v>124248</v>
      </c>
      <c r="L57" s="45">
        <f t="shared" si="2"/>
        <v>943165</v>
      </c>
    </row>
    <row r="58" spans="2:12" outlineLevel="2" x14ac:dyDescent="0.2">
      <c r="B58" s="316" t="s">
        <v>404</v>
      </c>
      <c r="C58" s="45">
        <v>2025</v>
      </c>
      <c r="D58" s="45">
        <v>568</v>
      </c>
      <c r="E58" s="45">
        <v>1014</v>
      </c>
      <c r="F58" s="45">
        <v>211</v>
      </c>
      <c r="G58" s="45">
        <v>320</v>
      </c>
      <c r="H58" s="45">
        <v>199</v>
      </c>
      <c r="I58" s="45">
        <v>42</v>
      </c>
      <c r="J58" s="45">
        <v>438</v>
      </c>
      <c r="K58" s="45">
        <v>44</v>
      </c>
      <c r="L58" s="45">
        <f t="shared" si="2"/>
        <v>4861</v>
      </c>
    </row>
    <row r="59" spans="2:12" x14ac:dyDescent="0.2">
      <c r="B59" s="317" t="s">
        <v>302</v>
      </c>
      <c r="C59" s="237">
        <f>SUM(C50:C58)</f>
        <v>1846687</v>
      </c>
      <c r="D59" s="237">
        <f t="shared" ref="D59:K59" si="3">SUM(D50:D58)</f>
        <v>488104</v>
      </c>
      <c r="E59" s="237">
        <f t="shared" si="3"/>
        <v>726697</v>
      </c>
      <c r="F59" s="237">
        <f t="shared" si="3"/>
        <v>317715</v>
      </c>
      <c r="G59" s="237">
        <f t="shared" si="3"/>
        <v>415864</v>
      </c>
      <c r="H59" s="237">
        <f t="shared" si="3"/>
        <v>749476</v>
      </c>
      <c r="I59" s="237">
        <f t="shared" si="3"/>
        <v>422130</v>
      </c>
      <c r="J59" s="237">
        <f t="shared" si="3"/>
        <v>299015</v>
      </c>
      <c r="K59" s="237">
        <f t="shared" si="3"/>
        <v>429308</v>
      </c>
      <c r="L59" s="237">
        <f>SUM(L50:L58)</f>
        <v>5694996</v>
      </c>
    </row>
    <row r="60" spans="2:12" ht="12.75" customHeight="1" x14ac:dyDescent="0.2">
      <c r="B60" s="520" t="s">
        <v>397</v>
      </c>
      <c r="C60" s="521"/>
      <c r="D60" s="521"/>
      <c r="E60" s="521"/>
      <c r="F60" s="521"/>
      <c r="G60" s="521"/>
      <c r="H60" s="521"/>
      <c r="I60" s="521"/>
      <c r="J60" s="521"/>
      <c r="K60" s="521"/>
      <c r="L60" s="521"/>
    </row>
    <row r="61" spans="2:12" outlineLevel="2" x14ac:dyDescent="0.2">
      <c r="B61" s="329" t="s">
        <v>405</v>
      </c>
      <c r="C61" s="45">
        <v>9136</v>
      </c>
      <c r="D61" s="45">
        <v>2596</v>
      </c>
      <c r="E61" s="45">
        <v>1897</v>
      </c>
      <c r="F61" s="45">
        <v>922</v>
      </c>
      <c r="G61" s="45">
        <v>562</v>
      </c>
      <c r="H61" s="45">
        <v>1975</v>
      </c>
      <c r="I61" s="45">
        <v>793</v>
      </c>
      <c r="J61" s="45">
        <v>1025</v>
      </c>
      <c r="K61" s="45">
        <v>1766</v>
      </c>
      <c r="L61" s="45">
        <f>SUM(C61:K61)</f>
        <v>20672</v>
      </c>
    </row>
    <row r="62" spans="2:12" ht="15.75" customHeight="1" outlineLevel="2" x14ac:dyDescent="0.2">
      <c r="B62" s="329" t="s">
        <v>406</v>
      </c>
      <c r="C62" s="45">
        <v>17262</v>
      </c>
      <c r="D62" s="45">
        <v>3097</v>
      </c>
      <c r="E62" s="45">
        <v>4052</v>
      </c>
      <c r="F62" s="45">
        <v>1435</v>
      </c>
      <c r="G62" s="45">
        <v>946</v>
      </c>
      <c r="H62" s="45">
        <v>4786</v>
      </c>
      <c r="I62" s="45">
        <v>1271</v>
      </c>
      <c r="J62" s="45">
        <v>1338</v>
      </c>
      <c r="K62" s="45">
        <v>3319</v>
      </c>
      <c r="L62" s="45">
        <f t="shared" ref="L62:L69" si="4">SUM(C62:K62)</f>
        <v>37506</v>
      </c>
    </row>
    <row r="63" spans="2:12" outlineLevel="2" x14ac:dyDescent="0.2">
      <c r="B63" s="330" t="s">
        <v>398</v>
      </c>
      <c r="C63" s="45">
        <v>149423</v>
      </c>
      <c r="D63" s="45">
        <v>42227</v>
      </c>
      <c r="E63" s="45">
        <v>42159</v>
      </c>
      <c r="F63" s="45">
        <v>14511</v>
      </c>
      <c r="G63" s="45">
        <v>15978</v>
      </c>
      <c r="H63" s="45">
        <v>67500</v>
      </c>
      <c r="I63" s="45">
        <v>27728</v>
      </c>
      <c r="J63" s="45">
        <v>21209</v>
      </c>
      <c r="K63" s="45">
        <v>29160</v>
      </c>
      <c r="L63" s="45">
        <f t="shared" si="4"/>
        <v>409895</v>
      </c>
    </row>
    <row r="64" spans="2:12" outlineLevel="2" x14ac:dyDescent="0.2">
      <c r="B64" s="330" t="s">
        <v>399</v>
      </c>
      <c r="C64" s="45">
        <v>395731</v>
      </c>
      <c r="D64" s="45">
        <v>71382</v>
      </c>
      <c r="E64" s="45">
        <v>66495</v>
      </c>
      <c r="F64" s="45">
        <v>11486</v>
      </c>
      <c r="G64" s="45">
        <v>17527</v>
      </c>
      <c r="H64" s="45">
        <v>77121</v>
      </c>
      <c r="I64" s="45">
        <v>29256</v>
      </c>
      <c r="J64" s="45">
        <v>23643</v>
      </c>
      <c r="K64" s="45">
        <v>43128</v>
      </c>
      <c r="L64" s="45">
        <f t="shared" si="4"/>
        <v>735769</v>
      </c>
    </row>
    <row r="65" spans="1:12" outlineLevel="2" x14ac:dyDescent="0.2">
      <c r="B65" s="330" t="s">
        <v>400</v>
      </c>
      <c r="C65" s="45">
        <v>13679</v>
      </c>
      <c r="D65" s="45">
        <v>3782</v>
      </c>
      <c r="E65" s="45">
        <v>14206</v>
      </c>
      <c r="F65" s="45">
        <v>22116</v>
      </c>
      <c r="G65" s="45">
        <v>27236</v>
      </c>
      <c r="H65" s="45">
        <v>20742</v>
      </c>
      <c r="I65" s="45">
        <v>14159</v>
      </c>
      <c r="J65" s="45">
        <v>11632</v>
      </c>
      <c r="K65" s="45">
        <v>3335</v>
      </c>
      <c r="L65" s="45">
        <f t="shared" si="4"/>
        <v>130887</v>
      </c>
    </row>
    <row r="66" spans="1:12" ht="24" outlineLevel="2" x14ac:dyDescent="0.2">
      <c r="B66" s="330" t="s">
        <v>401</v>
      </c>
      <c r="C66" s="45">
        <v>88796</v>
      </c>
      <c r="D66" s="45">
        <v>24213</v>
      </c>
      <c r="E66" s="45">
        <v>22331</v>
      </c>
      <c r="F66" s="45">
        <v>5464</v>
      </c>
      <c r="G66" s="45">
        <v>6868</v>
      </c>
      <c r="H66" s="45">
        <v>37618</v>
      </c>
      <c r="I66" s="45">
        <v>13359</v>
      </c>
      <c r="J66" s="45">
        <v>12148</v>
      </c>
      <c r="K66" s="45">
        <v>23111</v>
      </c>
      <c r="L66" s="45">
        <f t="shared" si="4"/>
        <v>233908</v>
      </c>
    </row>
    <row r="67" spans="1:12" outlineLevel="2" x14ac:dyDescent="0.2">
      <c r="B67" s="330" t="s">
        <v>407</v>
      </c>
      <c r="C67" s="45">
        <v>881088</v>
      </c>
      <c r="D67" s="45">
        <v>217750</v>
      </c>
      <c r="E67" s="45">
        <v>458988</v>
      </c>
      <c r="F67" s="45">
        <v>251710</v>
      </c>
      <c r="G67" s="45">
        <v>298404</v>
      </c>
      <c r="H67" s="45">
        <v>537006</v>
      </c>
      <c r="I67" s="45">
        <v>269235</v>
      </c>
      <c r="J67" s="45">
        <v>162867</v>
      </c>
      <c r="K67" s="45">
        <v>204990</v>
      </c>
      <c r="L67" s="45">
        <f t="shared" si="4"/>
        <v>3282038</v>
      </c>
    </row>
    <row r="68" spans="1:12" outlineLevel="2" x14ac:dyDescent="0.2">
      <c r="B68" s="331" t="s">
        <v>403</v>
      </c>
      <c r="C68" s="45">
        <v>307713</v>
      </c>
      <c r="D68" s="45">
        <v>145715</v>
      </c>
      <c r="E68" s="45">
        <v>113486</v>
      </c>
      <c r="F68" s="45">
        <v>27044</v>
      </c>
      <c r="G68" s="45">
        <v>55698</v>
      </c>
      <c r="H68" s="45">
        <v>108289</v>
      </c>
      <c r="I68" s="45">
        <v>56497</v>
      </c>
      <c r="J68" s="45">
        <v>76233</v>
      </c>
      <c r="K68" s="45">
        <v>119777</v>
      </c>
      <c r="L68" s="45">
        <f t="shared" si="4"/>
        <v>1010452</v>
      </c>
    </row>
    <row r="69" spans="1:12" outlineLevel="2" x14ac:dyDescent="0.2">
      <c r="B69" s="330" t="s">
        <v>404</v>
      </c>
      <c r="C69" s="45">
        <v>2098</v>
      </c>
      <c r="D69" s="45">
        <v>983</v>
      </c>
      <c r="E69" s="45">
        <v>1442</v>
      </c>
      <c r="F69" s="45">
        <v>18387</v>
      </c>
      <c r="G69" s="45">
        <v>882</v>
      </c>
      <c r="H69" s="45">
        <v>486</v>
      </c>
      <c r="I69" s="45">
        <v>80</v>
      </c>
      <c r="J69" s="45">
        <v>610</v>
      </c>
      <c r="K69" s="45">
        <v>350</v>
      </c>
      <c r="L69" s="45">
        <f t="shared" si="4"/>
        <v>25318</v>
      </c>
    </row>
    <row r="70" spans="1:12" x14ac:dyDescent="0.2">
      <c r="B70" s="317" t="s">
        <v>302</v>
      </c>
      <c r="C70" s="237">
        <f>SUM(C61:C69)</f>
        <v>1864926</v>
      </c>
      <c r="D70" s="237">
        <f t="shared" ref="D70:K70" si="5">SUM(D61:D69)</f>
        <v>511745</v>
      </c>
      <c r="E70" s="237">
        <f t="shared" si="5"/>
        <v>725056</v>
      </c>
      <c r="F70" s="237">
        <f t="shared" si="5"/>
        <v>353075</v>
      </c>
      <c r="G70" s="237">
        <f t="shared" si="5"/>
        <v>424101</v>
      </c>
      <c r="H70" s="237">
        <f t="shared" si="5"/>
        <v>855523</v>
      </c>
      <c r="I70" s="237">
        <f t="shared" si="5"/>
        <v>412378</v>
      </c>
      <c r="J70" s="237">
        <f t="shared" si="5"/>
        <v>310705</v>
      </c>
      <c r="K70" s="237">
        <f t="shared" si="5"/>
        <v>428936</v>
      </c>
      <c r="L70" s="237">
        <f>SUM(L61:L69)</f>
        <v>5886445</v>
      </c>
    </row>
    <row r="71" spans="1:12" x14ac:dyDescent="0.2">
      <c r="B71" s="24"/>
      <c r="C71" s="48"/>
      <c r="D71" s="48"/>
      <c r="E71" s="48"/>
      <c r="F71" s="48"/>
      <c r="G71" s="48"/>
      <c r="H71" s="48"/>
      <c r="I71" s="48"/>
      <c r="J71" s="48"/>
      <c r="K71" s="48"/>
      <c r="L71" s="48"/>
    </row>
    <row r="72" spans="1:12" x14ac:dyDescent="0.2">
      <c r="A72" s="332" t="s">
        <v>314</v>
      </c>
      <c r="B72" s="333" t="s">
        <v>408</v>
      </c>
      <c r="D72" s="48"/>
      <c r="E72" s="48"/>
      <c r="F72" s="48"/>
      <c r="G72" s="48"/>
      <c r="H72" s="48"/>
      <c r="I72" s="48"/>
      <c r="J72" s="48"/>
      <c r="K72" s="48"/>
      <c r="L72" s="48"/>
    </row>
    <row r="73" spans="1:12" x14ac:dyDescent="0.2">
      <c r="A73" s="334" t="s">
        <v>316</v>
      </c>
      <c r="B73" s="333" t="s">
        <v>409</v>
      </c>
    </row>
    <row r="74" spans="1:12" x14ac:dyDescent="0.2">
      <c r="A74" s="334" t="s">
        <v>318</v>
      </c>
      <c r="B74" s="333" t="s">
        <v>410</v>
      </c>
    </row>
    <row r="75" spans="1:12" ht="13.5" customHeight="1" x14ac:dyDescent="0.2">
      <c r="A75" s="334" t="s">
        <v>411</v>
      </c>
      <c r="B75" s="333" t="s">
        <v>317</v>
      </c>
    </row>
    <row r="76" spans="1:12" x14ac:dyDescent="0.2">
      <c r="A76" s="334" t="s">
        <v>412</v>
      </c>
      <c r="B76" s="333" t="s">
        <v>319</v>
      </c>
    </row>
    <row r="77" spans="1:12" x14ac:dyDescent="0.2">
      <c r="A77" s="15"/>
    </row>
    <row r="78" spans="1:12" x14ac:dyDescent="0.2">
      <c r="A78" s="335" t="s">
        <v>413</v>
      </c>
      <c r="B78" s="333"/>
    </row>
    <row r="79" spans="1:12" x14ac:dyDescent="0.2">
      <c r="A79" s="332" t="s">
        <v>414</v>
      </c>
      <c r="B79" s="333"/>
    </row>
    <row r="81" spans="2:2" x14ac:dyDescent="0.2">
      <c r="B81" s="78"/>
    </row>
  </sheetData>
  <mergeCells count="8">
    <mergeCell ref="B60:L60"/>
    <mergeCell ref="B2:L2"/>
    <mergeCell ref="B3:L3"/>
    <mergeCell ref="B49:L49"/>
    <mergeCell ref="B5:L5"/>
    <mergeCell ref="B16:L16"/>
    <mergeCell ref="B27:L27"/>
    <mergeCell ref="B38:L38"/>
  </mergeCells>
  <pageMargins left="0.7" right="0.7" top="0.75" bottom="0.75" header="0.3" footer="0.3"/>
  <pageSetup paperSize="8" orientation="landscape" r:id="rId1"/>
  <headerFooter>
    <oddHeader>&amp;L&amp;"Calibri"&amp;10&amp;K000000 [Limited Sharing]&amp;1#_x000D_</oddHeader>
  </headerFooter>
  <ignoredErrors>
    <ignoredError sqref="C61:L62 C51:J51 L50:L58 C58:J58 C57:J57 C69:L69 C68:L68 C59:J59 C52:J56 C50:J50 C63:L6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5">
    <tabColor theme="7" tint="-0.499984740745262"/>
  </sheetPr>
  <dimension ref="A1:N24"/>
  <sheetViews>
    <sheetView workbookViewId="0">
      <pane ySplit="4" topLeftCell="A5" activePane="bottomLeft" state="frozen"/>
      <selection activeCell="K13" sqref="K13"/>
      <selection pane="bottomLeft" activeCell="O31" sqref="O31"/>
    </sheetView>
  </sheetViews>
  <sheetFormatPr defaultRowHeight="12.75" x14ac:dyDescent="0.2"/>
  <cols>
    <col min="1" max="1" width="4" style="7" customWidth="1"/>
    <col min="2" max="2" width="24.6640625" style="7" customWidth="1"/>
    <col min="3" max="14" width="10.5" style="257" customWidth="1"/>
    <col min="15" max="16384" width="9.33203125" style="7"/>
  </cols>
  <sheetData>
    <row r="1" spans="2:14" s="2" customFormat="1" ht="46.5" customHeight="1" x14ac:dyDescent="0.2">
      <c r="B1" s="307" t="s">
        <v>245</v>
      </c>
      <c r="C1" s="336"/>
      <c r="D1" s="336"/>
      <c r="E1" s="336"/>
      <c r="F1" s="336"/>
      <c r="G1" s="336"/>
      <c r="H1" s="336"/>
      <c r="I1" s="336"/>
      <c r="J1" s="336"/>
      <c r="K1" s="336"/>
      <c r="L1" s="336"/>
      <c r="M1" s="337"/>
      <c r="N1" s="309" t="s">
        <v>415</v>
      </c>
    </row>
    <row r="2" spans="2:14" s="3" customFormat="1" x14ac:dyDescent="0.2">
      <c r="B2" s="526" t="s">
        <v>416</v>
      </c>
      <c r="C2" s="526"/>
      <c r="D2" s="526"/>
      <c r="E2" s="526"/>
      <c r="F2" s="526"/>
      <c r="G2" s="526"/>
      <c r="H2" s="526"/>
      <c r="I2" s="526"/>
      <c r="J2" s="526"/>
      <c r="K2" s="526"/>
      <c r="L2" s="526"/>
      <c r="M2" s="526"/>
      <c r="N2" s="526"/>
    </row>
    <row r="3" spans="2:14" s="169" customFormat="1" ht="15" customHeight="1" x14ac:dyDescent="0.2">
      <c r="B3" s="525" t="s">
        <v>392</v>
      </c>
      <c r="C3" s="525"/>
      <c r="D3" s="525"/>
      <c r="E3" s="525"/>
      <c r="F3" s="525"/>
      <c r="G3" s="525"/>
      <c r="H3" s="525"/>
      <c r="I3" s="525"/>
      <c r="J3" s="525"/>
      <c r="K3" s="525"/>
      <c r="L3" s="525"/>
      <c r="M3" s="525"/>
      <c r="N3" s="525"/>
    </row>
    <row r="4" spans="2:14" s="22" customFormat="1" ht="19.5" customHeight="1" x14ac:dyDescent="0.2">
      <c r="B4" s="301" t="s">
        <v>417</v>
      </c>
      <c r="C4" s="233">
        <v>2013</v>
      </c>
      <c r="D4" s="233">
        <v>2014</v>
      </c>
      <c r="E4" s="233">
        <v>2015</v>
      </c>
      <c r="F4" s="233">
        <v>2016</v>
      </c>
      <c r="G4" s="233">
        <v>2017</v>
      </c>
      <c r="H4" s="233">
        <v>2018</v>
      </c>
      <c r="I4" s="233">
        <v>2019</v>
      </c>
      <c r="J4" s="233">
        <v>2020</v>
      </c>
      <c r="K4" s="233">
        <v>2021</v>
      </c>
      <c r="L4" s="234">
        <v>2022</v>
      </c>
      <c r="M4" s="124">
        <v>2023</v>
      </c>
      <c r="N4" s="124" t="s">
        <v>419</v>
      </c>
    </row>
    <row r="5" spans="2:14" ht="22.5" x14ac:dyDescent="0.2">
      <c r="B5" s="338" t="s">
        <v>423</v>
      </c>
      <c r="C5" s="235">
        <v>283138</v>
      </c>
      <c r="D5" s="235">
        <v>394554</v>
      </c>
      <c r="E5" s="235">
        <v>610204</v>
      </c>
      <c r="F5" s="235">
        <v>444931</v>
      </c>
      <c r="G5" s="235">
        <v>410430</v>
      </c>
      <c r="H5" s="235">
        <v>443559</v>
      </c>
      <c r="I5" s="235">
        <v>339636</v>
      </c>
      <c r="J5" s="235">
        <v>180383</v>
      </c>
      <c r="K5" s="235">
        <v>13880</v>
      </c>
      <c r="L5" s="235">
        <v>10989</v>
      </c>
      <c r="M5" s="235">
        <v>22761</v>
      </c>
      <c r="N5" s="235">
        <v>67173</v>
      </c>
    </row>
    <row r="6" spans="2:14" ht="25.5" customHeight="1" x14ac:dyDescent="0.2">
      <c r="B6" s="340" t="s">
        <v>424</v>
      </c>
      <c r="C6" s="6">
        <v>1805</v>
      </c>
      <c r="D6" s="6">
        <v>3851</v>
      </c>
      <c r="E6" s="6">
        <v>4140</v>
      </c>
      <c r="F6" s="6">
        <v>2685</v>
      </c>
      <c r="G6" s="6">
        <v>3331</v>
      </c>
      <c r="H6" s="6">
        <v>2957</v>
      </c>
      <c r="I6" s="6">
        <v>1613</v>
      </c>
      <c r="J6" s="8">
        <v>578</v>
      </c>
      <c r="K6" s="8">
        <v>281</v>
      </c>
      <c r="L6" s="8">
        <v>404</v>
      </c>
      <c r="M6" s="8">
        <v>685</v>
      </c>
      <c r="N6" s="8">
        <v>146</v>
      </c>
    </row>
    <row r="7" spans="2:14" x14ac:dyDescent="0.2">
      <c r="B7" s="340" t="s">
        <v>399</v>
      </c>
      <c r="C7" s="6">
        <v>28380</v>
      </c>
      <c r="D7" s="6">
        <v>38780</v>
      </c>
      <c r="E7" s="6">
        <v>105628</v>
      </c>
      <c r="F7" s="6">
        <v>45172</v>
      </c>
      <c r="G7" s="6">
        <v>39182</v>
      </c>
      <c r="H7" s="6">
        <v>80776</v>
      </c>
      <c r="I7" s="6">
        <v>38232</v>
      </c>
      <c r="J7" s="6">
        <v>21021</v>
      </c>
      <c r="K7" s="6">
        <v>3495</v>
      </c>
      <c r="L7" s="6">
        <v>1489</v>
      </c>
      <c r="M7" s="6">
        <v>1816</v>
      </c>
      <c r="N7" s="6">
        <v>1644</v>
      </c>
    </row>
    <row r="8" spans="2:14" x14ac:dyDescent="0.2">
      <c r="B8" s="340" t="s">
        <v>402</v>
      </c>
      <c r="C8" s="6">
        <v>169280</v>
      </c>
      <c r="D8" s="6">
        <v>272885</v>
      </c>
      <c r="E8" s="6">
        <v>370889</v>
      </c>
      <c r="F8" s="6">
        <v>340129</v>
      </c>
      <c r="G8" s="6">
        <v>344380</v>
      </c>
      <c r="H8" s="6">
        <v>339763</v>
      </c>
      <c r="I8" s="6">
        <v>284301</v>
      </c>
      <c r="J8" s="6">
        <v>151634</v>
      </c>
      <c r="K8" s="6">
        <v>8011</v>
      </c>
      <c r="L8" s="6">
        <v>9060</v>
      </c>
      <c r="M8" s="6">
        <v>20200</v>
      </c>
      <c r="N8" s="6">
        <v>65289</v>
      </c>
    </row>
    <row r="9" spans="2:14" x14ac:dyDescent="0.2">
      <c r="B9" s="340" t="s">
        <v>403</v>
      </c>
      <c r="C9" s="6">
        <v>83673</v>
      </c>
      <c r="D9" s="6">
        <v>79038</v>
      </c>
      <c r="E9" s="6">
        <v>129547</v>
      </c>
      <c r="F9" s="6">
        <v>56945</v>
      </c>
      <c r="G9" s="6">
        <v>23537</v>
      </c>
      <c r="H9" s="6">
        <v>20063</v>
      </c>
      <c r="I9" s="6">
        <v>15490</v>
      </c>
      <c r="J9" s="6">
        <v>7150</v>
      </c>
      <c r="K9" s="6">
        <v>2093</v>
      </c>
      <c r="L9" s="8">
        <v>36</v>
      </c>
      <c r="M9" s="8">
        <v>60</v>
      </c>
      <c r="N9" s="8">
        <v>94</v>
      </c>
    </row>
    <row r="10" spans="2:14" ht="22.5" x14ac:dyDescent="0.2">
      <c r="B10" s="338" t="s">
        <v>425</v>
      </c>
      <c r="C10" s="235">
        <v>30475</v>
      </c>
      <c r="D10" s="235">
        <v>25920</v>
      </c>
      <c r="E10" s="235">
        <v>46598</v>
      </c>
      <c r="F10" s="235">
        <v>34450</v>
      </c>
      <c r="G10" s="235">
        <v>28174</v>
      </c>
      <c r="H10" s="235">
        <v>26302</v>
      </c>
      <c r="I10" s="235">
        <v>18682</v>
      </c>
      <c r="J10" s="235">
        <v>13473</v>
      </c>
      <c r="K10" s="235">
        <v>5203</v>
      </c>
      <c r="L10" s="235">
        <v>2593</v>
      </c>
      <c r="M10" s="235">
        <v>1109</v>
      </c>
      <c r="N10" s="235">
        <v>2311</v>
      </c>
    </row>
    <row r="11" spans="2:14" x14ac:dyDescent="0.2">
      <c r="B11" s="340" t="s">
        <v>426</v>
      </c>
      <c r="C11" s="6">
        <v>4525</v>
      </c>
      <c r="D11" s="6">
        <v>3851</v>
      </c>
      <c r="E11" s="6">
        <v>5356</v>
      </c>
      <c r="F11" s="6">
        <v>5271</v>
      </c>
      <c r="G11" s="6">
        <v>8689</v>
      </c>
      <c r="H11" s="6">
        <v>7055</v>
      </c>
      <c r="I11" s="6">
        <v>3738</v>
      </c>
      <c r="J11" s="6">
        <v>3000</v>
      </c>
      <c r="K11" s="6">
        <v>2593</v>
      </c>
      <c r="L11" s="8">
        <v>940</v>
      </c>
      <c r="M11" s="8">
        <v>288</v>
      </c>
      <c r="N11" s="8">
        <v>715</v>
      </c>
    </row>
    <row r="12" spans="2:14" ht="22.5" x14ac:dyDescent="0.2">
      <c r="B12" s="340" t="s">
        <v>398</v>
      </c>
      <c r="C12" s="6">
        <v>24603</v>
      </c>
      <c r="D12" s="6">
        <v>20799</v>
      </c>
      <c r="E12" s="6">
        <v>39456</v>
      </c>
      <c r="F12" s="6">
        <v>26887</v>
      </c>
      <c r="G12" s="6">
        <v>16742</v>
      </c>
      <c r="H12" s="6">
        <v>16931</v>
      </c>
      <c r="I12" s="6">
        <v>13459</v>
      </c>
      <c r="J12" s="6">
        <v>9532</v>
      </c>
      <c r="K12" s="8">
        <v>771</v>
      </c>
      <c r="L12" s="8">
        <v>760</v>
      </c>
      <c r="M12" s="8">
        <v>586</v>
      </c>
      <c r="N12" s="6">
        <v>1027</v>
      </c>
    </row>
    <row r="13" spans="2:14" x14ac:dyDescent="0.2">
      <c r="B13" s="340" t="s">
        <v>404</v>
      </c>
      <c r="C13" s="6">
        <v>1347</v>
      </c>
      <c r="D13" s="6">
        <v>1270</v>
      </c>
      <c r="E13" s="6">
        <v>1786</v>
      </c>
      <c r="F13" s="6">
        <v>2292</v>
      </c>
      <c r="G13" s="6">
        <v>2743</v>
      </c>
      <c r="H13" s="6">
        <v>2316</v>
      </c>
      <c r="I13" s="6">
        <v>1485</v>
      </c>
      <c r="J13" s="8">
        <v>941</v>
      </c>
      <c r="K13" s="6">
        <v>1839</v>
      </c>
      <c r="L13" s="8">
        <v>893</v>
      </c>
      <c r="M13" s="8">
        <v>235</v>
      </c>
      <c r="N13" s="8">
        <v>569</v>
      </c>
    </row>
    <row r="14" spans="2:14" x14ac:dyDescent="0.2">
      <c r="B14" s="338" t="s">
        <v>400</v>
      </c>
      <c r="C14" s="235">
        <v>13038</v>
      </c>
      <c r="D14" s="235">
        <v>9082</v>
      </c>
      <c r="E14" s="235">
        <v>12105</v>
      </c>
      <c r="F14" s="235">
        <v>13947</v>
      </c>
      <c r="G14" s="235">
        <v>13049</v>
      </c>
      <c r="H14" s="235">
        <v>10938</v>
      </c>
      <c r="I14" s="235">
        <v>8985</v>
      </c>
      <c r="J14" s="235">
        <v>8772</v>
      </c>
      <c r="K14" s="235">
        <v>14767</v>
      </c>
      <c r="L14" s="235">
        <v>6929</v>
      </c>
      <c r="M14" s="235">
        <v>4020</v>
      </c>
      <c r="N14" s="235">
        <v>4926</v>
      </c>
    </row>
    <row r="15" spans="2:14" x14ac:dyDescent="0.2">
      <c r="B15" s="340" t="s">
        <v>420</v>
      </c>
      <c r="C15" s="6">
        <v>3437</v>
      </c>
      <c r="D15" s="6">
        <v>2003</v>
      </c>
      <c r="E15" s="6">
        <v>4299</v>
      </c>
      <c r="F15" s="6">
        <v>5261</v>
      </c>
      <c r="G15" s="6">
        <v>5309</v>
      </c>
      <c r="H15" s="6">
        <v>5048</v>
      </c>
      <c r="I15" s="6">
        <v>3479</v>
      </c>
      <c r="J15" s="6">
        <v>4482</v>
      </c>
      <c r="K15" s="6">
        <v>8272</v>
      </c>
      <c r="L15" s="6">
        <v>2725</v>
      </c>
      <c r="M15" s="6">
        <v>1770</v>
      </c>
      <c r="N15" s="6">
        <v>1882</v>
      </c>
    </row>
    <row r="16" spans="2:14" ht="22.5" x14ac:dyDescent="0.2">
      <c r="B16" s="340" t="s">
        <v>421</v>
      </c>
      <c r="C16" s="6">
        <v>7335</v>
      </c>
      <c r="D16" s="6">
        <v>5067</v>
      </c>
      <c r="E16" s="6">
        <v>5678</v>
      </c>
      <c r="F16" s="6">
        <v>5024</v>
      </c>
      <c r="G16" s="6">
        <v>3512</v>
      </c>
      <c r="H16" s="6">
        <v>2412</v>
      </c>
      <c r="I16" s="6">
        <v>2217</v>
      </c>
      <c r="J16" s="6">
        <v>1543</v>
      </c>
      <c r="K16" s="6">
        <v>2148</v>
      </c>
      <c r="L16" s="6">
        <v>1644</v>
      </c>
      <c r="M16" s="6">
        <v>1014</v>
      </c>
      <c r="N16" s="6">
        <v>1156</v>
      </c>
    </row>
    <row r="17" spans="1:14" x14ac:dyDescent="0.2">
      <c r="B17" s="341" t="s">
        <v>422</v>
      </c>
      <c r="C17" s="6">
        <v>2266</v>
      </c>
      <c r="D17" s="6">
        <v>2012</v>
      </c>
      <c r="E17" s="6">
        <v>2128</v>
      </c>
      <c r="F17" s="6">
        <v>3662</v>
      </c>
      <c r="G17" s="6">
        <v>4228</v>
      </c>
      <c r="H17" s="6">
        <v>3478</v>
      </c>
      <c r="I17" s="6">
        <v>3289</v>
      </c>
      <c r="J17" s="6">
        <v>2747</v>
      </c>
      <c r="K17" s="6">
        <v>4347</v>
      </c>
      <c r="L17" s="6">
        <v>2560</v>
      </c>
      <c r="M17" s="6">
        <v>1236</v>
      </c>
      <c r="N17" s="6">
        <v>1888</v>
      </c>
    </row>
    <row r="18" spans="1:14" x14ac:dyDescent="0.2">
      <c r="B18" s="338" t="s">
        <v>302</v>
      </c>
      <c r="C18" s="235">
        <v>326651</v>
      </c>
      <c r="D18" s="235">
        <v>429556</v>
      </c>
      <c r="E18" s="235">
        <v>668907</v>
      </c>
      <c r="F18" s="235">
        <v>493328</v>
      </c>
      <c r="G18" s="235">
        <v>451653</v>
      </c>
      <c r="H18" s="235">
        <v>480799</v>
      </c>
      <c r="I18" s="235">
        <v>367303</v>
      </c>
      <c r="J18" s="235">
        <v>202628</v>
      </c>
      <c r="K18" s="235">
        <v>33850</v>
      </c>
      <c r="L18" s="235">
        <v>20511</v>
      </c>
      <c r="M18" s="235">
        <v>27890</v>
      </c>
      <c r="N18" s="235">
        <v>74410</v>
      </c>
    </row>
    <row r="20" spans="1:14" x14ac:dyDescent="0.2">
      <c r="A20" s="332" t="s">
        <v>314</v>
      </c>
      <c r="B20" s="332" t="s">
        <v>319</v>
      </c>
    </row>
    <row r="21" spans="1:14" x14ac:dyDescent="0.2">
      <c r="A21" s="334" t="s">
        <v>316</v>
      </c>
      <c r="B21" s="334" t="s">
        <v>418</v>
      </c>
      <c r="C21" s="121"/>
    </row>
    <row r="22" spans="1:14" x14ac:dyDescent="0.2">
      <c r="B22" s="36"/>
      <c r="C22" s="121"/>
    </row>
    <row r="23" spans="1:14" x14ac:dyDescent="0.2">
      <c r="A23" s="339" t="s">
        <v>413</v>
      </c>
      <c r="B23" s="305"/>
    </row>
    <row r="24" spans="1:14" x14ac:dyDescent="0.2">
      <c r="A24" s="305" t="s">
        <v>414</v>
      </c>
      <c r="B24" s="304"/>
    </row>
  </sheetData>
  <mergeCells count="2">
    <mergeCell ref="B3:N3"/>
    <mergeCell ref="B2:N2"/>
  </mergeCells>
  <pageMargins left="0.7" right="0.7" top="0.75" bottom="0.75" header="0.3" footer="0.3"/>
  <pageSetup paperSize="8" orientation="landscape" r:id="rId1"/>
  <headerFooter>
    <oddHeader>&amp;L&amp;"Calibri"&amp;10&amp;K000000 [Limited Sharing]&amp;1#_x000D_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tabColor theme="7" tint="-0.499984740745262"/>
  </sheetPr>
  <dimension ref="A1:N31"/>
  <sheetViews>
    <sheetView zoomScaleNormal="100" workbookViewId="0">
      <pane ySplit="3" topLeftCell="A4" activePane="bottomLeft" state="frozen"/>
      <selection activeCell="K13" sqref="K13"/>
      <selection pane="bottomLeft" activeCell="B3" sqref="B3"/>
    </sheetView>
  </sheetViews>
  <sheetFormatPr defaultRowHeight="12.75" x14ac:dyDescent="0.2"/>
  <cols>
    <col min="1" max="1" width="4.1640625" style="7" customWidth="1"/>
    <col min="2" max="2" width="50.1640625" style="7" customWidth="1"/>
    <col min="3" max="14" width="12.6640625" style="7" customWidth="1"/>
    <col min="15" max="16384" width="9.33203125" style="7"/>
  </cols>
  <sheetData>
    <row r="1" spans="2:14" s="2" customFormat="1" ht="46.5" customHeight="1" x14ac:dyDescent="0.2">
      <c r="B1" s="307" t="s">
        <v>427</v>
      </c>
      <c r="C1" s="308"/>
      <c r="D1" s="308"/>
      <c r="E1" s="308"/>
      <c r="F1" s="308"/>
      <c r="G1" s="308"/>
      <c r="H1" s="308"/>
      <c r="I1" s="308"/>
      <c r="J1" s="308"/>
      <c r="K1" s="308"/>
      <c r="L1" s="308"/>
      <c r="M1" s="309"/>
      <c r="N1" s="309" t="s">
        <v>428</v>
      </c>
    </row>
    <row r="2" spans="2:14" s="3" customFormat="1" x14ac:dyDescent="0.2">
      <c r="B2" s="527" t="s">
        <v>429</v>
      </c>
      <c r="C2" s="527"/>
      <c r="D2" s="527"/>
      <c r="E2" s="527"/>
      <c r="F2" s="527"/>
      <c r="G2" s="527"/>
      <c r="H2" s="527"/>
      <c r="I2" s="527"/>
      <c r="J2" s="527"/>
      <c r="K2" s="527"/>
      <c r="L2" s="527"/>
      <c r="M2" s="527"/>
      <c r="N2" s="527"/>
    </row>
    <row r="3" spans="2:14" s="3" customFormat="1" ht="17.25" x14ac:dyDescent="0.25">
      <c r="B3" s="342" t="s">
        <v>417</v>
      </c>
      <c r="C3" s="231">
        <v>2013</v>
      </c>
      <c r="D3" s="231">
        <v>2014</v>
      </c>
      <c r="E3" s="231">
        <v>2015</v>
      </c>
      <c r="F3" s="231">
        <v>2016</v>
      </c>
      <c r="G3" s="231">
        <v>2017</v>
      </c>
      <c r="H3" s="231">
        <v>2018</v>
      </c>
      <c r="I3" s="231">
        <v>2019</v>
      </c>
      <c r="J3" s="231">
        <v>2020</v>
      </c>
      <c r="K3" s="125">
        <v>2021</v>
      </c>
      <c r="L3" s="112" t="s">
        <v>430</v>
      </c>
      <c r="M3" s="112" t="s">
        <v>431</v>
      </c>
      <c r="N3" s="112" t="s">
        <v>432</v>
      </c>
    </row>
    <row r="4" spans="2:14" ht="17.25" customHeight="1" x14ac:dyDescent="0.2">
      <c r="B4" s="343" t="s">
        <v>433</v>
      </c>
      <c r="C4" s="78"/>
      <c r="D4" s="78"/>
      <c r="E4" s="78"/>
      <c r="F4" s="78"/>
      <c r="G4" s="78"/>
      <c r="H4" s="78"/>
      <c r="I4" s="78"/>
      <c r="J4" s="78"/>
      <c r="K4" s="78"/>
      <c r="L4" s="78"/>
      <c r="M4" s="71"/>
      <c r="N4" s="71"/>
    </row>
    <row r="5" spans="2:14" ht="17.25" customHeight="1" x14ac:dyDescent="0.2">
      <c r="B5" s="316" t="s">
        <v>434</v>
      </c>
      <c r="C5" s="44">
        <v>892</v>
      </c>
      <c r="D5" s="44">
        <v>924</v>
      </c>
      <c r="E5" s="45">
        <v>1019</v>
      </c>
      <c r="F5" s="45">
        <v>1064</v>
      </c>
      <c r="G5" s="45">
        <v>1009</v>
      </c>
      <c r="H5" s="44">
        <v>989</v>
      </c>
      <c r="I5" s="44">
        <v>917</v>
      </c>
      <c r="J5" s="44">
        <v>558</v>
      </c>
      <c r="K5" s="44">
        <v>329.76398999999998</v>
      </c>
      <c r="L5" s="44">
        <v>778</v>
      </c>
      <c r="M5" s="44">
        <v>742</v>
      </c>
      <c r="N5" s="44">
        <v>941</v>
      </c>
    </row>
    <row r="6" spans="2:14" ht="17.25" customHeight="1" x14ac:dyDescent="0.2">
      <c r="B6" s="316" t="s">
        <v>435</v>
      </c>
      <c r="C6" s="78"/>
      <c r="D6" s="78"/>
      <c r="E6" s="78"/>
      <c r="F6" s="78"/>
      <c r="G6" s="78"/>
      <c r="H6" s="78"/>
      <c r="I6" s="78"/>
      <c r="J6" s="78"/>
      <c r="K6" s="78"/>
      <c r="L6" s="78"/>
      <c r="M6" s="71"/>
      <c r="N6" s="71"/>
    </row>
    <row r="7" spans="2:14" ht="17.25" customHeight="1" x14ac:dyDescent="0.2">
      <c r="B7" s="318" t="s">
        <v>436</v>
      </c>
      <c r="C7" s="45">
        <v>7176</v>
      </c>
      <c r="D7" s="45">
        <v>7226</v>
      </c>
      <c r="E7" s="45">
        <v>7235</v>
      </c>
      <c r="F7" s="45">
        <v>7257</v>
      </c>
      <c r="G7" s="45">
        <v>7257</v>
      </c>
      <c r="H7" s="45">
        <v>7257</v>
      </c>
      <c r="I7" s="45">
        <v>7339</v>
      </c>
      <c r="J7" s="45">
        <v>7339</v>
      </c>
      <c r="K7" s="45">
        <v>7339</v>
      </c>
      <c r="L7" s="45">
        <v>7339</v>
      </c>
      <c r="M7" s="45">
        <v>7339</v>
      </c>
      <c r="N7" s="45">
        <v>7339</v>
      </c>
    </row>
    <row r="8" spans="2:14" ht="17.25" customHeight="1" x14ac:dyDescent="0.2">
      <c r="B8" s="316" t="s">
        <v>437</v>
      </c>
      <c r="C8" s="78"/>
      <c r="D8" s="78"/>
      <c r="E8" s="78"/>
      <c r="F8" s="78"/>
      <c r="G8" s="78"/>
      <c r="H8" s="78"/>
      <c r="I8" s="78"/>
      <c r="J8" s="78"/>
      <c r="K8" s="78"/>
      <c r="L8" s="78"/>
      <c r="M8" s="71"/>
      <c r="N8" s="71"/>
    </row>
    <row r="9" spans="2:14" ht="17.25" customHeight="1" x14ac:dyDescent="0.2">
      <c r="B9" s="318" t="s">
        <v>438</v>
      </c>
      <c r="C9" s="45">
        <v>4373</v>
      </c>
      <c r="D9" s="45">
        <v>4596</v>
      </c>
      <c r="E9" s="45">
        <v>5284</v>
      </c>
      <c r="F9" s="45">
        <v>5342</v>
      </c>
      <c r="G9" s="45">
        <v>5274</v>
      </c>
      <c r="H9" s="45">
        <v>5242</v>
      </c>
      <c r="I9" s="45">
        <v>5048</v>
      </c>
      <c r="J9" s="45">
        <v>4045</v>
      </c>
      <c r="K9" s="45">
        <v>3355</v>
      </c>
      <c r="L9" s="45">
        <v>4253</v>
      </c>
      <c r="M9" s="45">
        <v>4385</v>
      </c>
      <c r="N9" s="45">
        <v>4581</v>
      </c>
    </row>
    <row r="10" spans="2:14" ht="17.25" customHeight="1" x14ac:dyDescent="0.2">
      <c r="B10" s="316" t="s">
        <v>439</v>
      </c>
      <c r="C10" s="44">
        <v>344</v>
      </c>
      <c r="D10" s="44">
        <v>371</v>
      </c>
      <c r="E10" s="44">
        <v>440</v>
      </c>
      <c r="F10" s="44">
        <v>452</v>
      </c>
      <c r="G10" s="44">
        <v>448</v>
      </c>
      <c r="H10" s="44">
        <v>446</v>
      </c>
      <c r="I10" s="44">
        <v>431</v>
      </c>
      <c r="J10" s="44">
        <v>306</v>
      </c>
      <c r="K10" s="44">
        <v>243.85535999999999</v>
      </c>
      <c r="L10" s="44">
        <v>339.38783999999998</v>
      </c>
      <c r="M10" s="44">
        <v>366.05148000000003</v>
      </c>
      <c r="N10" s="44">
        <f>370448705/1000000</f>
        <v>370.44870500000002</v>
      </c>
    </row>
    <row r="11" spans="2:14" ht="17.25" customHeight="1" x14ac:dyDescent="0.2">
      <c r="B11" s="344" t="s">
        <v>446</v>
      </c>
      <c r="C11" s="48">
        <v>12201</v>
      </c>
      <c r="D11" s="48">
        <v>12717</v>
      </c>
      <c r="E11" s="48">
        <v>15210</v>
      </c>
      <c r="F11" s="48">
        <v>16101</v>
      </c>
      <c r="G11" s="48">
        <v>15810</v>
      </c>
      <c r="H11" s="48">
        <v>15510</v>
      </c>
      <c r="I11" s="48">
        <v>14346</v>
      </c>
      <c r="J11" s="48">
        <v>8623</v>
      </c>
      <c r="K11" s="48">
        <v>6224.6043340000006</v>
      </c>
      <c r="L11" s="48">
        <v>14940</v>
      </c>
      <c r="M11" s="48">
        <v>14255</v>
      </c>
      <c r="N11" s="48">
        <v>12753</v>
      </c>
    </row>
    <row r="12" spans="2:14" ht="17.25" customHeight="1" x14ac:dyDescent="0.2">
      <c r="B12" s="344" t="s">
        <v>447</v>
      </c>
      <c r="C12" s="48">
        <v>17317</v>
      </c>
      <c r="D12" s="48">
        <v>18258</v>
      </c>
      <c r="E12" s="48">
        <v>21911</v>
      </c>
      <c r="F12" s="48">
        <v>22642</v>
      </c>
      <c r="G12" s="48">
        <v>22527</v>
      </c>
      <c r="H12" s="48">
        <v>23191</v>
      </c>
      <c r="I12" s="48">
        <v>21812</v>
      </c>
      <c r="J12" s="48">
        <v>15374</v>
      </c>
      <c r="K12" s="48">
        <v>12448.829976999999</v>
      </c>
      <c r="L12" s="48">
        <v>18798</v>
      </c>
      <c r="M12" s="48">
        <v>19396</v>
      </c>
      <c r="N12" s="48">
        <v>19621.300343999999</v>
      </c>
    </row>
    <row r="13" spans="2:14" ht="17.25" customHeight="1" x14ac:dyDescent="0.2">
      <c r="B13" s="344" t="s">
        <v>440</v>
      </c>
      <c r="C13" s="148">
        <v>18.7</v>
      </c>
      <c r="D13" s="148">
        <v>18.7</v>
      </c>
      <c r="E13" s="148">
        <v>19.8</v>
      </c>
      <c r="F13" s="148">
        <v>20</v>
      </c>
      <c r="G13" s="148">
        <v>20.9</v>
      </c>
      <c r="H13" s="148">
        <v>21.6</v>
      </c>
      <c r="I13" s="148">
        <v>22.2</v>
      </c>
      <c r="J13" s="148">
        <v>21.7</v>
      </c>
      <c r="K13" s="148">
        <v>21.973141603762596</v>
      </c>
      <c r="L13" s="148">
        <v>28.01</v>
      </c>
      <c r="M13" s="279">
        <v>28.99</v>
      </c>
      <c r="N13" s="279">
        <v>25.17</v>
      </c>
    </row>
    <row r="14" spans="2:14" ht="17.25" customHeight="1" x14ac:dyDescent="0.2">
      <c r="B14" s="344" t="s">
        <v>448</v>
      </c>
      <c r="C14" s="148">
        <v>70.5</v>
      </c>
      <c r="D14" s="148">
        <v>69.7</v>
      </c>
      <c r="E14" s="148">
        <v>69.400000000000006</v>
      </c>
      <c r="F14" s="148">
        <v>71.099999999999994</v>
      </c>
      <c r="G14" s="148">
        <v>69.8</v>
      </c>
      <c r="H14" s="148">
        <v>66.900000000000006</v>
      </c>
      <c r="I14" s="148">
        <v>65.8</v>
      </c>
      <c r="J14" s="148">
        <v>56.1</v>
      </c>
      <c r="K14" s="148">
        <v>50.12</v>
      </c>
      <c r="L14" s="148">
        <v>79.48</v>
      </c>
      <c r="M14" s="148">
        <v>73.569999999999993</v>
      </c>
      <c r="N14" s="148">
        <v>65</v>
      </c>
    </row>
    <row r="15" spans="2:14" ht="21.75" customHeight="1" x14ac:dyDescent="0.2">
      <c r="B15" s="344" t="s">
        <v>441</v>
      </c>
      <c r="C15" s="84">
        <v>68</v>
      </c>
      <c r="D15" s="84">
        <v>68</v>
      </c>
      <c r="E15" s="84">
        <v>68</v>
      </c>
      <c r="F15" s="84">
        <v>68</v>
      </c>
      <c r="G15" s="84">
        <v>77</v>
      </c>
      <c r="H15" s="84">
        <v>77</v>
      </c>
      <c r="I15" s="84">
        <v>88</v>
      </c>
      <c r="J15" s="84">
        <v>88</v>
      </c>
      <c r="K15" s="84">
        <v>90</v>
      </c>
      <c r="L15" s="181">
        <v>86</v>
      </c>
      <c r="M15" s="181">
        <v>87</v>
      </c>
      <c r="N15" s="181">
        <v>88</v>
      </c>
    </row>
    <row r="16" spans="2:14" ht="23.25" customHeight="1" x14ac:dyDescent="0.2">
      <c r="B16" s="344" t="s">
        <v>449</v>
      </c>
      <c r="C16" s="141">
        <v>215</v>
      </c>
      <c r="D16" s="141">
        <v>217</v>
      </c>
      <c r="E16" s="141">
        <v>228</v>
      </c>
      <c r="F16" s="141">
        <v>232</v>
      </c>
      <c r="G16" s="141">
        <v>229</v>
      </c>
      <c r="H16" s="141">
        <v>230</v>
      </c>
      <c r="I16" s="141">
        <v>234</v>
      </c>
      <c r="J16" s="141">
        <v>207</v>
      </c>
      <c r="K16" s="141">
        <v>193</v>
      </c>
      <c r="L16" s="141">
        <v>204</v>
      </c>
      <c r="M16" s="141">
        <v>164</v>
      </c>
      <c r="N16" s="141">
        <v>250</v>
      </c>
    </row>
    <row r="17" spans="1:14" ht="17.25" customHeight="1" x14ac:dyDescent="0.2">
      <c r="B17" s="343" t="s">
        <v>442</v>
      </c>
      <c r="C17" s="48">
        <v>30189</v>
      </c>
      <c r="D17" s="48">
        <v>33665</v>
      </c>
      <c r="E17" s="48">
        <v>35825</v>
      </c>
      <c r="F17" s="48">
        <v>40928</v>
      </c>
      <c r="G17" s="48">
        <v>42163</v>
      </c>
      <c r="H17" s="48">
        <v>44103</v>
      </c>
      <c r="I17" s="48">
        <v>43490</v>
      </c>
      <c r="J17" s="48">
        <v>31233</v>
      </c>
      <c r="K17" s="237">
        <v>26413</v>
      </c>
      <c r="L17" s="237">
        <v>66350.197671700123</v>
      </c>
      <c r="M17" s="237">
        <v>75351.015544759706</v>
      </c>
      <c r="N17" s="237">
        <v>75537.464884627771</v>
      </c>
    </row>
    <row r="18" spans="1:14" ht="17.25" customHeight="1" x14ac:dyDescent="0.2">
      <c r="B18" s="345" t="s">
        <v>443</v>
      </c>
      <c r="C18" s="78"/>
      <c r="D18" s="78"/>
      <c r="E18" s="78"/>
      <c r="F18" s="78"/>
      <c r="G18" s="78"/>
      <c r="H18" s="78"/>
      <c r="I18" s="78"/>
      <c r="J18" s="78"/>
      <c r="K18" s="78"/>
      <c r="L18" s="78"/>
      <c r="M18" s="71"/>
      <c r="N18" s="71"/>
    </row>
    <row r="19" spans="1:14" ht="17.25" customHeight="1" x14ac:dyDescent="0.2">
      <c r="B19" s="316" t="s">
        <v>444</v>
      </c>
      <c r="C19" s="45">
        <v>19430</v>
      </c>
      <c r="D19" s="45">
        <v>21956</v>
      </c>
      <c r="E19" s="45">
        <v>24249</v>
      </c>
      <c r="F19" s="45">
        <v>26017</v>
      </c>
      <c r="G19" s="45">
        <v>27172</v>
      </c>
      <c r="H19" s="45">
        <v>29169</v>
      </c>
      <c r="I19" s="45">
        <v>27286</v>
      </c>
      <c r="J19" s="45">
        <v>16759</v>
      </c>
      <c r="K19" s="45">
        <v>13604</v>
      </c>
      <c r="L19" s="45">
        <v>54956.78</v>
      </c>
      <c r="M19" s="45">
        <v>52501.485747539999</v>
      </c>
      <c r="N19" s="45">
        <v>54455.959634999999</v>
      </c>
    </row>
    <row r="20" spans="1:14" ht="17.25" customHeight="1" x14ac:dyDescent="0.2">
      <c r="B20" s="316" t="s">
        <v>445</v>
      </c>
      <c r="C20" s="44">
        <v>684</v>
      </c>
      <c r="D20" s="44">
        <v>741</v>
      </c>
      <c r="E20" s="44">
        <v>741</v>
      </c>
      <c r="F20" s="44">
        <v>833</v>
      </c>
      <c r="G20" s="44">
        <v>904</v>
      </c>
      <c r="H20" s="45">
        <v>1048</v>
      </c>
      <c r="I20" s="45">
        <v>1078</v>
      </c>
      <c r="J20" s="44">
        <v>573</v>
      </c>
      <c r="K20" s="44">
        <v>335</v>
      </c>
      <c r="L20" s="45">
        <v>2663.25</v>
      </c>
      <c r="M20" s="45">
        <v>3632.5103118400002</v>
      </c>
      <c r="N20" s="45">
        <v>5327.12</v>
      </c>
    </row>
    <row r="21" spans="1:14" x14ac:dyDescent="0.2">
      <c r="B21" s="71"/>
      <c r="C21" s="71"/>
      <c r="D21" s="71"/>
      <c r="E21" s="71"/>
      <c r="F21" s="71"/>
      <c r="G21" s="71"/>
      <c r="H21" s="71"/>
      <c r="I21" s="71"/>
      <c r="J21" s="71"/>
      <c r="K21" s="71"/>
      <c r="L21" s="71"/>
      <c r="M21" s="71"/>
      <c r="N21" s="71"/>
    </row>
    <row r="22" spans="1:14" x14ac:dyDescent="0.2">
      <c r="A22" s="332" t="s">
        <v>314</v>
      </c>
      <c r="B22" s="334" t="s">
        <v>317</v>
      </c>
      <c r="C22" s="15"/>
    </row>
    <row r="23" spans="1:14" x14ac:dyDescent="0.2">
      <c r="A23" s="334" t="s">
        <v>316</v>
      </c>
      <c r="B23" s="305" t="s">
        <v>319</v>
      </c>
    </row>
    <row r="24" spans="1:14" x14ac:dyDescent="0.2">
      <c r="A24" s="334" t="s">
        <v>318</v>
      </c>
      <c r="B24" s="305" t="s">
        <v>450</v>
      </c>
    </row>
    <row r="25" spans="1:14" x14ac:dyDescent="0.2">
      <c r="A25" s="334" t="s">
        <v>411</v>
      </c>
      <c r="B25" s="334" t="s">
        <v>451</v>
      </c>
      <c r="C25" s="15"/>
      <c r="D25" s="15"/>
    </row>
    <row r="26" spans="1:14" x14ac:dyDescent="0.2">
      <c r="A26" s="334" t="s">
        <v>412</v>
      </c>
      <c r="B26" s="334" t="s">
        <v>452</v>
      </c>
      <c r="C26" s="281"/>
    </row>
    <row r="27" spans="1:14" x14ac:dyDescent="0.2">
      <c r="A27" s="334" t="s">
        <v>453</v>
      </c>
      <c r="B27" s="334" t="s">
        <v>454</v>
      </c>
      <c r="C27" s="15"/>
    </row>
    <row r="28" spans="1:14" x14ac:dyDescent="0.2">
      <c r="A28" s="15"/>
      <c r="B28" s="15"/>
      <c r="C28" s="15"/>
    </row>
    <row r="29" spans="1:14" x14ac:dyDescent="0.2">
      <c r="A29" s="339" t="s">
        <v>455</v>
      </c>
      <c r="B29" s="334"/>
      <c r="C29" s="15"/>
    </row>
    <row r="30" spans="1:14" x14ac:dyDescent="0.2">
      <c r="A30" s="332" t="s">
        <v>252</v>
      </c>
      <c r="B30" s="305"/>
    </row>
    <row r="31" spans="1:14" x14ac:dyDescent="0.2">
      <c r="B31" s="11"/>
    </row>
  </sheetData>
  <mergeCells count="1">
    <mergeCell ref="B2:N2"/>
  </mergeCells>
  <pageMargins left="0.7" right="0.7" top="0.75" bottom="0.75" header="0.3" footer="0.3"/>
  <pageSetup paperSize="8" orientation="landscape" r:id="rId1"/>
  <headerFooter>
    <oddHeader>&amp;L&amp;"Calibri"&amp;10&amp;K000000 [Limited Sharing]&amp;1#_x000D_</oddHeader>
  </headerFooter>
  <ignoredErrors>
    <ignoredError sqref="N10"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7">
    <tabColor theme="7" tint="-0.499984740745262"/>
  </sheetPr>
  <dimension ref="A1:O53"/>
  <sheetViews>
    <sheetView zoomScale="98" zoomScaleNormal="98" workbookViewId="0">
      <pane ySplit="3" topLeftCell="A31" activePane="bottomLeft" state="frozen"/>
      <selection activeCell="K13" sqref="K13"/>
      <selection pane="bottomLeft" activeCell="K21" sqref="K21"/>
    </sheetView>
  </sheetViews>
  <sheetFormatPr defaultRowHeight="12.75" x14ac:dyDescent="0.2"/>
  <cols>
    <col min="1" max="1" width="4.83203125" style="7" customWidth="1"/>
    <col min="2" max="2" width="45" style="7" customWidth="1"/>
    <col min="3" max="3" width="9.6640625" style="7" bestFit="1" customWidth="1"/>
    <col min="4" max="4" width="8.83203125" style="7" customWidth="1"/>
    <col min="5" max="6" width="8" style="7" bestFit="1" customWidth="1"/>
    <col min="7" max="9" width="7.6640625" style="7" bestFit="1" customWidth="1"/>
    <col min="10" max="10" width="9.1640625" style="7" bestFit="1" customWidth="1"/>
    <col min="11" max="11" width="10.5" style="7" customWidth="1"/>
    <col min="12" max="12" width="7.6640625" style="7" bestFit="1" customWidth="1"/>
    <col min="13" max="16384" width="9.33203125" style="7"/>
  </cols>
  <sheetData>
    <row r="1" spans="2:15" s="2" customFormat="1" ht="46.5" customHeight="1" x14ac:dyDescent="0.2">
      <c r="B1" s="307" t="s">
        <v>427</v>
      </c>
      <c r="C1" s="308"/>
      <c r="D1" s="308"/>
      <c r="E1" s="308"/>
      <c r="F1" s="308"/>
      <c r="G1" s="308"/>
      <c r="H1" s="308"/>
      <c r="I1" s="308"/>
      <c r="J1" s="308"/>
      <c r="K1" s="308"/>
      <c r="L1" s="308"/>
      <c r="M1" s="308"/>
      <c r="N1" s="309"/>
      <c r="O1" s="309" t="s">
        <v>456</v>
      </c>
    </row>
    <row r="2" spans="2:15" s="3" customFormat="1" x14ac:dyDescent="0.2">
      <c r="B2" s="527" t="s">
        <v>457</v>
      </c>
      <c r="C2" s="527"/>
      <c r="D2" s="527"/>
      <c r="E2" s="527"/>
      <c r="F2" s="527"/>
      <c r="G2" s="527"/>
      <c r="H2" s="527"/>
      <c r="I2" s="527"/>
      <c r="J2" s="527"/>
      <c r="K2" s="527"/>
      <c r="L2" s="527"/>
      <c r="M2" s="527"/>
      <c r="N2" s="527"/>
      <c r="O2" s="527"/>
    </row>
    <row r="3" spans="2:15" s="3" customFormat="1" ht="17.25" x14ac:dyDescent="0.25">
      <c r="B3" s="310" t="s">
        <v>417</v>
      </c>
      <c r="C3" s="225">
        <v>2012</v>
      </c>
      <c r="D3" s="225">
        <v>2013</v>
      </c>
      <c r="E3" s="225">
        <v>2014</v>
      </c>
      <c r="F3" s="225">
        <v>2015</v>
      </c>
      <c r="G3" s="225">
        <v>2016</v>
      </c>
      <c r="H3" s="225">
        <v>2017</v>
      </c>
      <c r="I3" s="225">
        <v>2018</v>
      </c>
      <c r="J3" s="225">
        <v>2019</v>
      </c>
      <c r="K3" s="225">
        <v>2020</v>
      </c>
      <c r="L3" s="225">
        <v>2021</v>
      </c>
      <c r="M3" s="225">
        <v>2022</v>
      </c>
      <c r="N3" s="229">
        <v>2023</v>
      </c>
      <c r="O3" s="288" t="s">
        <v>1404</v>
      </c>
    </row>
    <row r="4" spans="2:15" ht="16.5" customHeight="1" x14ac:dyDescent="0.2">
      <c r="B4" s="338" t="s">
        <v>482</v>
      </c>
      <c r="C4" s="71"/>
      <c r="D4" s="71"/>
      <c r="E4" s="71"/>
      <c r="F4" s="71"/>
      <c r="G4" s="71"/>
      <c r="H4" s="71"/>
      <c r="I4" s="71"/>
      <c r="J4" s="71"/>
      <c r="K4" s="71"/>
      <c r="L4" s="71"/>
      <c r="M4" s="71"/>
      <c r="N4" s="71"/>
      <c r="O4" s="71"/>
    </row>
    <row r="5" spans="2:15" ht="16.5" customHeight="1" x14ac:dyDescent="0.2">
      <c r="B5" s="341" t="s">
        <v>487</v>
      </c>
      <c r="C5" s="71"/>
      <c r="D5" s="71"/>
      <c r="E5" s="71"/>
      <c r="F5" s="71"/>
      <c r="G5" s="71"/>
      <c r="H5" s="71"/>
      <c r="I5" s="71"/>
      <c r="J5" s="71"/>
      <c r="K5" s="71"/>
      <c r="L5" s="71"/>
      <c r="M5" s="71"/>
      <c r="N5" s="71"/>
      <c r="O5" s="71"/>
    </row>
    <row r="6" spans="2:15" ht="16.5" customHeight="1" x14ac:dyDescent="0.2">
      <c r="B6" s="349" t="s">
        <v>483</v>
      </c>
      <c r="C6" s="89" t="s">
        <v>458</v>
      </c>
      <c r="D6" s="89" t="s">
        <v>459</v>
      </c>
      <c r="E6" s="89" t="s">
        <v>460</v>
      </c>
      <c r="F6" s="89" t="s">
        <v>461</v>
      </c>
      <c r="G6" s="89" t="s">
        <v>462</v>
      </c>
      <c r="H6" s="46">
        <v>74</v>
      </c>
      <c r="I6" s="46">
        <v>84</v>
      </c>
      <c r="J6" s="46">
        <v>79</v>
      </c>
      <c r="K6" s="46">
        <v>102</v>
      </c>
      <c r="L6" s="46">
        <v>142</v>
      </c>
      <c r="M6" s="46">
        <v>142</v>
      </c>
      <c r="N6" s="46">
        <v>142</v>
      </c>
      <c r="O6" s="46">
        <v>142</v>
      </c>
    </row>
    <row r="7" spans="2:15" ht="16.5" customHeight="1" x14ac:dyDescent="0.2">
      <c r="B7" s="350" t="s">
        <v>484</v>
      </c>
      <c r="C7" s="58" t="s">
        <v>67</v>
      </c>
      <c r="D7" s="58" t="s">
        <v>67</v>
      </c>
      <c r="E7" s="46">
        <v>5</v>
      </c>
      <c r="F7" s="58" t="s">
        <v>67</v>
      </c>
      <c r="G7" s="58" t="s">
        <v>67</v>
      </c>
      <c r="H7" s="58" t="s">
        <v>67</v>
      </c>
      <c r="I7" s="58" t="s">
        <v>67</v>
      </c>
      <c r="J7" s="58" t="s">
        <v>67</v>
      </c>
      <c r="K7" s="58" t="s">
        <v>67</v>
      </c>
      <c r="L7" s="58" t="s">
        <v>67</v>
      </c>
      <c r="M7" s="58" t="s">
        <v>67</v>
      </c>
      <c r="N7" s="58" t="s">
        <v>67</v>
      </c>
      <c r="O7" s="58" t="s">
        <v>67</v>
      </c>
    </row>
    <row r="8" spans="2:15" ht="16.5" customHeight="1" x14ac:dyDescent="0.2">
      <c r="B8" s="340" t="s">
        <v>485</v>
      </c>
      <c r="C8" s="56"/>
      <c r="D8" s="56"/>
      <c r="E8" s="56"/>
      <c r="F8" s="56"/>
      <c r="G8" s="56"/>
      <c r="H8" s="56"/>
      <c r="I8" s="56"/>
      <c r="J8" s="56"/>
      <c r="K8" s="56"/>
      <c r="L8" s="56"/>
      <c r="M8" s="56"/>
      <c r="N8" s="56"/>
      <c r="O8" s="56"/>
    </row>
    <row r="9" spans="2:15" ht="16.5" customHeight="1" x14ac:dyDescent="0.2">
      <c r="B9" s="350" t="s">
        <v>483</v>
      </c>
      <c r="C9" s="46">
        <v>560</v>
      </c>
      <c r="D9" s="46">
        <v>740</v>
      </c>
      <c r="E9" s="46">
        <v>950</v>
      </c>
      <c r="F9" s="89" t="s">
        <v>1403</v>
      </c>
      <c r="G9" s="89" t="s">
        <v>1403</v>
      </c>
      <c r="H9" s="46">
        <v>665</v>
      </c>
      <c r="I9" s="46">
        <v>825</v>
      </c>
      <c r="J9" s="46">
        <v>942</v>
      </c>
      <c r="K9" s="46">
        <v>942</v>
      </c>
      <c r="L9" s="46">
        <v>972</v>
      </c>
      <c r="M9" s="46">
        <v>972</v>
      </c>
      <c r="N9" s="46">
        <v>972</v>
      </c>
      <c r="O9" s="46">
        <v>972</v>
      </c>
    </row>
    <row r="10" spans="2:15" ht="16.5" customHeight="1" x14ac:dyDescent="0.2">
      <c r="B10" s="350" t="s">
        <v>484</v>
      </c>
      <c r="C10" s="58" t="s">
        <v>67</v>
      </c>
      <c r="D10" s="58" t="s">
        <v>67</v>
      </c>
      <c r="E10" s="46">
        <v>18</v>
      </c>
      <c r="F10" s="58" t="s">
        <v>67</v>
      </c>
      <c r="G10" s="58" t="s">
        <v>67</v>
      </c>
      <c r="H10" s="58" t="s">
        <v>67</v>
      </c>
      <c r="I10" s="58" t="s">
        <v>67</v>
      </c>
      <c r="J10" s="58" t="s">
        <v>67</v>
      </c>
      <c r="K10" s="58" t="s">
        <v>67</v>
      </c>
      <c r="L10" s="58" t="s">
        <v>67</v>
      </c>
      <c r="M10" s="58" t="s">
        <v>67</v>
      </c>
      <c r="N10" s="58" t="s">
        <v>67</v>
      </c>
      <c r="O10" s="58" t="s">
        <v>67</v>
      </c>
    </row>
    <row r="11" spans="2:15" ht="16.5" customHeight="1" x14ac:dyDescent="0.2">
      <c r="B11" s="340" t="s">
        <v>486</v>
      </c>
      <c r="C11" s="56"/>
      <c r="D11" s="56"/>
      <c r="E11" s="56"/>
      <c r="F11" s="56"/>
      <c r="G11" s="56"/>
      <c r="H11" s="56"/>
      <c r="I11" s="56"/>
      <c r="J11" s="56"/>
      <c r="K11" s="56"/>
      <c r="L11" s="56"/>
      <c r="M11" s="56"/>
      <c r="N11" s="56"/>
      <c r="O11" s="56"/>
    </row>
    <row r="12" spans="2:15" ht="16.5" customHeight="1" x14ac:dyDescent="0.2">
      <c r="B12" s="350" t="s">
        <v>483</v>
      </c>
      <c r="C12" s="59">
        <v>1090</v>
      </c>
      <c r="D12" s="46">
        <v>800</v>
      </c>
      <c r="E12" s="46">
        <v>755</v>
      </c>
      <c r="F12" s="46">
        <v>862</v>
      </c>
      <c r="G12" s="46">
        <v>850</v>
      </c>
      <c r="H12" s="46">
        <v>860</v>
      </c>
      <c r="I12" s="46">
        <v>787</v>
      </c>
      <c r="J12" s="59">
        <v>1008</v>
      </c>
      <c r="K12" s="46">
        <v>820</v>
      </c>
      <c r="L12" s="46">
        <v>820</v>
      </c>
      <c r="M12" s="46">
        <v>820</v>
      </c>
      <c r="N12" s="46">
        <v>820</v>
      </c>
      <c r="O12" s="46">
        <v>820</v>
      </c>
    </row>
    <row r="13" spans="2:15" ht="16.5" customHeight="1" x14ac:dyDescent="0.2">
      <c r="B13" s="350" t="s">
        <v>484</v>
      </c>
      <c r="C13" s="58" t="s">
        <v>67</v>
      </c>
      <c r="D13" s="58" t="s">
        <v>67</v>
      </c>
      <c r="E13" s="46">
        <v>12</v>
      </c>
      <c r="F13" s="58" t="s">
        <v>67</v>
      </c>
      <c r="G13" s="58" t="s">
        <v>67</v>
      </c>
      <c r="H13" s="58" t="s">
        <v>67</v>
      </c>
      <c r="I13" s="58" t="s">
        <v>67</v>
      </c>
      <c r="J13" s="58" t="s">
        <v>67</v>
      </c>
      <c r="K13" s="58" t="s">
        <v>67</v>
      </c>
      <c r="L13" s="58" t="s">
        <v>67</v>
      </c>
      <c r="M13" s="58" t="s">
        <v>67</v>
      </c>
      <c r="N13" s="58" t="s">
        <v>67</v>
      </c>
      <c r="O13" s="58" t="s">
        <v>67</v>
      </c>
    </row>
    <row r="14" spans="2:15" ht="16.5" customHeight="1" x14ac:dyDescent="0.2">
      <c r="B14" s="338" t="s">
        <v>488</v>
      </c>
      <c r="C14" s="56"/>
      <c r="D14" s="56"/>
      <c r="E14" s="56"/>
      <c r="F14" s="56"/>
      <c r="G14" s="56"/>
      <c r="H14" s="56"/>
      <c r="I14" s="56"/>
      <c r="J14" s="56"/>
      <c r="K14" s="56"/>
      <c r="L14" s="56"/>
      <c r="M14" s="56"/>
      <c r="N14" s="56"/>
      <c r="O14" s="56"/>
    </row>
    <row r="15" spans="2:15" ht="16.5" customHeight="1" x14ac:dyDescent="0.2">
      <c r="B15" s="340" t="s">
        <v>483</v>
      </c>
      <c r="C15" s="59">
        <v>1448</v>
      </c>
      <c r="D15" s="59">
        <v>1448</v>
      </c>
      <c r="E15" s="59">
        <v>1449</v>
      </c>
      <c r="F15" s="59">
        <v>1449</v>
      </c>
      <c r="G15" s="59">
        <v>1461</v>
      </c>
      <c r="H15" s="59">
        <v>1461</v>
      </c>
      <c r="I15" s="59">
        <v>1574</v>
      </c>
      <c r="J15" s="59">
        <v>1652</v>
      </c>
      <c r="K15" s="59">
        <v>1648</v>
      </c>
      <c r="L15" s="59">
        <v>1648</v>
      </c>
      <c r="M15" s="59">
        <v>1648</v>
      </c>
      <c r="N15" s="59">
        <v>1648</v>
      </c>
      <c r="O15" s="59">
        <v>1648</v>
      </c>
    </row>
    <row r="16" spans="2:15" ht="16.5" customHeight="1" x14ac:dyDescent="0.2">
      <c r="B16" s="340" t="s">
        <v>484</v>
      </c>
      <c r="C16" s="58" t="s">
        <v>67</v>
      </c>
      <c r="D16" s="58" t="s">
        <v>67</v>
      </c>
      <c r="E16" s="58" t="s">
        <v>67</v>
      </c>
      <c r="F16" s="58" t="s">
        <v>67</v>
      </c>
      <c r="G16" s="58" t="s">
        <v>67</v>
      </c>
      <c r="H16" s="58" t="s">
        <v>67</v>
      </c>
      <c r="I16" s="58" t="s">
        <v>67</v>
      </c>
      <c r="J16" s="58" t="s">
        <v>67</v>
      </c>
      <c r="K16" s="58" t="s">
        <v>67</v>
      </c>
      <c r="L16" s="58" t="s">
        <v>67</v>
      </c>
      <c r="M16" s="58" t="s">
        <v>67</v>
      </c>
      <c r="N16" s="58" t="s">
        <v>67</v>
      </c>
      <c r="O16" s="58" t="s">
        <v>10</v>
      </c>
    </row>
    <row r="17" spans="2:15" ht="16.5" customHeight="1" x14ac:dyDescent="0.2">
      <c r="B17" s="338" t="s">
        <v>489</v>
      </c>
      <c r="C17" s="89"/>
      <c r="D17" s="56"/>
      <c r="E17" s="56"/>
      <c r="F17" s="56"/>
      <c r="G17" s="56"/>
      <c r="H17" s="56"/>
      <c r="I17" s="56"/>
      <c r="J17" s="56"/>
      <c r="K17" s="56"/>
      <c r="L17" s="56"/>
      <c r="M17" s="56"/>
      <c r="N17" s="56"/>
      <c r="O17" s="56"/>
    </row>
    <row r="18" spans="2:15" ht="16.5" customHeight="1" x14ac:dyDescent="0.2">
      <c r="B18" s="340" t="s">
        <v>483</v>
      </c>
      <c r="C18" s="46">
        <v>183</v>
      </c>
      <c r="D18" s="46">
        <v>174</v>
      </c>
      <c r="E18" s="46">
        <v>168</v>
      </c>
      <c r="F18" s="46">
        <v>174</v>
      </c>
      <c r="G18" s="46">
        <v>174</v>
      </c>
      <c r="H18" s="46">
        <v>179</v>
      </c>
      <c r="I18" s="46">
        <v>179</v>
      </c>
      <c r="J18" s="46">
        <v>182</v>
      </c>
      <c r="K18" s="46">
        <v>182</v>
      </c>
      <c r="L18" s="46">
        <v>182</v>
      </c>
      <c r="M18" s="46">
        <v>182</v>
      </c>
      <c r="N18" s="46">
        <v>182</v>
      </c>
      <c r="O18" s="46">
        <v>182</v>
      </c>
    </row>
    <row r="19" spans="2:15" ht="16.5" customHeight="1" x14ac:dyDescent="0.2">
      <c r="B19" s="340" t="s">
        <v>484</v>
      </c>
      <c r="C19" s="58" t="s">
        <v>67</v>
      </c>
      <c r="D19" s="58" t="s">
        <v>67</v>
      </c>
      <c r="E19" s="58" t="s">
        <v>67</v>
      </c>
      <c r="F19" s="58" t="s">
        <v>67</v>
      </c>
      <c r="G19" s="58" t="s">
        <v>67</v>
      </c>
      <c r="H19" s="58" t="s">
        <v>67</v>
      </c>
      <c r="I19" s="58" t="s">
        <v>67</v>
      </c>
      <c r="J19" s="58" t="s">
        <v>67</v>
      </c>
      <c r="K19" s="58" t="s">
        <v>67</v>
      </c>
      <c r="L19" s="58" t="s">
        <v>67</v>
      </c>
      <c r="M19" s="58" t="s">
        <v>67</v>
      </c>
      <c r="N19" s="58" t="s">
        <v>67</v>
      </c>
      <c r="O19" s="58" t="s">
        <v>10</v>
      </c>
    </row>
    <row r="20" spans="2:15" ht="16.5" customHeight="1" x14ac:dyDescent="0.2">
      <c r="B20" s="338" t="s">
        <v>490</v>
      </c>
      <c r="C20" s="56"/>
      <c r="D20" s="56"/>
      <c r="E20" s="56"/>
      <c r="F20" s="56"/>
      <c r="G20" s="56"/>
      <c r="H20" s="56"/>
      <c r="I20" s="56"/>
      <c r="J20" s="56"/>
      <c r="K20" s="56"/>
      <c r="L20" s="56"/>
      <c r="M20" s="56"/>
      <c r="N20" s="56"/>
      <c r="O20" s="56"/>
    </row>
    <row r="21" spans="2:15" ht="16.5" customHeight="1" x14ac:dyDescent="0.2">
      <c r="B21" s="340" t="s">
        <v>483</v>
      </c>
      <c r="C21" s="46">
        <v>160</v>
      </c>
      <c r="D21" s="46">
        <v>164</v>
      </c>
      <c r="E21" s="46">
        <v>194</v>
      </c>
      <c r="F21" s="46">
        <v>162</v>
      </c>
      <c r="G21" s="46">
        <v>162</v>
      </c>
      <c r="H21" s="46">
        <v>161</v>
      </c>
      <c r="I21" s="46">
        <v>163</v>
      </c>
      <c r="J21" s="46">
        <v>165</v>
      </c>
      <c r="K21" s="46">
        <v>165</v>
      </c>
      <c r="L21" s="46">
        <v>163</v>
      </c>
      <c r="M21" s="46">
        <v>164</v>
      </c>
      <c r="N21" s="46">
        <v>164</v>
      </c>
      <c r="O21" s="46">
        <v>164</v>
      </c>
    </row>
    <row r="22" spans="2:15" ht="16.5" customHeight="1" x14ac:dyDescent="0.2">
      <c r="B22" s="340" t="s">
        <v>484</v>
      </c>
      <c r="C22" s="58" t="s">
        <v>67</v>
      </c>
      <c r="D22" s="58" t="s">
        <v>67</v>
      </c>
      <c r="E22" s="58" t="s">
        <v>67</v>
      </c>
      <c r="F22" s="58" t="s">
        <v>67</v>
      </c>
      <c r="G22" s="58" t="s">
        <v>67</v>
      </c>
      <c r="H22" s="58" t="s">
        <v>67</v>
      </c>
      <c r="I22" s="58" t="s">
        <v>67</v>
      </c>
      <c r="J22" s="58" t="s">
        <v>67</v>
      </c>
      <c r="K22" s="58" t="s">
        <v>67</v>
      </c>
      <c r="L22" s="58" t="s">
        <v>67</v>
      </c>
      <c r="M22" s="58" t="s">
        <v>67</v>
      </c>
      <c r="N22" s="58" t="s">
        <v>67</v>
      </c>
      <c r="O22" s="58" t="s">
        <v>10</v>
      </c>
    </row>
    <row r="23" spans="2:15" ht="16.5" customHeight="1" x14ac:dyDescent="0.2">
      <c r="B23" s="338" t="s">
        <v>434</v>
      </c>
      <c r="C23" s="56"/>
      <c r="D23" s="56"/>
      <c r="E23" s="56"/>
      <c r="F23" s="56"/>
      <c r="G23" s="56"/>
      <c r="H23" s="56"/>
      <c r="I23" s="56"/>
      <c r="J23" s="56"/>
      <c r="K23" s="56"/>
      <c r="L23" s="56"/>
      <c r="M23" s="56"/>
      <c r="N23" s="56"/>
      <c r="O23" s="56"/>
    </row>
    <row r="24" spans="2:15" ht="16.5" customHeight="1" x14ac:dyDescent="0.2">
      <c r="B24" s="341" t="s">
        <v>492</v>
      </c>
      <c r="C24" s="46">
        <v>62</v>
      </c>
      <c r="D24" s="46">
        <v>57</v>
      </c>
      <c r="E24" s="46">
        <v>67</v>
      </c>
      <c r="F24" s="46">
        <v>73</v>
      </c>
      <c r="G24" s="46">
        <v>69</v>
      </c>
      <c r="H24" s="46">
        <v>67</v>
      </c>
      <c r="I24" s="46">
        <v>67</v>
      </c>
      <c r="J24" s="46">
        <v>61</v>
      </c>
      <c r="K24" s="46">
        <v>29</v>
      </c>
      <c r="L24" s="46">
        <v>17</v>
      </c>
      <c r="M24" s="46">
        <v>59.69</v>
      </c>
      <c r="N24" s="46">
        <v>60.82</v>
      </c>
      <c r="O24" s="46">
        <v>54.45</v>
      </c>
    </row>
    <row r="25" spans="2:15" ht="16.5" customHeight="1" x14ac:dyDescent="0.2">
      <c r="B25" s="340" t="s">
        <v>491</v>
      </c>
      <c r="C25" s="46">
        <v>44</v>
      </c>
      <c r="D25" s="46">
        <v>61</v>
      </c>
      <c r="E25" s="46">
        <v>62</v>
      </c>
      <c r="F25" s="46">
        <v>68</v>
      </c>
      <c r="G25" s="46">
        <v>67</v>
      </c>
      <c r="H25" s="46">
        <v>69</v>
      </c>
      <c r="I25" s="46">
        <v>71</v>
      </c>
      <c r="J25" s="46">
        <v>67</v>
      </c>
      <c r="K25" s="46">
        <v>36</v>
      </c>
      <c r="L25" s="46">
        <v>19</v>
      </c>
      <c r="M25" s="46">
        <v>43.04</v>
      </c>
      <c r="N25" s="46">
        <v>49.06</v>
      </c>
      <c r="O25" s="46">
        <v>47.13</v>
      </c>
    </row>
    <row r="26" spans="2:15" ht="16.5" customHeight="1" x14ac:dyDescent="0.2">
      <c r="B26" s="338" t="s">
        <v>495</v>
      </c>
      <c r="C26" s="56"/>
      <c r="D26" s="56"/>
      <c r="E26" s="56"/>
      <c r="F26" s="56"/>
      <c r="G26" s="56"/>
      <c r="H26" s="56"/>
      <c r="I26" s="56"/>
      <c r="J26" s="56"/>
      <c r="K26" s="56"/>
      <c r="L26" s="56"/>
      <c r="M26" s="56"/>
      <c r="N26" s="56"/>
      <c r="O26" s="56"/>
    </row>
    <row r="27" spans="2:15" ht="16.5" customHeight="1" x14ac:dyDescent="0.2">
      <c r="B27" s="341" t="s">
        <v>493</v>
      </c>
      <c r="C27" s="59">
        <v>3340</v>
      </c>
      <c r="D27" s="59">
        <v>4235</v>
      </c>
      <c r="E27" s="59">
        <v>4693</v>
      </c>
      <c r="F27" s="59">
        <v>5077</v>
      </c>
      <c r="G27" s="59">
        <v>5143</v>
      </c>
      <c r="H27" s="59">
        <v>5141</v>
      </c>
      <c r="I27" s="59">
        <v>5314</v>
      </c>
      <c r="J27" s="59">
        <v>5010</v>
      </c>
      <c r="K27" s="59">
        <v>2481</v>
      </c>
      <c r="L27" s="59">
        <v>1506</v>
      </c>
      <c r="M27" s="59">
        <v>4975.82</v>
      </c>
      <c r="N27" s="59">
        <v>5184.1099999999997</v>
      </c>
      <c r="O27" s="59">
        <v>4175.8500000000004</v>
      </c>
    </row>
    <row r="28" spans="2:15" ht="16.5" customHeight="1" x14ac:dyDescent="0.2">
      <c r="B28" s="341" t="s">
        <v>496</v>
      </c>
      <c r="C28" s="59">
        <v>1699</v>
      </c>
      <c r="D28" s="59">
        <v>2023</v>
      </c>
      <c r="E28" s="59">
        <v>2149</v>
      </c>
      <c r="F28" s="59">
        <v>2281</v>
      </c>
      <c r="G28" s="59">
        <v>2271</v>
      </c>
      <c r="H28" s="59">
        <v>2354</v>
      </c>
      <c r="I28" s="59">
        <v>2395</v>
      </c>
      <c r="J28" s="59">
        <v>2300</v>
      </c>
      <c r="K28" s="59">
        <v>1424</v>
      </c>
      <c r="L28" s="46">
        <v>652</v>
      </c>
      <c r="M28" s="59">
        <v>1626.42</v>
      </c>
      <c r="N28" s="59">
        <v>1859.86</v>
      </c>
      <c r="O28" s="59">
        <v>1823.72</v>
      </c>
    </row>
    <row r="29" spans="2:15" ht="24" customHeight="1" x14ac:dyDescent="0.2">
      <c r="B29" s="338" t="s">
        <v>494</v>
      </c>
      <c r="C29" s="56"/>
      <c r="D29" s="56"/>
      <c r="E29" s="56"/>
      <c r="F29" s="56"/>
      <c r="G29" s="56"/>
      <c r="H29" s="56"/>
      <c r="I29" s="56"/>
      <c r="J29" s="56"/>
      <c r="K29" s="56"/>
      <c r="L29" s="56"/>
      <c r="M29" s="56"/>
      <c r="N29" s="56"/>
      <c r="O29" s="56"/>
    </row>
    <row r="30" spans="2:15" ht="16.5" customHeight="1" x14ac:dyDescent="0.2">
      <c r="B30" s="340" t="s">
        <v>493</v>
      </c>
      <c r="C30" s="59">
        <v>2806</v>
      </c>
      <c r="D30" s="59">
        <v>3557</v>
      </c>
      <c r="E30" s="59">
        <v>3942</v>
      </c>
      <c r="F30" s="59">
        <v>4164</v>
      </c>
      <c r="G30" s="59">
        <v>4308</v>
      </c>
      <c r="H30" s="59">
        <v>4261</v>
      </c>
      <c r="I30" s="59">
        <v>5001</v>
      </c>
      <c r="J30" s="59">
        <v>5290</v>
      </c>
      <c r="K30" s="59">
        <v>2841</v>
      </c>
      <c r="L30" s="59">
        <v>1247</v>
      </c>
      <c r="M30" s="59">
        <v>7369.1</v>
      </c>
      <c r="N30" s="59">
        <v>11605.13</v>
      </c>
      <c r="O30" s="59">
        <v>12566.59</v>
      </c>
    </row>
    <row r="31" spans="2:15" ht="16.5" customHeight="1" x14ac:dyDescent="0.2">
      <c r="B31" s="340" t="s">
        <v>491</v>
      </c>
      <c r="C31" s="59">
        <v>793</v>
      </c>
      <c r="D31" s="59">
        <v>930</v>
      </c>
      <c r="E31" s="59">
        <v>1009</v>
      </c>
      <c r="F31" s="59">
        <v>1011</v>
      </c>
      <c r="G31" s="59">
        <v>1058</v>
      </c>
      <c r="H31" s="59">
        <v>1075</v>
      </c>
      <c r="I31" s="59">
        <v>933</v>
      </c>
      <c r="J31" s="59">
        <v>1105</v>
      </c>
      <c r="K31" s="59">
        <v>640</v>
      </c>
      <c r="L31" s="59">
        <v>359</v>
      </c>
      <c r="M31" s="59">
        <v>1117.1400000000001</v>
      </c>
      <c r="N31" s="59">
        <v>1634.04</v>
      </c>
      <c r="O31" s="59">
        <v>1556.4</v>
      </c>
    </row>
    <row r="32" spans="2:15" ht="16.5" customHeight="1" x14ac:dyDescent="0.2">
      <c r="B32" s="220"/>
      <c r="C32" s="46"/>
      <c r="D32" s="46"/>
      <c r="E32" s="59"/>
      <c r="F32" s="59"/>
      <c r="G32" s="59"/>
      <c r="H32" s="59"/>
      <c r="I32" s="46"/>
      <c r="J32" s="59"/>
      <c r="K32" s="46"/>
      <c r="L32" s="46"/>
      <c r="M32" s="46"/>
      <c r="N32" s="46"/>
      <c r="O32" s="46"/>
    </row>
    <row r="33" spans="1:15" ht="24" customHeight="1" x14ac:dyDescent="0.2">
      <c r="B33" s="348" t="s">
        <v>474</v>
      </c>
      <c r="C33" s="94">
        <v>10.6</v>
      </c>
      <c r="D33" s="94">
        <v>10.9</v>
      </c>
      <c r="E33" s="94">
        <v>11.1</v>
      </c>
      <c r="F33" s="58" t="s">
        <v>67</v>
      </c>
      <c r="G33" s="94">
        <v>11.1</v>
      </c>
      <c r="H33" s="94">
        <v>10.7</v>
      </c>
      <c r="I33" s="94">
        <v>10.8</v>
      </c>
      <c r="J33" s="94">
        <v>11.7</v>
      </c>
      <c r="K33" s="94">
        <v>8</v>
      </c>
      <c r="L33" s="94">
        <v>6.3</v>
      </c>
      <c r="M33" s="94">
        <v>10.48</v>
      </c>
      <c r="N33" s="94">
        <v>10.45</v>
      </c>
      <c r="O33" s="94">
        <v>10.49</v>
      </c>
    </row>
    <row r="34" spans="1:15" ht="17.25" customHeight="1" x14ac:dyDescent="0.2">
      <c r="B34" s="314" t="s">
        <v>475</v>
      </c>
      <c r="C34" s="94">
        <v>2.1</v>
      </c>
      <c r="D34" s="94">
        <v>1.9</v>
      </c>
      <c r="E34" s="94">
        <v>1.9</v>
      </c>
      <c r="F34" s="94">
        <v>1.8</v>
      </c>
      <c r="G34" s="94">
        <v>2</v>
      </c>
      <c r="H34" s="94">
        <v>2</v>
      </c>
      <c r="I34" s="94">
        <v>1.8</v>
      </c>
      <c r="J34" s="94">
        <v>1.9</v>
      </c>
      <c r="K34" s="94">
        <v>1.8</v>
      </c>
      <c r="L34" s="94">
        <v>1.8</v>
      </c>
      <c r="M34" s="94">
        <v>1.74</v>
      </c>
      <c r="N34" s="94">
        <v>1.99</v>
      </c>
      <c r="O34" s="94">
        <v>2.11</v>
      </c>
    </row>
    <row r="35" spans="1:15" ht="23.25" customHeight="1" x14ac:dyDescent="0.2">
      <c r="B35" s="314" t="s">
        <v>481</v>
      </c>
      <c r="C35" s="46">
        <v>143</v>
      </c>
      <c r="D35" s="46">
        <v>133</v>
      </c>
      <c r="E35" s="46">
        <v>130</v>
      </c>
      <c r="F35" s="46">
        <v>130</v>
      </c>
      <c r="G35" s="46">
        <v>140</v>
      </c>
      <c r="H35" s="46">
        <v>145</v>
      </c>
      <c r="I35" s="46">
        <v>120</v>
      </c>
      <c r="J35" s="46">
        <v>116</v>
      </c>
      <c r="K35" s="46">
        <v>114</v>
      </c>
      <c r="L35" s="46">
        <v>162</v>
      </c>
      <c r="M35" s="46">
        <v>138.68</v>
      </c>
      <c r="N35" s="46">
        <v>159.47</v>
      </c>
      <c r="O35" s="46">
        <v>172.38</v>
      </c>
    </row>
    <row r="36" spans="1:15" ht="21.75" customHeight="1" x14ac:dyDescent="0.2">
      <c r="B36" s="312" t="s">
        <v>476</v>
      </c>
      <c r="C36" s="46">
        <v>447</v>
      </c>
      <c r="D36" s="46">
        <v>413</v>
      </c>
      <c r="E36" s="46">
        <v>387</v>
      </c>
      <c r="F36" s="46">
        <v>384</v>
      </c>
      <c r="G36" s="46">
        <v>409</v>
      </c>
      <c r="H36" s="46">
        <v>504</v>
      </c>
      <c r="I36" s="46">
        <v>450</v>
      </c>
      <c r="J36" s="46">
        <v>433</v>
      </c>
      <c r="K36" s="46">
        <v>414</v>
      </c>
      <c r="L36" s="46">
        <v>578</v>
      </c>
      <c r="M36" s="59">
        <v>1004.16</v>
      </c>
      <c r="N36" s="59">
        <v>1761.63</v>
      </c>
      <c r="O36" s="59">
        <v>1786.16</v>
      </c>
    </row>
    <row r="37" spans="1:15" ht="20.25" customHeight="1" x14ac:dyDescent="0.2">
      <c r="B37" s="312" t="s">
        <v>477</v>
      </c>
      <c r="C37" s="94">
        <v>0.5</v>
      </c>
      <c r="D37" s="94">
        <v>0.5</v>
      </c>
      <c r="E37" s="94">
        <v>0.6</v>
      </c>
      <c r="F37" s="58" t="s">
        <v>67</v>
      </c>
      <c r="G37" s="94">
        <v>0.4</v>
      </c>
      <c r="H37" s="94">
        <v>0.5</v>
      </c>
      <c r="I37" s="94">
        <v>0.5</v>
      </c>
      <c r="J37" s="94">
        <v>0.5</v>
      </c>
      <c r="K37" s="94">
        <v>0.5</v>
      </c>
      <c r="L37" s="94">
        <v>0.5</v>
      </c>
      <c r="M37" s="94">
        <v>0.52</v>
      </c>
      <c r="N37" s="94">
        <v>0.53</v>
      </c>
      <c r="O37" s="94">
        <v>1.22</v>
      </c>
    </row>
    <row r="38" spans="1:15" ht="16.5" customHeight="1" x14ac:dyDescent="0.2">
      <c r="B38" s="312" t="s">
        <v>478</v>
      </c>
      <c r="C38" s="59">
        <v>4852</v>
      </c>
      <c r="D38" s="59">
        <v>5423</v>
      </c>
      <c r="E38" s="59">
        <v>5909</v>
      </c>
      <c r="F38" s="59">
        <v>6335</v>
      </c>
      <c r="G38" s="59">
        <v>6463</v>
      </c>
      <c r="H38" s="59">
        <v>6477</v>
      </c>
      <c r="I38" s="59">
        <v>7413</v>
      </c>
      <c r="J38" s="59">
        <v>7901</v>
      </c>
      <c r="K38" s="59">
        <v>4567</v>
      </c>
      <c r="L38" s="59">
        <v>2679</v>
      </c>
      <c r="M38" s="59">
        <v>10335</v>
      </c>
      <c r="N38" s="59">
        <v>16079.47</v>
      </c>
      <c r="O38" s="59">
        <v>16839.060000000001</v>
      </c>
    </row>
    <row r="39" spans="1:15" ht="16.5" customHeight="1" x14ac:dyDescent="0.2">
      <c r="B39" s="312" t="s">
        <v>479</v>
      </c>
      <c r="C39" s="59">
        <v>8648</v>
      </c>
      <c r="D39" s="59">
        <v>10586</v>
      </c>
      <c r="E39" s="59">
        <v>16943</v>
      </c>
      <c r="F39" s="59">
        <v>14049</v>
      </c>
      <c r="G39" s="59">
        <v>13396</v>
      </c>
      <c r="H39" s="59">
        <v>14081</v>
      </c>
      <c r="I39" s="59">
        <v>14381</v>
      </c>
      <c r="J39" s="59">
        <v>15464</v>
      </c>
      <c r="K39" s="59">
        <v>14618</v>
      </c>
      <c r="L39" s="59">
        <v>12979</v>
      </c>
      <c r="M39" s="59">
        <v>23572.62</v>
      </c>
      <c r="N39" s="59">
        <v>27842.05</v>
      </c>
      <c r="O39" s="59">
        <v>39225.1</v>
      </c>
    </row>
    <row r="40" spans="1:15" ht="16.5" customHeight="1" x14ac:dyDescent="0.2">
      <c r="B40" s="312" t="s">
        <v>480</v>
      </c>
      <c r="C40" s="59">
        <v>13499</v>
      </c>
      <c r="D40" s="59">
        <v>12883</v>
      </c>
      <c r="E40" s="59">
        <v>12443</v>
      </c>
      <c r="F40" s="59">
        <v>14452</v>
      </c>
      <c r="G40" s="59">
        <v>16460</v>
      </c>
      <c r="H40" s="59">
        <v>16617</v>
      </c>
      <c r="I40" s="59">
        <v>16433</v>
      </c>
      <c r="J40" s="59">
        <v>14207</v>
      </c>
      <c r="K40" s="287">
        <v>12983</v>
      </c>
      <c r="L40" s="59">
        <v>11327</v>
      </c>
      <c r="M40" s="59">
        <v>12641</v>
      </c>
      <c r="N40" s="59">
        <v>14337</v>
      </c>
      <c r="O40" s="59">
        <v>14337</v>
      </c>
    </row>
    <row r="42" spans="1:15" x14ac:dyDescent="0.2">
      <c r="A42" s="334" t="s">
        <v>314</v>
      </c>
      <c r="B42" s="305" t="s">
        <v>319</v>
      </c>
    </row>
    <row r="43" spans="1:15" x14ac:dyDescent="0.2">
      <c r="A43" s="332" t="s">
        <v>463</v>
      </c>
      <c r="B43" s="332" t="s">
        <v>464</v>
      </c>
    </row>
    <row r="44" spans="1:15" x14ac:dyDescent="0.2">
      <c r="A44" s="334" t="s">
        <v>318</v>
      </c>
      <c r="B44" s="346" t="s">
        <v>465</v>
      </c>
    </row>
    <row r="45" spans="1:15" x14ac:dyDescent="0.2">
      <c r="A45" s="334" t="s">
        <v>411</v>
      </c>
      <c r="B45" s="346" t="s">
        <v>466</v>
      </c>
    </row>
    <row r="46" spans="1:15" x14ac:dyDescent="0.2">
      <c r="A46" s="334" t="s">
        <v>467</v>
      </c>
      <c r="B46" s="334" t="s">
        <v>468</v>
      </c>
    </row>
    <row r="47" spans="1:15" x14ac:dyDescent="0.2">
      <c r="A47" s="334" t="s">
        <v>453</v>
      </c>
      <c r="B47" s="334" t="s">
        <v>469</v>
      </c>
    </row>
    <row r="48" spans="1:15" x14ac:dyDescent="0.2">
      <c r="A48" s="334" t="s">
        <v>470</v>
      </c>
      <c r="B48" s="334" t="s">
        <v>472</v>
      </c>
    </row>
    <row r="49" spans="1:2" ht="22.5" x14ac:dyDescent="0.2">
      <c r="A49" s="334" t="s">
        <v>471</v>
      </c>
      <c r="B49" s="346" t="s">
        <v>473</v>
      </c>
    </row>
    <row r="50" spans="1:2" x14ac:dyDescent="0.2">
      <c r="A50" s="15"/>
      <c r="B50" s="36"/>
    </row>
    <row r="51" spans="1:2" x14ac:dyDescent="0.2">
      <c r="A51" s="347" t="s">
        <v>455</v>
      </c>
      <c r="B51" s="346"/>
    </row>
    <row r="52" spans="1:2" x14ac:dyDescent="0.2">
      <c r="A52" s="332" t="s">
        <v>253</v>
      </c>
      <c r="B52" s="346"/>
    </row>
    <row r="53" spans="1:2" x14ac:dyDescent="0.2">
      <c r="B53" s="11"/>
    </row>
  </sheetData>
  <mergeCells count="1">
    <mergeCell ref="B2:O2"/>
  </mergeCells>
  <pageMargins left="0.7" right="0.7" top="0.75" bottom="0.75" header="0.3" footer="0.3"/>
  <pageSetup paperSize="8" orientation="landscape" r:id="rId1"/>
  <headerFooter>
    <oddHeader>&amp;L&amp;"Calibri"&amp;10&amp;K000000 [Limited Sharing]&amp;1#_x000D_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8">
    <tabColor theme="7" tint="-0.499984740745262"/>
  </sheetPr>
  <dimension ref="A1:Q24"/>
  <sheetViews>
    <sheetView workbookViewId="0">
      <pane ySplit="3" topLeftCell="A4" activePane="bottomLeft" state="frozen"/>
      <selection activeCell="K13" sqref="K13"/>
      <selection pane="bottomLeft" activeCell="R17" sqref="R17"/>
    </sheetView>
  </sheetViews>
  <sheetFormatPr defaultRowHeight="12.75" x14ac:dyDescent="0.2"/>
  <cols>
    <col min="1" max="1" width="4.1640625" style="7" customWidth="1"/>
    <col min="2" max="2" width="45.5" style="7" customWidth="1"/>
    <col min="3" max="3" width="11.83203125" style="7" customWidth="1"/>
    <col min="4" max="8" width="11.83203125" style="7" bestFit="1" customWidth="1"/>
    <col min="9" max="10" width="10.6640625" style="7" bestFit="1" customWidth="1"/>
    <col min="11" max="12" width="11.83203125" style="7" bestFit="1" customWidth="1"/>
    <col min="13" max="13" width="11.83203125" style="7" customWidth="1"/>
    <col min="14" max="16384" width="9.33203125" style="7"/>
  </cols>
  <sheetData>
    <row r="1" spans="2:17" s="2" customFormat="1" ht="46.5" customHeight="1" x14ac:dyDescent="0.2">
      <c r="B1" s="307" t="s">
        <v>245</v>
      </c>
      <c r="C1" s="308"/>
      <c r="D1" s="308"/>
      <c r="E1" s="308"/>
      <c r="F1" s="308"/>
      <c r="G1" s="308"/>
      <c r="H1" s="308"/>
      <c r="I1" s="308"/>
      <c r="J1" s="308"/>
      <c r="K1" s="308"/>
      <c r="L1" s="309"/>
      <c r="M1" s="309" t="s">
        <v>497</v>
      </c>
    </row>
    <row r="2" spans="2:17" s="3" customFormat="1" x14ac:dyDescent="0.2">
      <c r="B2" s="527" t="s">
        <v>254</v>
      </c>
      <c r="C2" s="527"/>
      <c r="D2" s="527"/>
      <c r="E2" s="527"/>
      <c r="F2" s="527"/>
      <c r="G2" s="527"/>
      <c r="H2" s="527"/>
      <c r="I2" s="527"/>
      <c r="J2" s="527"/>
      <c r="K2" s="527"/>
      <c r="L2" s="527"/>
      <c r="M2" s="527"/>
    </row>
    <row r="3" spans="2:17" s="3" customFormat="1" ht="17.25" x14ac:dyDescent="0.25">
      <c r="B3" s="351" t="s">
        <v>417</v>
      </c>
      <c r="C3" s="225">
        <v>2014</v>
      </c>
      <c r="D3" s="225">
        <v>2015</v>
      </c>
      <c r="E3" s="225">
        <v>2016</v>
      </c>
      <c r="F3" s="225">
        <v>2017</v>
      </c>
      <c r="G3" s="225">
        <v>2018</v>
      </c>
      <c r="H3" s="225">
        <v>2019</v>
      </c>
      <c r="I3" s="225">
        <v>2020</v>
      </c>
      <c r="J3" s="228">
        <v>2021</v>
      </c>
      <c r="K3" s="229">
        <v>2022</v>
      </c>
      <c r="L3" s="230">
        <v>2023</v>
      </c>
      <c r="M3" s="230" t="s">
        <v>498</v>
      </c>
    </row>
    <row r="4" spans="2:17" x14ac:dyDescent="0.2">
      <c r="B4" s="185" t="s">
        <v>499</v>
      </c>
      <c r="C4" s="71"/>
      <c r="D4" s="71"/>
      <c r="E4" s="71"/>
      <c r="F4" s="71"/>
      <c r="G4" s="71"/>
      <c r="H4" s="71"/>
      <c r="I4" s="71"/>
      <c r="J4" s="71"/>
      <c r="K4" s="71"/>
      <c r="L4" s="71"/>
      <c r="M4" s="71"/>
    </row>
    <row r="5" spans="2:17" x14ac:dyDescent="0.2">
      <c r="B5" s="352" t="s">
        <v>500</v>
      </c>
      <c r="C5" s="45">
        <v>70450</v>
      </c>
      <c r="D5" s="45">
        <v>77125</v>
      </c>
      <c r="E5" s="45">
        <v>67393</v>
      </c>
      <c r="F5" s="45">
        <v>74979</v>
      </c>
      <c r="G5" s="45">
        <v>85327</v>
      </c>
      <c r="H5" s="45">
        <v>81928</v>
      </c>
      <c r="I5" s="45">
        <v>30297</v>
      </c>
      <c r="J5" s="45">
        <v>37089</v>
      </c>
      <c r="K5" s="45">
        <v>60756.873999999996</v>
      </c>
      <c r="L5" s="45">
        <v>60362.887999999999</v>
      </c>
      <c r="M5" s="45">
        <v>65448.58</v>
      </c>
    </row>
    <row r="6" spans="2:17" x14ac:dyDescent="0.2">
      <c r="B6" s="352" t="s">
        <v>501</v>
      </c>
      <c r="C6" s="45">
        <v>97319</v>
      </c>
      <c r="D6" s="45">
        <v>96494</v>
      </c>
      <c r="E6" s="45">
        <v>96221</v>
      </c>
      <c r="F6" s="45">
        <v>107673</v>
      </c>
      <c r="G6" s="45">
        <v>121273</v>
      </c>
      <c r="H6" s="45">
        <v>115926</v>
      </c>
      <c r="I6" s="45">
        <v>41585</v>
      </c>
      <c r="J6" s="45">
        <v>50287</v>
      </c>
      <c r="K6" s="45">
        <v>84269.649999999849</v>
      </c>
      <c r="L6" s="45">
        <v>87025.183333333145</v>
      </c>
      <c r="M6" s="45">
        <v>88225.883333333186</v>
      </c>
    </row>
    <row r="7" spans="2:17" x14ac:dyDescent="0.2">
      <c r="B7" s="352" t="s">
        <v>502</v>
      </c>
      <c r="C7" s="45">
        <v>4240195</v>
      </c>
      <c r="D7" s="45">
        <v>4332411</v>
      </c>
      <c r="E7" s="45">
        <v>4491709</v>
      </c>
      <c r="F7" s="45">
        <v>5342456</v>
      </c>
      <c r="G7" s="45">
        <v>5824973</v>
      </c>
      <c r="H7" s="45">
        <v>5516830</v>
      </c>
      <c r="I7" s="45">
        <v>1224915</v>
      </c>
      <c r="J7" s="45">
        <v>871685</v>
      </c>
      <c r="K7" s="45">
        <v>3239874</v>
      </c>
      <c r="L7" s="45">
        <v>3647043</v>
      </c>
      <c r="M7" s="45">
        <v>3425155</v>
      </c>
    </row>
    <row r="8" spans="2:17" x14ac:dyDescent="0.2">
      <c r="B8" s="352" t="s">
        <v>503</v>
      </c>
      <c r="C8" s="45">
        <v>97563</v>
      </c>
      <c r="D8" s="45">
        <v>101429</v>
      </c>
      <c r="E8" s="45">
        <v>102734</v>
      </c>
      <c r="F8" s="45">
        <v>127235</v>
      </c>
      <c r="G8" s="45">
        <v>128070</v>
      </c>
      <c r="H8" s="45">
        <v>120290</v>
      </c>
      <c r="I8" s="45">
        <v>59046</v>
      </c>
      <c r="J8" s="45">
        <v>97122</v>
      </c>
      <c r="K8" s="45">
        <v>84216.836989999996</v>
      </c>
      <c r="L8" s="45">
        <v>78471.691080000019</v>
      </c>
      <c r="M8" s="45">
        <v>89625.603675226026</v>
      </c>
    </row>
    <row r="9" spans="2:17" x14ac:dyDescent="0.2">
      <c r="B9" s="352" t="s">
        <v>504</v>
      </c>
      <c r="C9" s="45">
        <v>12719412</v>
      </c>
      <c r="D9" s="45">
        <v>12747024</v>
      </c>
      <c r="E9" s="45">
        <v>12854710</v>
      </c>
      <c r="F9" s="45">
        <v>13983801</v>
      </c>
      <c r="G9" s="45">
        <v>16007327</v>
      </c>
      <c r="H9" s="45">
        <v>15311123</v>
      </c>
      <c r="I9" s="45">
        <v>3641178</v>
      </c>
      <c r="J9" s="45">
        <v>2843707</v>
      </c>
      <c r="K9" s="45">
        <v>11039005.282</v>
      </c>
      <c r="L9" s="45">
        <v>12265292.118000001</v>
      </c>
      <c r="M9" s="45">
        <v>11517366.612</v>
      </c>
    </row>
    <row r="10" spans="2:17" ht="14.25" customHeight="1" x14ac:dyDescent="0.2">
      <c r="B10" s="352" t="s">
        <v>505</v>
      </c>
      <c r="C10" s="45">
        <v>15965221</v>
      </c>
      <c r="D10" s="45">
        <v>15843430</v>
      </c>
      <c r="E10" s="45">
        <v>15952239</v>
      </c>
      <c r="F10" s="45">
        <v>17096075</v>
      </c>
      <c r="G10" s="45">
        <v>19364006</v>
      </c>
      <c r="H10" s="45">
        <v>18637442</v>
      </c>
      <c r="I10" s="45">
        <v>6511939</v>
      </c>
      <c r="J10" s="45">
        <v>8097066</v>
      </c>
      <c r="K10" s="45">
        <v>14904438.360000001</v>
      </c>
      <c r="L10" s="45">
        <v>15258167.172999999</v>
      </c>
      <c r="M10" s="45">
        <v>14886343.633999998</v>
      </c>
    </row>
    <row r="11" spans="2:17" x14ac:dyDescent="0.2">
      <c r="B11" s="332" t="s">
        <v>506</v>
      </c>
      <c r="C11" s="145">
        <v>79.7</v>
      </c>
      <c r="D11" s="145">
        <v>80.5</v>
      </c>
      <c r="E11" s="145">
        <v>80.599999999999994</v>
      </c>
      <c r="F11" s="145">
        <v>81.8</v>
      </c>
      <c r="G11" s="145">
        <v>82.7</v>
      </c>
      <c r="H11" s="145">
        <v>82.2</v>
      </c>
      <c r="I11" s="145">
        <v>55.9</v>
      </c>
      <c r="J11" s="145">
        <v>35.1</v>
      </c>
      <c r="K11" s="239">
        <f>0.740652214821196*100</f>
        <v>74.065221482119597</v>
      </c>
      <c r="L11" s="239">
        <v>80.385094611520401</v>
      </c>
      <c r="M11" s="239">
        <v>77.368673565311596</v>
      </c>
    </row>
    <row r="12" spans="2:17" x14ac:dyDescent="0.2">
      <c r="B12" s="332" t="s">
        <v>507</v>
      </c>
      <c r="C12" s="45">
        <v>1473534</v>
      </c>
      <c r="D12" s="45">
        <v>1478424</v>
      </c>
      <c r="E12" s="45">
        <v>1522284</v>
      </c>
      <c r="F12" s="45">
        <v>1617816</v>
      </c>
      <c r="G12" s="45">
        <v>1834935</v>
      </c>
      <c r="H12" s="45">
        <v>1754617</v>
      </c>
      <c r="I12" s="45">
        <v>387786</v>
      </c>
      <c r="J12" s="45">
        <v>668081</v>
      </c>
      <c r="K12" s="45">
        <v>1304519.1163876799</v>
      </c>
      <c r="L12" s="45">
        <v>1379549.35187547</v>
      </c>
      <c r="M12" s="45">
        <v>1353630.5390042407</v>
      </c>
    </row>
    <row r="13" spans="2:17" x14ac:dyDescent="0.2">
      <c r="B13" s="353" t="s">
        <v>508</v>
      </c>
      <c r="C13" s="45">
        <v>1108076</v>
      </c>
      <c r="D13" s="45">
        <v>1129192</v>
      </c>
      <c r="E13" s="45">
        <v>1137299</v>
      </c>
      <c r="F13" s="45">
        <v>1232998</v>
      </c>
      <c r="G13" s="45">
        <v>1422964</v>
      </c>
      <c r="H13" s="45">
        <v>1370095</v>
      </c>
      <c r="I13" s="45">
        <v>160609</v>
      </c>
      <c r="J13" s="45">
        <v>255934</v>
      </c>
      <c r="K13" s="45">
        <v>993510.47537999996</v>
      </c>
      <c r="L13" s="45">
        <v>1103876.2906200001</v>
      </c>
      <c r="M13" s="45">
        <v>1036562.9950799999</v>
      </c>
    </row>
    <row r="14" spans="2:17" x14ac:dyDescent="0.2">
      <c r="B14" s="353" t="s">
        <v>509</v>
      </c>
      <c r="C14" s="45">
        <v>365458</v>
      </c>
      <c r="D14" s="45">
        <v>349232</v>
      </c>
      <c r="E14" s="45">
        <v>384985</v>
      </c>
      <c r="F14" s="45">
        <v>384818</v>
      </c>
      <c r="G14" s="45">
        <v>411971</v>
      </c>
      <c r="H14" s="45">
        <v>384522</v>
      </c>
      <c r="I14" s="45">
        <v>227177</v>
      </c>
      <c r="J14" s="45">
        <v>412147</v>
      </c>
      <c r="K14" s="45">
        <v>311008.64100767998</v>
      </c>
      <c r="L14" s="45">
        <v>275673.06125547003</v>
      </c>
      <c r="M14" s="45">
        <v>317067.54392424074</v>
      </c>
    </row>
    <row r="15" spans="2:17" x14ac:dyDescent="0.2">
      <c r="B15" s="352" t="s">
        <v>510</v>
      </c>
      <c r="C15" s="45">
        <v>2200320</v>
      </c>
      <c r="D15" s="45">
        <v>2176147</v>
      </c>
      <c r="E15" s="45">
        <v>2206539</v>
      </c>
      <c r="F15" s="45">
        <v>2363781</v>
      </c>
      <c r="G15" s="45">
        <v>2646337</v>
      </c>
      <c r="H15" s="45">
        <v>2532555</v>
      </c>
      <c r="I15" s="45">
        <v>622951</v>
      </c>
      <c r="J15" s="45">
        <v>1341751</v>
      </c>
      <c r="K15" s="45">
        <v>2001906.7701499998</v>
      </c>
      <c r="L15" s="45">
        <v>2051289.5050000004</v>
      </c>
      <c r="M15" s="45">
        <v>1952013.2494500002</v>
      </c>
    </row>
    <row r="16" spans="2:17" x14ac:dyDescent="0.2">
      <c r="B16" s="334" t="s">
        <v>512</v>
      </c>
      <c r="C16" s="158">
        <v>67.06</v>
      </c>
      <c r="D16" s="158">
        <v>68.319999999999993</v>
      </c>
      <c r="E16" s="158">
        <v>68.569999999999993</v>
      </c>
      <c r="F16" s="158">
        <v>68.05</v>
      </c>
      <c r="G16" s="158">
        <v>68.599999999999994</v>
      </c>
      <c r="H16" s="158">
        <v>70.09</v>
      </c>
      <c r="I16" s="158">
        <v>67.819999999999993</v>
      </c>
      <c r="J16" s="158">
        <v>39.299999999999997</v>
      </c>
      <c r="K16" s="240">
        <f>0.651638295968166*100</f>
        <v>65.163829596816598</v>
      </c>
      <c r="L16" s="240">
        <v>67.252786528319405</v>
      </c>
      <c r="M16" s="240">
        <v>69.3453561027642</v>
      </c>
      <c r="Q16" s="12"/>
    </row>
    <row r="17" spans="1:13" x14ac:dyDescent="0.2">
      <c r="B17" s="332" t="s">
        <v>511</v>
      </c>
      <c r="C17" s="45">
        <v>6903</v>
      </c>
      <c r="D17" s="45">
        <v>7020</v>
      </c>
      <c r="E17" s="45">
        <v>6959</v>
      </c>
      <c r="F17" s="45">
        <v>7044</v>
      </c>
      <c r="G17" s="45">
        <v>6846</v>
      </c>
      <c r="H17" s="45">
        <v>6709</v>
      </c>
      <c r="I17" s="45">
        <v>6709</v>
      </c>
      <c r="J17" s="45">
        <v>5732</v>
      </c>
      <c r="K17" s="45">
        <v>5572</v>
      </c>
      <c r="L17" s="45">
        <v>5727</v>
      </c>
      <c r="M17" s="45">
        <v>6060</v>
      </c>
    </row>
    <row r="19" spans="1:13" x14ac:dyDescent="0.2">
      <c r="A19" s="334" t="s">
        <v>314</v>
      </c>
      <c r="B19" s="334" t="s">
        <v>319</v>
      </c>
    </row>
    <row r="20" spans="1:13" ht="13.5" customHeight="1" x14ac:dyDescent="0.2">
      <c r="A20" s="334" t="s">
        <v>463</v>
      </c>
      <c r="B20" s="334" t="s">
        <v>513</v>
      </c>
    </row>
    <row r="21" spans="1:13" x14ac:dyDescent="0.2">
      <c r="A21" s="15"/>
      <c r="B21" s="15"/>
    </row>
    <row r="22" spans="1:13" x14ac:dyDescent="0.2">
      <c r="A22" s="347" t="s">
        <v>455</v>
      </c>
      <c r="B22" s="334"/>
    </row>
    <row r="23" spans="1:13" x14ac:dyDescent="0.2">
      <c r="A23" s="334" t="s">
        <v>514</v>
      </c>
      <c r="B23" s="347"/>
    </row>
    <row r="24" spans="1:13" x14ac:dyDescent="0.2">
      <c r="B24" s="11"/>
    </row>
  </sheetData>
  <mergeCells count="1">
    <mergeCell ref="B2:M2"/>
  </mergeCells>
  <phoneticPr fontId="11" type="noConversion"/>
  <pageMargins left="0.7" right="0.7" top="0.75" bottom="0.75" header="0.3" footer="0.3"/>
  <pageSetup paperSize="8" orientation="landscape" r:id="rId1"/>
  <headerFooter>
    <oddHeader>&amp;L&amp;"Calibri"&amp;10&amp;K000000 [Limited Sharing]&amp;1#_x000D_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Contents</vt:lpstr>
      <vt:lpstr>Table 2.1</vt:lpstr>
      <vt:lpstr>Table 2.2</vt:lpstr>
      <vt:lpstr>Table 2.3</vt:lpstr>
      <vt:lpstr>Table 2.4</vt:lpstr>
      <vt:lpstr>Table 2.5</vt:lpstr>
      <vt:lpstr>Table 2.6</vt:lpstr>
      <vt:lpstr>Table 2.7</vt:lpstr>
      <vt:lpstr>Table 2.8</vt:lpstr>
      <vt:lpstr>Table 2.9</vt:lpstr>
      <vt:lpstr>Table 2.10</vt:lpstr>
      <vt:lpstr>Table 2.11</vt:lpstr>
      <vt:lpstr>Table 2.12</vt:lpstr>
      <vt:lpstr>Table 2.13</vt:lpstr>
      <vt:lpstr>Table 2.14</vt:lpstr>
      <vt:lpstr>Table 2.15</vt:lpstr>
      <vt:lpstr>Table 2.16</vt:lpstr>
      <vt:lpstr>Table 2.17</vt:lpstr>
      <vt:lpstr>Table 2.18</vt:lpstr>
      <vt:lpstr>Table 2.19</vt:lpstr>
      <vt:lpstr>Table 2.20</vt:lpstr>
      <vt:lpstr>Table 2.21</vt:lpstr>
      <vt:lpstr>Table 2.22</vt:lpstr>
      <vt:lpstr>Table 2.23</vt:lpstr>
      <vt:lpstr>Table 2.24</vt:lpstr>
      <vt:lpstr>Table 2.25</vt:lpstr>
      <vt:lpstr>Table 2.26</vt:lpstr>
      <vt:lpstr>Table 2.27</vt:lpstr>
      <vt:lpstr>Table 2.28</vt:lpstr>
      <vt:lpstr>Table 2.29</vt:lpstr>
      <vt:lpstr>Table 2.30</vt:lpstr>
      <vt:lpstr>Table 2.31</vt:lpstr>
      <vt:lpstr>Table 2.32</vt:lpstr>
      <vt:lpstr>Table 2.33</vt:lpstr>
      <vt:lpstr>Table 2.34</vt:lpstr>
      <vt:lpstr>Table 2.35</vt:lpstr>
      <vt:lpstr>Table 2.36</vt:lpstr>
      <vt:lpstr>Table 2.37</vt:lpstr>
      <vt:lpstr>Table 2.38</vt:lpstr>
      <vt:lpstr>Table 2.39</vt:lpstr>
      <vt:lpstr>Table 2.40</vt:lpstr>
      <vt:lpstr>Table 2.41</vt:lpstr>
      <vt:lpstr>Table 2.42</vt:lpstr>
      <vt:lpstr>Table 2.43</vt:lpstr>
      <vt:lpstr>Table 2.44</vt:lpstr>
      <vt:lpstr>Table 2.45</vt:lpstr>
      <vt:lpstr>Table 2.46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Tharindi NKN</dc:creator>
  <cp:lastModifiedBy>Dhivia MS</cp:lastModifiedBy>
  <cp:lastPrinted>2026-02-05T04:27:00Z</cp:lastPrinted>
  <dcterms:created xsi:type="dcterms:W3CDTF">2023-11-14T03:26:43Z</dcterms:created>
  <dcterms:modified xsi:type="dcterms:W3CDTF">2026-02-16T09:23:29Z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2023-08-17T00:00:00Z</vt:filetime>
  </property>
  <property fmtid="{D5CDD505-2E9C-101B-9397-08002B2CF9AE}" pid="3" name="Creator">
    <vt:lpwstr>Adobe InDesign CC 13.1 (Macintosh)</vt:lpwstr>
  </property>
  <property fmtid="{D5CDD505-2E9C-101B-9397-08002B2CF9AE}" pid="4" name="LastSaved">
    <vt:filetime>2023-11-14T00:00:00Z</vt:filetime>
  </property>
  <property fmtid="{D5CDD505-2E9C-101B-9397-08002B2CF9AE}" pid="5" name="Producer">
    <vt:lpwstr>Adobe PDF Library 15.0</vt:lpwstr>
  </property>
  <property fmtid="{D5CDD505-2E9C-101B-9397-08002B2CF9AE}" pid="6" name="MSIP_Label_83c4ab6a-b8f9-4a41-a9e3-9d9b3c522aed_Enabled">
    <vt:lpwstr>true</vt:lpwstr>
  </property>
  <property fmtid="{D5CDD505-2E9C-101B-9397-08002B2CF9AE}" pid="7" name="MSIP_Label_83c4ab6a-b8f9-4a41-a9e3-9d9b3c522aed_SetDate">
    <vt:lpwstr>2024-01-04T05:23:17Z</vt:lpwstr>
  </property>
  <property fmtid="{D5CDD505-2E9C-101B-9397-08002B2CF9AE}" pid="8" name="MSIP_Label_83c4ab6a-b8f9-4a41-a9e3-9d9b3c522aed_Method">
    <vt:lpwstr>Standard</vt:lpwstr>
  </property>
  <property fmtid="{D5CDD505-2E9C-101B-9397-08002B2CF9AE}" pid="9" name="MSIP_Label_83c4ab6a-b8f9-4a41-a9e3-9d9b3c522aed_Name">
    <vt:lpwstr>83c4ab6a-b8f9-4a41-a9e3-9d9b3c522aed</vt:lpwstr>
  </property>
  <property fmtid="{D5CDD505-2E9C-101B-9397-08002B2CF9AE}" pid="10" name="MSIP_Label_83c4ab6a-b8f9-4a41-a9e3-9d9b3c522aed_SiteId">
    <vt:lpwstr>deb56736-e31c-4f83-a094-a8aee555a992</vt:lpwstr>
  </property>
  <property fmtid="{D5CDD505-2E9C-101B-9397-08002B2CF9AE}" pid="11" name="MSIP_Label_83c4ab6a-b8f9-4a41-a9e3-9d9b3c522aed_ActionId">
    <vt:lpwstr>593448fb-71ac-423e-8553-c71c3d319119</vt:lpwstr>
  </property>
  <property fmtid="{D5CDD505-2E9C-101B-9397-08002B2CF9AE}" pid="12" name="MSIP_Label_83c4ab6a-b8f9-4a41-a9e3-9d9b3c522aed_ContentBits">
    <vt:lpwstr>1</vt:lpwstr>
  </property>
</Properties>
</file>