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datastore-a\std$\EI Division\ESS Publication\ESS_2024\Tables\"/>
    </mc:Choice>
  </mc:AlternateContent>
  <xr:revisionPtr revIDLastSave="0" documentId="8_{D09178D3-D4BD-4793-9448-5D5A1BF5993F}" xr6:coauthVersionLast="47" xr6:coauthVersionMax="47" xr10:uidLastSave="{00000000-0000-0000-0000-000000000000}"/>
  <bookViews>
    <workbookView xWindow="-120" yWindow="-120" windowWidth="29040" windowHeight="15840" xr2:uid="{A675483A-A36A-47EF-AD22-4B41086E5617}"/>
  </bookViews>
  <sheets>
    <sheet name="Table 7.8" sheetId="2"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8" i="2" l="1"/>
  <c r="Z58" i="2" s="1"/>
  <c r="W57" i="2"/>
  <c r="Z57" i="2" s="1"/>
  <c r="W56" i="2"/>
  <c r="Z56" i="2" s="1"/>
  <c r="W55" i="2"/>
  <c r="Z55" i="2" s="1"/>
  <c r="W54" i="2"/>
  <c r="Z54" i="2" s="1"/>
  <c r="W53" i="2"/>
  <c r="Z53" i="2" s="1"/>
  <c r="W52" i="2"/>
  <c r="Z52" i="2" s="1"/>
  <c r="W51" i="2"/>
  <c r="Z51" i="2" s="1"/>
  <c r="W50" i="2"/>
  <c r="Z50" i="2" s="1"/>
  <c r="W49" i="2"/>
  <c r="Z49" i="2" s="1"/>
  <c r="W48" i="2"/>
  <c r="Z48" i="2" s="1"/>
  <c r="W47" i="2"/>
  <c r="Z47" i="2" s="1"/>
  <c r="W46" i="2"/>
  <c r="Z46" i="2" s="1"/>
  <c r="W45" i="2"/>
  <c r="Z45" i="2" s="1"/>
  <c r="W44" i="2"/>
  <c r="Z44" i="2" s="1"/>
  <c r="W43" i="2"/>
  <c r="Z43" i="2" s="1"/>
  <c r="W42" i="2"/>
  <c r="Z42" i="2" s="1"/>
  <c r="W41" i="2"/>
  <c r="Z41" i="2" s="1"/>
  <c r="W40" i="2"/>
  <c r="Z40" i="2" s="1"/>
  <c r="W39" i="2"/>
  <c r="Z39" i="2" s="1"/>
  <c r="W38" i="2"/>
  <c r="Z38" i="2" s="1"/>
  <c r="W37" i="2"/>
  <c r="Z37" i="2" s="1"/>
  <c r="W36" i="2"/>
  <c r="Z36" i="2" s="1"/>
  <c r="W35" i="2"/>
  <c r="Z35" i="2" s="1"/>
  <c r="W34" i="2"/>
  <c r="Z34" i="2" s="1"/>
  <c r="W33" i="2"/>
  <c r="Z33" i="2" s="1"/>
  <c r="Z31" i="2"/>
  <c r="Y31" i="2"/>
  <c r="Z30" i="2"/>
  <c r="Y30" i="2"/>
  <c r="Z29" i="2"/>
  <c r="Y29" i="2"/>
  <c r="Z28" i="2"/>
  <c r="Y28" i="2"/>
  <c r="Z27" i="2"/>
  <c r="Y27" i="2"/>
  <c r="Z26" i="2"/>
  <c r="Y26" i="2"/>
  <c r="Z25" i="2"/>
  <c r="Y25" i="2"/>
  <c r="Z24" i="2"/>
  <c r="Y24" i="2"/>
  <c r="Z23" i="2"/>
  <c r="Y23" i="2"/>
  <c r="Z22" i="2"/>
  <c r="Y22" i="2"/>
  <c r="Z21" i="2"/>
  <c r="Y21" i="2"/>
  <c r="Z20" i="2"/>
  <c r="Y20" i="2"/>
  <c r="Z19" i="2"/>
  <c r="Y19" i="2"/>
  <c r="Z18" i="2"/>
  <c r="Y18" i="2"/>
  <c r="Z17" i="2"/>
  <c r="Y17" i="2"/>
  <c r="Z16" i="2"/>
  <c r="Y16" i="2"/>
  <c r="Z15" i="2"/>
  <c r="Y15" i="2"/>
  <c r="Z14" i="2"/>
  <c r="Y14" i="2"/>
  <c r="Z13" i="2"/>
  <c r="Y13" i="2"/>
  <c r="Z12" i="2"/>
  <c r="Y12" i="2"/>
  <c r="Z11" i="2"/>
  <c r="Y11" i="2"/>
  <c r="Z10" i="2"/>
  <c r="Y10" i="2"/>
  <c r="Z9" i="2"/>
  <c r="Y9" i="2"/>
  <c r="Z8" i="2"/>
  <c r="Y8" i="2"/>
  <c r="Z7" i="2"/>
  <c r="Y7" i="2"/>
  <c r="Z6" i="2"/>
  <c r="Y6" i="2"/>
  <c r="Y33" i="2" l="1"/>
  <c r="Y35" i="2"/>
  <c r="Y37" i="2"/>
  <c r="Y39" i="2"/>
  <c r="Y41" i="2"/>
  <c r="Y43" i="2"/>
  <c r="Y45" i="2"/>
  <c r="Y47" i="2"/>
  <c r="Y49" i="2"/>
  <c r="Y51" i="2"/>
  <c r="Y53" i="2"/>
  <c r="Y55" i="2"/>
  <c r="Y57" i="2"/>
  <c r="Y34" i="2"/>
  <c r="Y36" i="2"/>
  <c r="Y38" i="2"/>
  <c r="Y40" i="2"/>
  <c r="Y42" i="2"/>
  <c r="Y44" i="2"/>
  <c r="Y46" i="2"/>
  <c r="Y48" i="2"/>
  <c r="Y50" i="2"/>
  <c r="Y52" i="2"/>
  <c r="Y54" i="2"/>
  <c r="Y56" i="2"/>
  <c r="Y58" i="2"/>
</calcChain>
</file>

<file path=xl/sharedStrings.xml><?xml version="1.0" encoding="utf-8"?>
<sst xmlns="http://schemas.openxmlformats.org/spreadsheetml/2006/main" count="99" uniqueCount="73">
  <si>
    <t>07. FINANCIAL SECTOR PERFORMANCE</t>
  </si>
  <si>
    <t>TABLE 7.8</t>
  </si>
  <si>
    <t xml:space="preserve">Bank Branches and Banking Density by District </t>
  </si>
  <si>
    <t>District</t>
  </si>
  <si>
    <t>Amana Bank PLC</t>
  </si>
  <si>
    <t>Bank of Ceylon</t>
  </si>
  <si>
    <t>People's Bank</t>
  </si>
  <si>
    <t>Hatton National Bank PLC</t>
  </si>
  <si>
    <t>Commercial Bank of Ceylon PLC</t>
  </si>
  <si>
    <t>Sampath Bank PLC</t>
  </si>
  <si>
    <t>Seylan bank PLC</t>
  </si>
  <si>
    <t>Union Bank of Colombo PLC</t>
  </si>
  <si>
    <t>Pan Asia Banking Corporation PLC</t>
  </si>
  <si>
    <t>Nations Trust Bank PLC</t>
  </si>
  <si>
    <r>
      <t>DFCC Bank PLC</t>
    </r>
    <r>
      <rPr>
        <vertAlign val="superscript"/>
        <sz val="11"/>
        <rFont val="Aptos Narrow"/>
        <family val="2"/>
        <scheme val="minor"/>
      </rPr>
      <t xml:space="preserve"> (a)</t>
    </r>
  </si>
  <si>
    <t>Cargills Bank Ltd</t>
  </si>
  <si>
    <t>National Development Bank PLC</t>
  </si>
  <si>
    <t>Sanasa Development Bank PLC</t>
  </si>
  <si>
    <t>National Savings Bank</t>
  </si>
  <si>
    <t>State Mortgage and Investment Bank</t>
  </si>
  <si>
    <t>Housing Development Finance Corporation Bank of Sri Lanka</t>
  </si>
  <si>
    <t>Sri Lanka Saving Bank Ltd.</t>
  </si>
  <si>
    <r>
      <t>Pradeshiya Sanwardana Bank</t>
    </r>
    <r>
      <rPr>
        <vertAlign val="superscript"/>
        <sz val="11"/>
        <rFont val="Aptos Narrow"/>
        <family val="2"/>
        <scheme val="minor"/>
      </rPr>
      <t xml:space="preserve"> (b)</t>
    </r>
  </si>
  <si>
    <r>
      <t>Foreign Banks</t>
    </r>
    <r>
      <rPr>
        <vertAlign val="superscript"/>
        <sz val="11"/>
        <rFont val="Aptos Narrow"/>
        <family val="2"/>
        <scheme val="minor"/>
      </rPr>
      <t xml:space="preserve"> (c)</t>
    </r>
  </si>
  <si>
    <t>Total No. of Branches</t>
  </si>
  <si>
    <t>Population '000</t>
  </si>
  <si>
    <t>Population per Branch</t>
  </si>
  <si>
    <r>
      <t>Banking Density Index</t>
    </r>
    <r>
      <rPr>
        <vertAlign val="superscript"/>
        <sz val="11"/>
        <rFont val="Aptos Narrow"/>
        <family val="2"/>
        <scheme val="minor"/>
      </rPr>
      <t xml:space="preserve"> (d)</t>
    </r>
  </si>
  <si>
    <t>Domestic Commercial Banks</t>
  </si>
  <si>
    <t>Licensed Specialized Banks</t>
  </si>
  <si>
    <r>
      <t>2022</t>
    </r>
    <r>
      <rPr>
        <b/>
        <vertAlign val="superscript"/>
        <sz val="10"/>
        <color rgb="FF2B2A29"/>
        <rFont val="Aptos Narrow"/>
        <family val="2"/>
        <scheme val="minor"/>
      </rPr>
      <t>(e)</t>
    </r>
  </si>
  <si>
    <t>Ampara</t>
  </si>
  <si>
    <t>Anuradhapura</t>
  </si>
  <si>
    <t>Badulla</t>
  </si>
  <si>
    <t>Batticoloa</t>
  </si>
  <si>
    <t>Colombo</t>
  </si>
  <si>
    <t>Galle</t>
  </si>
  <si>
    <t>Gampaha</t>
  </si>
  <si>
    <t>Hambantota</t>
  </si>
  <si>
    <t>Jaffna</t>
  </si>
  <si>
    <t>Kalutara</t>
  </si>
  <si>
    <t>Kandy</t>
  </si>
  <si>
    <t>Kegalle</t>
  </si>
  <si>
    <t>Kilinochchi</t>
  </si>
  <si>
    <t>Kurunegala</t>
  </si>
  <si>
    <t>Mannar</t>
  </si>
  <si>
    <t>Matale</t>
  </si>
  <si>
    <t>Matara</t>
  </si>
  <si>
    <t>Moneragala</t>
  </si>
  <si>
    <t>Mullaitivu</t>
  </si>
  <si>
    <t>Nuwara Eliya</t>
  </si>
  <si>
    <t>Polonnaruwa</t>
  </si>
  <si>
    <t>Puttalam</t>
  </si>
  <si>
    <t>Ratnapura</t>
  </si>
  <si>
    <t>Trincomalee</t>
  </si>
  <si>
    <t>Vavuniya</t>
  </si>
  <si>
    <t>Total</t>
  </si>
  <si>
    <r>
      <t>2023</t>
    </r>
    <r>
      <rPr>
        <b/>
        <vertAlign val="superscript"/>
        <sz val="10"/>
        <color rgb="FF2B2A29"/>
        <rFont val="Aptos Narrow"/>
        <family val="2"/>
        <scheme val="minor"/>
      </rPr>
      <t>(f)</t>
    </r>
  </si>
  <si>
    <t>(a)</t>
  </si>
  <si>
    <r>
      <t>DFCC Bank and DFCC Vardhana Bank were amulgamated on 01</t>
    </r>
    <r>
      <rPr>
        <vertAlign val="superscript"/>
        <sz val="10"/>
        <rFont val="Aptos Narrow"/>
        <family val="2"/>
        <scheme val="minor"/>
      </rPr>
      <t>st</t>
    </r>
    <r>
      <rPr>
        <sz val="10"/>
        <rFont val="Aptos Narrow"/>
        <family val="2"/>
        <scheme val="minor"/>
      </rPr>
      <t xml:space="preserve"> October 2015 and DFCC Bank PLC was established.</t>
    </r>
  </si>
  <si>
    <t>(b)</t>
  </si>
  <si>
    <r>
      <t>Lankaputhra Development Bank Ltd. was merged with Pradeshiya Sanwardhana Bank on 01</t>
    </r>
    <r>
      <rPr>
        <vertAlign val="superscript"/>
        <sz val="10"/>
        <rFont val="Aptos Narrow"/>
        <family val="2"/>
        <scheme val="minor"/>
      </rPr>
      <t>st</t>
    </r>
    <r>
      <rPr>
        <sz val="10"/>
        <rFont val="Aptos Narrow"/>
        <family val="2"/>
        <scheme val="minor"/>
      </rPr>
      <t xml:space="preserve"> April 2019.</t>
    </r>
  </si>
  <si>
    <t>(c)</t>
  </si>
  <si>
    <t>Foreign Banks - Citi Bank N.A., Deutsche Bank AG, Habib Bank Ltd, Indian Bank, Indian Overseas Bank, MCB Ltd., Public Bank Berhard, Standard Chartered Bank Ltd., State Bank of India, Bank of China Ltd. and Hongkong &amp; Shanghai Banking Corporation Ltd.</t>
  </si>
  <si>
    <t>(d)</t>
  </si>
  <si>
    <t>No. of Bank Branches per 100,000 persons</t>
  </si>
  <si>
    <t>(e)</t>
  </si>
  <si>
    <t>Revised</t>
  </si>
  <si>
    <t>(f)</t>
  </si>
  <si>
    <t>Provisional</t>
  </si>
  <si>
    <t>Note : All Banking outlets except Students Savings Units</t>
  </si>
  <si>
    <t xml:space="preserve">Source: </t>
  </si>
  <si>
    <t>Central Bank of Sri Lanka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</si>
</sst>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Aptos Narrow"/>
      <family val="2"/>
      <scheme val="minor"/>
    </font>
    <font>
      <sz val="11"/>
      <color theme="0"/>
      <name val="Aptos Narrow"/>
      <family val="2"/>
      <scheme val="minor"/>
    </font>
    <font>
      <sz val="10"/>
      <name val="Arial"/>
      <family val="2"/>
    </font>
    <font>
      <b/>
      <sz val="12"/>
      <color theme="0"/>
      <name val="Aptos Narrow"/>
      <family val="2"/>
      <scheme val="minor"/>
    </font>
    <font>
      <b/>
      <sz val="11"/>
      <color rgb="FF8C2A70"/>
      <name val="Aptos Narrow"/>
      <family val="2"/>
      <scheme val="minor"/>
    </font>
    <font>
      <b/>
      <sz val="11"/>
      <name val="Aptos Narrow"/>
      <family val="2"/>
      <scheme val="minor"/>
    </font>
    <font>
      <b/>
      <sz val="10"/>
      <name val="Arial"/>
      <family val="2"/>
    </font>
    <font>
      <sz val="11"/>
      <color rgb="FF2B2A29"/>
      <name val="Aptos Narrow"/>
      <family val="2"/>
      <scheme val="minor"/>
    </font>
    <font>
      <sz val="11"/>
      <name val="Aptos Narrow"/>
      <family val="2"/>
      <scheme val="minor"/>
    </font>
    <font>
      <vertAlign val="superscript"/>
      <sz val="11"/>
      <name val="Aptos Narrow"/>
      <family val="2"/>
      <scheme val="minor"/>
    </font>
    <font>
      <b/>
      <sz val="10"/>
      <color rgb="FF2B2A29"/>
      <name val="Aptos Narrow"/>
      <family val="2"/>
      <scheme val="minor"/>
    </font>
    <font>
      <b/>
      <vertAlign val="superscript"/>
      <sz val="10"/>
      <color rgb="FF2B2A29"/>
      <name val="Aptos Narrow"/>
      <family val="2"/>
      <scheme val="minor"/>
    </font>
    <font>
      <sz val="10"/>
      <name val="Aptos Narrow"/>
      <family val="2"/>
      <scheme val="minor"/>
    </font>
    <font>
      <sz val="10"/>
      <color rgb="FF2B2A29"/>
      <name val="Aptos Narrow"/>
      <family val="2"/>
      <scheme val="minor"/>
    </font>
    <font>
      <b/>
      <sz val="10"/>
      <name val="Aptos Narrow"/>
      <family val="2"/>
      <scheme val="minor"/>
    </font>
    <font>
      <vertAlign val="superscript"/>
      <sz val="10"/>
      <name val="Aptos Narrow"/>
      <family val="2"/>
      <scheme val="minor"/>
    </font>
    <font>
      <i/>
      <sz val="10"/>
      <color rgb="FF2B2A29"/>
      <name val="Aptos Narrow"/>
      <family val="2"/>
      <scheme val="minor"/>
    </font>
  </fonts>
  <fills count="4">
    <fill>
      <patternFill patternType="none"/>
    </fill>
    <fill>
      <patternFill patternType="gray125"/>
    </fill>
    <fill>
      <patternFill patternType="solid">
        <fgColor theme="3" tint="-0.499984740745262"/>
        <bgColor indexed="64"/>
      </patternFill>
    </fill>
    <fill>
      <patternFill patternType="solid">
        <fgColor theme="3" tint="0.79998168889431442"/>
        <bgColor indexed="64"/>
      </patternFill>
    </fill>
  </fills>
  <borders count="2">
    <border>
      <left/>
      <right/>
      <top/>
      <bottom/>
      <diagonal/>
    </border>
    <border>
      <left/>
      <right style="thin">
        <color indexed="64"/>
      </right>
      <top/>
      <bottom/>
      <diagonal/>
    </border>
  </borders>
  <cellStyleXfs count="2">
    <xf numFmtId="0" fontId="0" fillId="0" borderId="0"/>
    <xf numFmtId="0" fontId="2" fillId="0" borderId="0"/>
  </cellStyleXfs>
  <cellXfs count="42">
    <xf numFmtId="0" fontId="0" fillId="0" borderId="0" xfId="0"/>
    <xf numFmtId="0" fontId="3" fillId="2" borderId="0" xfId="1" applyFont="1" applyFill="1" applyAlignment="1" applyProtection="1">
      <alignment horizontal="left" vertical="center"/>
      <protection locked="0"/>
    </xf>
    <xf numFmtId="0" fontId="1" fillId="2" borderId="0" xfId="1" applyFont="1" applyFill="1" applyAlignment="1" applyProtection="1">
      <alignment horizontal="left"/>
      <protection locked="0"/>
    </xf>
    <xf numFmtId="0" fontId="3" fillId="2" borderId="0" xfId="1" applyFont="1" applyFill="1" applyAlignment="1" applyProtection="1">
      <alignment horizontal="right" vertical="center"/>
      <protection locked="0"/>
    </xf>
    <xf numFmtId="0" fontId="2" fillId="0" borderId="0" xfId="1" applyProtection="1">
      <protection locked="0"/>
    </xf>
    <xf numFmtId="0" fontId="4" fillId="3" borderId="0" xfId="1" applyFont="1" applyFill="1" applyAlignment="1" applyProtection="1">
      <alignment horizontal="center"/>
      <protection locked="0"/>
    </xf>
    <xf numFmtId="0" fontId="5" fillId="0" borderId="0" xfId="1" applyFont="1" applyAlignment="1" applyProtection="1">
      <alignment horizontal="left"/>
      <protection locked="0"/>
    </xf>
    <xf numFmtId="0" fontId="6" fillId="0" borderId="0" xfId="1" applyFont="1" applyAlignment="1" applyProtection="1">
      <alignment horizontal="left"/>
      <protection locked="0"/>
    </xf>
    <xf numFmtId="0" fontId="6" fillId="0" borderId="0" xfId="1" applyFont="1" applyProtection="1">
      <protection locked="0"/>
    </xf>
    <xf numFmtId="0" fontId="7" fillId="3" borderId="0" xfId="1" applyFont="1" applyFill="1" applyAlignment="1" applyProtection="1">
      <alignment horizontal="center" wrapText="1"/>
      <protection locked="0"/>
    </xf>
    <xf numFmtId="0" fontId="8" fillId="3" borderId="0" xfId="1" applyFont="1" applyFill="1" applyAlignment="1" applyProtection="1">
      <alignment horizontal="left" textRotation="90" wrapText="1"/>
      <protection locked="0"/>
    </xf>
    <xf numFmtId="0" fontId="8" fillId="0" borderId="0" xfId="1" applyFont="1" applyAlignment="1" applyProtection="1">
      <alignment horizontal="left" wrapText="1"/>
      <protection locked="0"/>
    </xf>
    <xf numFmtId="0" fontId="2" fillId="0" borderId="0" xfId="1" applyAlignment="1" applyProtection="1">
      <alignment horizontal="left" wrapText="1"/>
      <protection locked="0"/>
    </xf>
    <xf numFmtId="0" fontId="2" fillId="0" borderId="0" xfId="1" applyAlignment="1" applyProtection="1">
      <alignment wrapText="1"/>
      <protection locked="0"/>
    </xf>
    <xf numFmtId="0" fontId="7" fillId="3" borderId="0" xfId="1" applyFont="1" applyFill="1" applyAlignment="1" applyProtection="1">
      <alignment horizontal="center"/>
      <protection locked="0"/>
    </xf>
    <xf numFmtId="0" fontId="7" fillId="3" borderId="1" xfId="1" applyFont="1" applyFill="1" applyBorder="1" applyAlignment="1" applyProtection="1">
      <alignment horizontal="center"/>
      <protection locked="0"/>
    </xf>
    <xf numFmtId="0" fontId="7" fillId="3" borderId="1" xfId="1" applyFont="1" applyFill="1" applyBorder="1" applyProtection="1">
      <protection locked="0"/>
    </xf>
    <xf numFmtId="0" fontId="8" fillId="3" borderId="0" xfId="1" applyFont="1" applyFill="1" applyAlignment="1" applyProtection="1">
      <alignment horizontal="left"/>
      <protection locked="0"/>
    </xf>
    <xf numFmtId="0" fontId="8" fillId="0" borderId="0" xfId="1" applyFont="1" applyAlignment="1" applyProtection="1">
      <alignment horizontal="left"/>
      <protection locked="0"/>
    </xf>
    <xf numFmtId="0" fontId="2" fillId="0" borderId="0" xfId="1" applyAlignment="1" applyProtection="1">
      <alignment horizontal="left"/>
      <protection locked="0"/>
    </xf>
    <xf numFmtId="0" fontId="10" fillId="0" borderId="0" xfId="1" applyFont="1" applyAlignment="1" applyProtection="1">
      <alignment horizontal="center" wrapText="1"/>
      <protection locked="0"/>
    </xf>
    <xf numFmtId="0" fontId="12" fillId="0" borderId="0" xfId="1" applyFont="1" applyAlignment="1" applyProtection="1">
      <alignment horizontal="left"/>
      <protection locked="0"/>
    </xf>
    <xf numFmtId="0" fontId="12" fillId="0" borderId="0" xfId="1" applyFont="1" applyProtection="1">
      <protection locked="0"/>
    </xf>
    <xf numFmtId="0" fontId="13" fillId="0" borderId="0" xfId="1" applyFont="1" applyAlignment="1" applyProtection="1">
      <alignment horizontal="left"/>
      <protection locked="0"/>
    </xf>
    <xf numFmtId="1" fontId="13" fillId="0" borderId="0" xfId="1" applyNumberFormat="1" applyFont="1" applyAlignment="1" applyProtection="1">
      <alignment horizontal="right"/>
      <protection locked="0"/>
    </xf>
    <xf numFmtId="3" fontId="13" fillId="0" borderId="0" xfId="1" applyNumberFormat="1" applyFont="1" applyAlignment="1">
      <alignment horizontal="right"/>
    </xf>
    <xf numFmtId="164" fontId="13" fillId="0" borderId="0" xfId="1" applyNumberFormat="1" applyFont="1" applyAlignment="1">
      <alignment horizontal="right"/>
    </xf>
    <xf numFmtId="0" fontId="12" fillId="0" borderId="0" xfId="1" applyFont="1" applyAlignment="1" applyProtection="1">
      <alignment horizontal="right"/>
      <protection locked="0"/>
    </xf>
    <xf numFmtId="3" fontId="13" fillId="0" borderId="0" xfId="1" applyNumberFormat="1" applyFont="1" applyAlignment="1" applyProtection="1">
      <alignment horizontal="right"/>
      <protection locked="0"/>
    </xf>
    <xf numFmtId="0" fontId="10" fillId="0" borderId="0" xfId="1" applyFont="1" applyAlignment="1" applyProtection="1">
      <alignment horizontal="left"/>
      <protection locked="0"/>
    </xf>
    <xf numFmtId="1" fontId="10" fillId="0" borderId="0" xfId="1" applyNumberFormat="1" applyFont="1" applyAlignment="1" applyProtection="1">
      <alignment horizontal="right"/>
      <protection locked="0"/>
    </xf>
    <xf numFmtId="3" fontId="10" fillId="0" borderId="0" xfId="1" applyNumberFormat="1" applyFont="1" applyAlignment="1" applyProtection="1">
      <alignment horizontal="right"/>
      <protection locked="0"/>
    </xf>
    <xf numFmtId="3" fontId="10" fillId="0" borderId="0" xfId="1" applyNumberFormat="1" applyFont="1" applyAlignment="1">
      <alignment horizontal="right"/>
    </xf>
    <xf numFmtId="164" fontId="10" fillId="0" borderId="0" xfId="1" applyNumberFormat="1" applyFont="1" applyAlignment="1">
      <alignment horizontal="right"/>
    </xf>
    <xf numFmtId="0" fontId="14" fillId="0" borderId="0" xfId="1" applyFont="1" applyAlignment="1" applyProtection="1">
      <alignment horizontal="right"/>
      <protection locked="0"/>
    </xf>
    <xf numFmtId="164" fontId="14" fillId="0" borderId="0" xfId="1" applyNumberFormat="1" applyFont="1" applyAlignment="1" applyProtection="1">
      <alignment horizontal="left"/>
      <protection locked="0"/>
    </xf>
    <xf numFmtId="2" fontId="14" fillId="0" borderId="0" xfId="1" applyNumberFormat="1" applyFont="1" applyProtection="1">
      <protection locked="0"/>
    </xf>
    <xf numFmtId="0" fontId="14" fillId="0" borderId="0" xfId="1" applyFont="1" applyProtection="1">
      <protection locked="0"/>
    </xf>
    <xf numFmtId="1" fontId="13" fillId="0" borderId="0" xfId="1" applyNumberFormat="1" applyFont="1" applyAlignment="1">
      <alignment horizontal="right"/>
    </xf>
    <xf numFmtId="0" fontId="13" fillId="0" borderId="0" xfId="1" applyFont="1" applyAlignment="1" applyProtection="1">
      <alignment horizontal="left" vertical="top"/>
      <protection locked="0"/>
    </xf>
    <xf numFmtId="0" fontId="12" fillId="0" borderId="0" xfId="1" applyFont="1" applyAlignment="1" applyProtection="1">
      <alignment horizontal="left" wrapText="1"/>
      <protection locked="0"/>
    </xf>
    <xf numFmtId="0" fontId="16" fillId="0" borderId="0" xfId="1" applyFont="1" applyAlignment="1" applyProtection="1">
      <alignment horizontal="left"/>
      <protection locked="0"/>
    </xf>
  </cellXfs>
  <cellStyles count="2">
    <cellStyle name="Normal" xfId="0" builtinId="0"/>
    <cellStyle name="Normal 2" xfId="1" xr:uid="{3C1244A7-E7D4-4868-BE64-CC7B21D322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59267-1E88-43D8-A6BA-69CEA3B897B4}">
  <sheetPr codeName="Sheet8">
    <tabColor theme="3"/>
  </sheetPr>
  <dimension ref="A1:AC69"/>
  <sheetViews>
    <sheetView tabSelected="1" workbookViewId="0">
      <pane xSplit="2" ySplit="4" topLeftCell="C5" activePane="bottomRight" state="frozen"/>
      <selection sqref="A1:XFD1048576"/>
      <selection pane="topRight" sqref="A1:XFD1048576"/>
      <selection pane="bottomLeft" sqref="A1:XFD1048576"/>
      <selection pane="bottomRight" activeCell="Y26" sqref="Y26"/>
    </sheetView>
  </sheetViews>
  <sheetFormatPr defaultRowHeight="13.5" outlineLevelRow="1" x14ac:dyDescent="0.25"/>
  <cols>
    <col min="1" max="1" width="3.28515625" style="22" customWidth="1"/>
    <col min="2" max="2" width="25.5703125" style="21" customWidth="1"/>
    <col min="3" max="26" width="7.140625" style="21" customWidth="1"/>
    <col min="27" max="27" width="8.140625" style="21" customWidth="1"/>
    <col min="28" max="28" width="13.85546875" style="21" customWidth="1"/>
    <col min="29" max="16384" width="9.140625" style="22"/>
  </cols>
  <sheetData>
    <row r="1" spans="2:28" s="4" customFormat="1" ht="36" customHeight="1" x14ac:dyDescent="0.25">
      <c r="B1" s="1" t="s">
        <v>0</v>
      </c>
      <c r="C1" s="2"/>
      <c r="D1" s="2"/>
      <c r="E1" s="2"/>
      <c r="F1" s="2"/>
      <c r="G1" s="2"/>
      <c r="H1" s="2"/>
      <c r="I1" s="2"/>
      <c r="J1" s="2"/>
      <c r="K1" s="2"/>
      <c r="L1" s="2"/>
      <c r="M1" s="2"/>
      <c r="N1" s="2"/>
      <c r="O1" s="2"/>
      <c r="P1" s="2"/>
      <c r="Q1" s="2"/>
      <c r="R1" s="2"/>
      <c r="S1" s="2"/>
      <c r="T1" s="2"/>
      <c r="U1" s="2"/>
      <c r="V1" s="2"/>
      <c r="W1" s="2"/>
      <c r="X1" s="2"/>
      <c r="Y1" s="2"/>
      <c r="Z1" s="3" t="s">
        <v>1</v>
      </c>
    </row>
    <row r="2" spans="2:28" s="8" customFormat="1" ht="15" x14ac:dyDescent="0.25">
      <c r="B2" s="5" t="s">
        <v>2</v>
      </c>
      <c r="C2" s="5"/>
      <c r="D2" s="5"/>
      <c r="E2" s="5"/>
      <c r="F2" s="5"/>
      <c r="G2" s="5"/>
      <c r="H2" s="5"/>
      <c r="I2" s="5"/>
      <c r="J2" s="5"/>
      <c r="K2" s="5"/>
      <c r="L2" s="5"/>
      <c r="M2" s="5"/>
      <c r="N2" s="5"/>
      <c r="O2" s="5"/>
      <c r="P2" s="5"/>
      <c r="Q2" s="5"/>
      <c r="R2" s="5"/>
      <c r="S2" s="5"/>
      <c r="T2" s="5"/>
      <c r="U2" s="5"/>
      <c r="V2" s="5"/>
      <c r="W2" s="5"/>
      <c r="X2" s="5"/>
      <c r="Y2" s="5"/>
      <c r="Z2" s="5"/>
      <c r="AA2" s="6"/>
      <c r="AB2" s="7"/>
    </row>
    <row r="3" spans="2:28" s="13" customFormat="1" ht="147.75" customHeight="1" x14ac:dyDescent="0.25">
      <c r="B3" s="9" t="s">
        <v>3</v>
      </c>
      <c r="C3" s="10" t="s">
        <v>4</v>
      </c>
      <c r="D3" s="10" t="s">
        <v>5</v>
      </c>
      <c r="E3" s="10" t="s">
        <v>6</v>
      </c>
      <c r="F3" s="10" t="s">
        <v>7</v>
      </c>
      <c r="G3" s="10" t="s">
        <v>8</v>
      </c>
      <c r="H3" s="10" t="s">
        <v>9</v>
      </c>
      <c r="I3" s="10" t="s">
        <v>10</v>
      </c>
      <c r="J3" s="10" t="s">
        <v>11</v>
      </c>
      <c r="K3" s="10" t="s">
        <v>12</v>
      </c>
      <c r="L3" s="10" t="s">
        <v>13</v>
      </c>
      <c r="M3" s="10" t="s">
        <v>14</v>
      </c>
      <c r="N3" s="10" t="s">
        <v>15</v>
      </c>
      <c r="O3" s="10" t="s">
        <v>16</v>
      </c>
      <c r="P3" s="10" t="s">
        <v>17</v>
      </c>
      <c r="Q3" s="10" t="s">
        <v>18</v>
      </c>
      <c r="R3" s="10" t="s">
        <v>19</v>
      </c>
      <c r="S3" s="10" t="s">
        <v>20</v>
      </c>
      <c r="T3" s="10" t="s">
        <v>21</v>
      </c>
      <c r="U3" s="10" t="s">
        <v>22</v>
      </c>
      <c r="V3" s="10" t="s">
        <v>23</v>
      </c>
      <c r="W3" s="10" t="s">
        <v>24</v>
      </c>
      <c r="X3" s="10" t="s">
        <v>25</v>
      </c>
      <c r="Y3" s="10" t="s">
        <v>26</v>
      </c>
      <c r="Z3" s="10" t="s">
        <v>27</v>
      </c>
      <c r="AA3" s="11"/>
      <c r="AB3" s="12"/>
    </row>
    <row r="4" spans="2:28" s="4" customFormat="1" ht="15" x14ac:dyDescent="0.25">
      <c r="B4" s="9"/>
      <c r="C4" s="14" t="s">
        <v>28</v>
      </c>
      <c r="D4" s="14"/>
      <c r="E4" s="14"/>
      <c r="F4" s="14"/>
      <c r="G4" s="14"/>
      <c r="H4" s="14"/>
      <c r="I4" s="14"/>
      <c r="J4" s="14"/>
      <c r="K4" s="14"/>
      <c r="L4" s="14"/>
      <c r="M4" s="14"/>
      <c r="N4" s="14"/>
      <c r="O4" s="15"/>
      <c r="P4" s="14" t="s">
        <v>29</v>
      </c>
      <c r="Q4" s="14"/>
      <c r="R4" s="14"/>
      <c r="S4" s="14"/>
      <c r="T4" s="14"/>
      <c r="U4" s="14"/>
      <c r="V4" s="16"/>
      <c r="W4" s="17"/>
      <c r="X4" s="17"/>
      <c r="Y4" s="17"/>
      <c r="Z4" s="17"/>
      <c r="AA4" s="18"/>
      <c r="AB4" s="19"/>
    </row>
    <row r="5" spans="2:28" x14ac:dyDescent="0.25">
      <c r="B5" s="20" t="s">
        <v>30</v>
      </c>
      <c r="C5" s="20"/>
      <c r="D5" s="20"/>
      <c r="E5" s="20"/>
      <c r="F5" s="20"/>
      <c r="G5" s="20"/>
      <c r="H5" s="20"/>
      <c r="I5" s="20"/>
      <c r="J5" s="20"/>
      <c r="K5" s="20"/>
      <c r="L5" s="20"/>
      <c r="M5" s="20"/>
      <c r="N5" s="20"/>
      <c r="O5" s="20"/>
      <c r="P5" s="20"/>
      <c r="Q5" s="20"/>
      <c r="R5" s="20"/>
      <c r="S5" s="20"/>
      <c r="T5" s="20"/>
      <c r="U5" s="20"/>
      <c r="V5" s="20"/>
      <c r="W5" s="20"/>
      <c r="X5" s="20"/>
      <c r="Y5" s="20"/>
      <c r="Z5" s="20"/>
    </row>
    <row r="6" spans="2:28" outlineLevel="1" x14ac:dyDescent="0.25">
      <c r="B6" s="23" t="s">
        <v>31</v>
      </c>
      <c r="C6" s="24">
        <v>5</v>
      </c>
      <c r="D6" s="24">
        <v>25</v>
      </c>
      <c r="E6" s="24">
        <v>28</v>
      </c>
      <c r="F6" s="24">
        <v>11</v>
      </c>
      <c r="G6" s="24">
        <v>4</v>
      </c>
      <c r="H6" s="24">
        <v>7</v>
      </c>
      <c r="I6" s="24">
        <v>6</v>
      </c>
      <c r="J6" s="24">
        <v>0</v>
      </c>
      <c r="K6" s="24">
        <v>2</v>
      </c>
      <c r="L6" s="24">
        <v>2</v>
      </c>
      <c r="M6" s="24">
        <v>6</v>
      </c>
      <c r="N6" s="24">
        <v>0</v>
      </c>
      <c r="O6" s="24">
        <v>3</v>
      </c>
      <c r="P6" s="24">
        <v>8</v>
      </c>
      <c r="Q6" s="24">
        <v>8</v>
      </c>
      <c r="R6" s="24">
        <v>1</v>
      </c>
      <c r="S6" s="24">
        <v>1</v>
      </c>
      <c r="T6" s="24">
        <v>0</v>
      </c>
      <c r="U6" s="24">
        <v>10</v>
      </c>
      <c r="V6" s="24">
        <v>0</v>
      </c>
      <c r="W6" s="24">
        <v>127</v>
      </c>
      <c r="X6" s="24">
        <v>754</v>
      </c>
      <c r="Y6" s="25">
        <f>X6/W6*1000</f>
        <v>5937.0078740157478</v>
      </c>
      <c r="Z6" s="26">
        <f>W6/(X6/100)</f>
        <v>16.843501326259947</v>
      </c>
      <c r="AA6" s="27"/>
    </row>
    <row r="7" spans="2:28" outlineLevel="1" x14ac:dyDescent="0.25">
      <c r="B7" s="23" t="s">
        <v>32</v>
      </c>
      <c r="C7" s="24">
        <v>1</v>
      </c>
      <c r="D7" s="24">
        <v>36</v>
      </c>
      <c r="E7" s="24">
        <v>32</v>
      </c>
      <c r="F7" s="24">
        <v>7</v>
      </c>
      <c r="G7" s="24">
        <v>6</v>
      </c>
      <c r="H7" s="24">
        <v>6</v>
      </c>
      <c r="I7" s="24">
        <v>7</v>
      </c>
      <c r="J7" s="24">
        <v>5</v>
      </c>
      <c r="K7" s="24">
        <v>2</v>
      </c>
      <c r="L7" s="24">
        <v>1</v>
      </c>
      <c r="M7" s="24">
        <v>4</v>
      </c>
      <c r="N7" s="24">
        <v>1</v>
      </c>
      <c r="O7" s="24">
        <v>3</v>
      </c>
      <c r="P7" s="24">
        <v>8</v>
      </c>
      <c r="Q7" s="24">
        <v>12</v>
      </c>
      <c r="R7" s="24">
        <v>1</v>
      </c>
      <c r="S7" s="24">
        <v>1</v>
      </c>
      <c r="T7" s="24">
        <v>1</v>
      </c>
      <c r="U7" s="24">
        <v>14</v>
      </c>
      <c r="V7" s="24">
        <v>0</v>
      </c>
      <c r="W7" s="24">
        <v>148</v>
      </c>
      <c r="X7" s="24">
        <v>957</v>
      </c>
      <c r="Y7" s="25">
        <f t="shared" ref="Y7:Y17" si="0">X7/W7*1000</f>
        <v>6466.2162162162158</v>
      </c>
      <c r="Z7" s="26">
        <f t="shared" ref="Z7:Z30" si="1">W7/(X7/100)</f>
        <v>15.464994775339603</v>
      </c>
      <c r="AA7" s="27"/>
    </row>
    <row r="8" spans="2:28" outlineLevel="1" x14ac:dyDescent="0.25">
      <c r="B8" s="23" t="s">
        <v>33</v>
      </c>
      <c r="C8" s="24">
        <v>1</v>
      </c>
      <c r="D8" s="24">
        <v>28</v>
      </c>
      <c r="E8" s="24">
        <v>35</v>
      </c>
      <c r="F8" s="24">
        <v>6</v>
      </c>
      <c r="G8" s="24">
        <v>6</v>
      </c>
      <c r="H8" s="24">
        <v>5</v>
      </c>
      <c r="I8" s="24">
        <v>4</v>
      </c>
      <c r="J8" s="24">
        <v>2</v>
      </c>
      <c r="K8" s="24">
        <v>2</v>
      </c>
      <c r="L8" s="24">
        <v>2</v>
      </c>
      <c r="M8" s="24">
        <v>5</v>
      </c>
      <c r="N8" s="24">
        <v>0</v>
      </c>
      <c r="O8" s="24">
        <v>3</v>
      </c>
      <c r="P8" s="24">
        <v>2</v>
      </c>
      <c r="Q8" s="24">
        <v>6</v>
      </c>
      <c r="R8" s="24">
        <v>1</v>
      </c>
      <c r="S8" s="24">
        <v>1</v>
      </c>
      <c r="T8" s="24">
        <v>0</v>
      </c>
      <c r="U8" s="24">
        <v>16</v>
      </c>
      <c r="V8" s="24">
        <v>0</v>
      </c>
      <c r="W8" s="24">
        <v>125</v>
      </c>
      <c r="X8" s="24">
        <v>899</v>
      </c>
      <c r="Y8" s="25">
        <f t="shared" si="0"/>
        <v>7192</v>
      </c>
      <c r="Z8" s="26">
        <f t="shared" si="1"/>
        <v>13.904338153503893</v>
      </c>
      <c r="AA8" s="27"/>
    </row>
    <row r="9" spans="2:28" outlineLevel="1" x14ac:dyDescent="0.25">
      <c r="B9" s="23" t="s">
        <v>34</v>
      </c>
      <c r="C9" s="24">
        <v>3</v>
      </c>
      <c r="D9" s="24">
        <v>21</v>
      </c>
      <c r="E9" s="24">
        <v>19</v>
      </c>
      <c r="F9" s="24">
        <v>6</v>
      </c>
      <c r="G9" s="24">
        <v>5</v>
      </c>
      <c r="H9" s="24">
        <v>6</v>
      </c>
      <c r="I9" s="24">
        <v>4</v>
      </c>
      <c r="J9" s="24">
        <v>1</v>
      </c>
      <c r="K9" s="24">
        <v>2</v>
      </c>
      <c r="L9" s="24">
        <v>1</v>
      </c>
      <c r="M9" s="24">
        <v>3</v>
      </c>
      <c r="N9" s="24">
        <v>0</v>
      </c>
      <c r="O9" s="24">
        <v>2</v>
      </c>
      <c r="P9" s="24">
        <v>3</v>
      </c>
      <c r="Q9" s="24">
        <v>7</v>
      </c>
      <c r="R9" s="24">
        <v>1</v>
      </c>
      <c r="S9" s="24">
        <v>1</v>
      </c>
      <c r="T9" s="24">
        <v>0</v>
      </c>
      <c r="U9" s="24">
        <v>8</v>
      </c>
      <c r="V9" s="24">
        <v>0</v>
      </c>
      <c r="W9" s="24">
        <v>93</v>
      </c>
      <c r="X9" s="24">
        <v>590</v>
      </c>
      <c r="Y9" s="25">
        <f t="shared" si="0"/>
        <v>6344.0860215053763</v>
      </c>
      <c r="Z9" s="26">
        <f t="shared" si="1"/>
        <v>15.762711864406779</v>
      </c>
      <c r="AA9" s="27"/>
    </row>
    <row r="10" spans="2:28" outlineLevel="1" x14ac:dyDescent="0.25">
      <c r="B10" s="23" t="s">
        <v>35</v>
      </c>
      <c r="C10" s="24">
        <v>7</v>
      </c>
      <c r="D10" s="24">
        <v>100</v>
      </c>
      <c r="E10" s="24">
        <v>125</v>
      </c>
      <c r="F10" s="24">
        <v>57</v>
      </c>
      <c r="G10" s="24">
        <v>78</v>
      </c>
      <c r="H10" s="24">
        <v>63</v>
      </c>
      <c r="I10" s="24">
        <v>43</v>
      </c>
      <c r="J10" s="24">
        <v>17</v>
      </c>
      <c r="K10" s="24">
        <v>29</v>
      </c>
      <c r="L10" s="24">
        <v>35</v>
      </c>
      <c r="M10" s="24">
        <v>24</v>
      </c>
      <c r="N10" s="24">
        <v>6</v>
      </c>
      <c r="O10" s="24">
        <v>33</v>
      </c>
      <c r="P10" s="24">
        <v>10</v>
      </c>
      <c r="Q10" s="24">
        <v>43</v>
      </c>
      <c r="R10" s="24">
        <v>3</v>
      </c>
      <c r="S10" s="24">
        <v>6</v>
      </c>
      <c r="T10" s="24">
        <v>1</v>
      </c>
      <c r="U10" s="24">
        <v>5</v>
      </c>
      <c r="V10" s="24">
        <v>37</v>
      </c>
      <c r="W10" s="24">
        <v>722</v>
      </c>
      <c r="X10" s="28">
        <v>2478</v>
      </c>
      <c r="Y10" s="25">
        <f t="shared" si="0"/>
        <v>3432.1329639889195</v>
      </c>
      <c r="Z10" s="26">
        <f t="shared" si="1"/>
        <v>29.136400322840998</v>
      </c>
      <c r="AA10" s="27"/>
    </row>
    <row r="11" spans="2:28" outlineLevel="1" x14ac:dyDescent="0.25">
      <c r="B11" s="23" t="s">
        <v>36</v>
      </c>
      <c r="C11" s="24">
        <v>1</v>
      </c>
      <c r="D11" s="24">
        <v>28</v>
      </c>
      <c r="E11" s="24">
        <v>36</v>
      </c>
      <c r="F11" s="24">
        <v>9</v>
      </c>
      <c r="G11" s="24">
        <v>13</v>
      </c>
      <c r="H11" s="24">
        <v>10</v>
      </c>
      <c r="I11" s="24">
        <v>5</v>
      </c>
      <c r="J11" s="24">
        <v>3</v>
      </c>
      <c r="K11" s="24">
        <v>3</v>
      </c>
      <c r="L11" s="24">
        <v>5</v>
      </c>
      <c r="M11" s="24">
        <v>8</v>
      </c>
      <c r="N11" s="24">
        <v>1</v>
      </c>
      <c r="O11" s="24">
        <v>5</v>
      </c>
      <c r="P11" s="24">
        <v>6</v>
      </c>
      <c r="Q11" s="24">
        <v>15</v>
      </c>
      <c r="R11" s="24">
        <v>1</v>
      </c>
      <c r="S11" s="24">
        <v>2</v>
      </c>
      <c r="T11" s="24">
        <v>0</v>
      </c>
      <c r="U11" s="24">
        <v>19</v>
      </c>
      <c r="V11" s="24">
        <v>2</v>
      </c>
      <c r="W11" s="24">
        <v>172</v>
      </c>
      <c r="X11" s="28">
        <v>1147</v>
      </c>
      <c r="Y11" s="25">
        <f t="shared" si="0"/>
        <v>6668.6046511627901</v>
      </c>
      <c r="Z11" s="26">
        <f t="shared" si="1"/>
        <v>14.995640802092414</v>
      </c>
      <c r="AA11" s="27"/>
    </row>
    <row r="12" spans="2:28" outlineLevel="1" x14ac:dyDescent="0.25">
      <c r="B12" s="23" t="s">
        <v>37</v>
      </c>
      <c r="C12" s="24">
        <v>1</v>
      </c>
      <c r="D12" s="24">
        <v>48</v>
      </c>
      <c r="E12" s="24">
        <v>60</v>
      </c>
      <c r="F12" s="24">
        <v>30</v>
      </c>
      <c r="G12" s="24">
        <v>43</v>
      </c>
      <c r="H12" s="24">
        <v>29</v>
      </c>
      <c r="I12" s="24">
        <v>21</v>
      </c>
      <c r="J12" s="24">
        <v>7</v>
      </c>
      <c r="K12" s="24">
        <v>7</v>
      </c>
      <c r="L12" s="24">
        <v>9</v>
      </c>
      <c r="M12" s="24">
        <v>9</v>
      </c>
      <c r="N12" s="24">
        <v>2</v>
      </c>
      <c r="O12" s="24">
        <v>14</v>
      </c>
      <c r="P12" s="24">
        <v>5</v>
      </c>
      <c r="Q12" s="24">
        <v>28</v>
      </c>
      <c r="R12" s="24">
        <v>2</v>
      </c>
      <c r="S12" s="24">
        <v>5</v>
      </c>
      <c r="T12" s="24">
        <v>0</v>
      </c>
      <c r="U12" s="24">
        <v>12</v>
      </c>
      <c r="V12" s="24">
        <v>2</v>
      </c>
      <c r="W12" s="24">
        <v>334</v>
      </c>
      <c r="X12" s="28">
        <v>2439</v>
      </c>
      <c r="Y12" s="25">
        <f t="shared" si="0"/>
        <v>7302.395209580839</v>
      </c>
      <c r="Z12" s="26">
        <f t="shared" si="1"/>
        <v>13.694136941369413</v>
      </c>
      <c r="AA12" s="27"/>
    </row>
    <row r="13" spans="2:28" outlineLevel="1" x14ac:dyDescent="0.25">
      <c r="B13" s="23" t="s">
        <v>38</v>
      </c>
      <c r="C13" s="24">
        <v>0</v>
      </c>
      <c r="D13" s="24">
        <v>19</v>
      </c>
      <c r="E13" s="24">
        <v>21</v>
      </c>
      <c r="F13" s="24">
        <v>8</v>
      </c>
      <c r="G13" s="24">
        <v>6</v>
      </c>
      <c r="H13" s="24">
        <v>6</v>
      </c>
      <c r="I13" s="24">
        <v>4</v>
      </c>
      <c r="J13" s="24">
        <v>2</v>
      </c>
      <c r="K13" s="24">
        <v>2</v>
      </c>
      <c r="L13" s="24">
        <v>4</v>
      </c>
      <c r="M13" s="24">
        <v>5</v>
      </c>
      <c r="N13" s="24">
        <v>0</v>
      </c>
      <c r="O13" s="24">
        <v>4</v>
      </c>
      <c r="P13" s="24">
        <v>4</v>
      </c>
      <c r="Q13" s="24">
        <v>12</v>
      </c>
      <c r="R13" s="24">
        <v>1</v>
      </c>
      <c r="S13" s="24">
        <v>2</v>
      </c>
      <c r="T13" s="24">
        <v>0</v>
      </c>
      <c r="U13" s="24">
        <v>16</v>
      </c>
      <c r="V13" s="24">
        <v>0</v>
      </c>
      <c r="W13" s="24">
        <v>116</v>
      </c>
      <c r="X13" s="24">
        <v>681</v>
      </c>
      <c r="Y13" s="25">
        <f t="shared" si="0"/>
        <v>5870.6896551724139</v>
      </c>
      <c r="Z13" s="26">
        <f t="shared" si="1"/>
        <v>17.033773861967695</v>
      </c>
      <c r="AA13" s="27"/>
    </row>
    <row r="14" spans="2:28" outlineLevel="1" x14ac:dyDescent="0.25">
      <c r="B14" s="23" t="s">
        <v>39</v>
      </c>
      <c r="C14" s="24">
        <v>0</v>
      </c>
      <c r="D14" s="24">
        <v>40</v>
      </c>
      <c r="E14" s="24">
        <v>29</v>
      </c>
      <c r="F14" s="24">
        <v>12</v>
      </c>
      <c r="G14" s="24">
        <v>12</v>
      </c>
      <c r="H14" s="24">
        <v>8</v>
      </c>
      <c r="I14" s="24">
        <v>6</v>
      </c>
      <c r="J14" s="24">
        <v>3</v>
      </c>
      <c r="K14" s="24">
        <v>3</v>
      </c>
      <c r="L14" s="24">
        <v>2</v>
      </c>
      <c r="M14" s="24">
        <v>4</v>
      </c>
      <c r="N14" s="24">
        <v>2</v>
      </c>
      <c r="O14" s="24">
        <v>6</v>
      </c>
      <c r="P14" s="24">
        <v>2</v>
      </c>
      <c r="Q14" s="24">
        <v>15</v>
      </c>
      <c r="R14" s="24">
        <v>1</v>
      </c>
      <c r="S14" s="24">
        <v>1</v>
      </c>
      <c r="T14" s="24">
        <v>0</v>
      </c>
      <c r="U14" s="24">
        <v>2</v>
      </c>
      <c r="V14" s="24">
        <v>2</v>
      </c>
      <c r="W14" s="24">
        <v>150</v>
      </c>
      <c r="X14" s="24">
        <v>629</v>
      </c>
      <c r="Y14" s="25">
        <f t="shared" si="0"/>
        <v>4193.333333333333</v>
      </c>
      <c r="Z14" s="26">
        <f t="shared" si="1"/>
        <v>23.847376788553259</v>
      </c>
      <c r="AA14" s="27"/>
    </row>
    <row r="15" spans="2:28" outlineLevel="1" x14ac:dyDescent="0.25">
      <c r="B15" s="23" t="s">
        <v>40</v>
      </c>
      <c r="C15" s="24">
        <v>2</v>
      </c>
      <c r="D15" s="24">
        <v>22</v>
      </c>
      <c r="E15" s="24">
        <v>35</v>
      </c>
      <c r="F15" s="24">
        <v>9</v>
      </c>
      <c r="G15" s="24">
        <v>13</v>
      </c>
      <c r="H15" s="24">
        <v>10</v>
      </c>
      <c r="I15" s="24">
        <v>11</v>
      </c>
      <c r="J15" s="24">
        <v>3</v>
      </c>
      <c r="K15" s="24">
        <v>3</v>
      </c>
      <c r="L15" s="24">
        <v>6</v>
      </c>
      <c r="M15" s="24">
        <v>8</v>
      </c>
      <c r="N15" s="24">
        <v>0</v>
      </c>
      <c r="O15" s="24">
        <v>5</v>
      </c>
      <c r="P15" s="24">
        <v>5</v>
      </c>
      <c r="Q15" s="24">
        <v>12</v>
      </c>
      <c r="R15" s="24">
        <v>2</v>
      </c>
      <c r="S15" s="24">
        <v>2</v>
      </c>
      <c r="T15" s="24">
        <v>0</v>
      </c>
      <c r="U15" s="24">
        <v>18</v>
      </c>
      <c r="V15" s="24">
        <v>0</v>
      </c>
      <c r="W15" s="24">
        <v>166</v>
      </c>
      <c r="X15" s="28">
        <v>1292</v>
      </c>
      <c r="Y15" s="25">
        <f t="shared" si="0"/>
        <v>7783.1325301204815</v>
      </c>
      <c r="Z15" s="26">
        <f t="shared" si="1"/>
        <v>12.848297213622292</v>
      </c>
      <c r="AA15" s="27"/>
    </row>
    <row r="16" spans="2:28" outlineLevel="1" x14ac:dyDescent="0.25">
      <c r="B16" s="23" t="s">
        <v>41</v>
      </c>
      <c r="C16" s="24">
        <v>4</v>
      </c>
      <c r="D16" s="24">
        <v>42</v>
      </c>
      <c r="E16" s="24">
        <v>52</v>
      </c>
      <c r="F16" s="24">
        <v>14</v>
      </c>
      <c r="G16" s="24">
        <v>16</v>
      </c>
      <c r="H16" s="24">
        <v>15</v>
      </c>
      <c r="I16" s="24">
        <v>9</v>
      </c>
      <c r="J16" s="24">
        <v>5</v>
      </c>
      <c r="K16" s="24">
        <v>7</v>
      </c>
      <c r="L16" s="24">
        <v>7</v>
      </c>
      <c r="M16" s="24">
        <v>8</v>
      </c>
      <c r="N16" s="24">
        <v>3</v>
      </c>
      <c r="O16" s="24">
        <v>7</v>
      </c>
      <c r="P16" s="24">
        <v>4</v>
      </c>
      <c r="Q16" s="24">
        <v>17</v>
      </c>
      <c r="R16" s="24">
        <v>1</v>
      </c>
      <c r="S16" s="24">
        <v>2</v>
      </c>
      <c r="T16" s="24">
        <v>0</v>
      </c>
      <c r="U16" s="24">
        <v>19</v>
      </c>
      <c r="V16" s="24">
        <v>3</v>
      </c>
      <c r="W16" s="24">
        <v>235</v>
      </c>
      <c r="X16" s="28">
        <v>1499</v>
      </c>
      <c r="Y16" s="25">
        <f t="shared" si="0"/>
        <v>6378.7234042553191</v>
      </c>
      <c r="Z16" s="26">
        <f t="shared" si="1"/>
        <v>15.677118078719145</v>
      </c>
      <c r="AA16" s="27"/>
    </row>
    <row r="17" spans="2:29" outlineLevel="1" x14ac:dyDescent="0.25">
      <c r="B17" s="23" t="s">
        <v>42</v>
      </c>
      <c r="C17" s="24">
        <v>1</v>
      </c>
      <c r="D17" s="24">
        <v>24</v>
      </c>
      <c r="E17" s="24">
        <v>28</v>
      </c>
      <c r="F17" s="24">
        <v>4</v>
      </c>
      <c r="G17" s="24">
        <v>6</v>
      </c>
      <c r="H17" s="24">
        <v>6</v>
      </c>
      <c r="I17" s="24">
        <v>5</v>
      </c>
      <c r="J17" s="24">
        <v>2</v>
      </c>
      <c r="K17" s="24">
        <v>3</v>
      </c>
      <c r="L17" s="24">
        <v>1</v>
      </c>
      <c r="M17" s="24">
        <v>5</v>
      </c>
      <c r="N17" s="24">
        <v>0</v>
      </c>
      <c r="O17" s="24">
        <v>2</v>
      </c>
      <c r="P17" s="24">
        <v>6</v>
      </c>
      <c r="Q17" s="24">
        <v>10</v>
      </c>
      <c r="R17" s="24">
        <v>1</v>
      </c>
      <c r="S17" s="24">
        <v>1</v>
      </c>
      <c r="T17" s="24">
        <v>0</v>
      </c>
      <c r="U17" s="24">
        <v>17</v>
      </c>
      <c r="V17" s="24">
        <v>0</v>
      </c>
      <c r="W17" s="24">
        <v>122</v>
      </c>
      <c r="X17" s="24">
        <v>898</v>
      </c>
      <c r="Y17" s="25">
        <f t="shared" si="0"/>
        <v>7360.6557377049176</v>
      </c>
      <c r="Z17" s="26">
        <f t="shared" si="1"/>
        <v>13.585746102449887</v>
      </c>
      <c r="AA17" s="27"/>
    </row>
    <row r="18" spans="2:29" outlineLevel="1" x14ac:dyDescent="0.25">
      <c r="B18" s="23" t="s">
        <v>43</v>
      </c>
      <c r="C18" s="24">
        <v>0</v>
      </c>
      <c r="D18" s="24">
        <v>7</v>
      </c>
      <c r="E18" s="24">
        <v>4</v>
      </c>
      <c r="F18" s="24">
        <v>2</v>
      </c>
      <c r="G18" s="24">
        <v>2</v>
      </c>
      <c r="H18" s="24">
        <v>1</v>
      </c>
      <c r="I18" s="24">
        <v>1</v>
      </c>
      <c r="J18" s="24">
        <v>0</v>
      </c>
      <c r="K18" s="24">
        <v>1</v>
      </c>
      <c r="L18" s="24">
        <v>0</v>
      </c>
      <c r="M18" s="24">
        <v>1</v>
      </c>
      <c r="N18" s="24">
        <v>0</v>
      </c>
      <c r="O18" s="24">
        <v>0</v>
      </c>
      <c r="P18" s="24">
        <v>1</v>
      </c>
      <c r="Q18" s="24">
        <v>1</v>
      </c>
      <c r="R18" s="24">
        <v>0</v>
      </c>
      <c r="S18" s="24">
        <v>0</v>
      </c>
      <c r="T18" s="24">
        <v>0</v>
      </c>
      <c r="U18" s="24">
        <v>1</v>
      </c>
      <c r="V18" s="24">
        <v>0</v>
      </c>
      <c r="W18" s="24">
        <v>22</v>
      </c>
      <c r="X18" s="24">
        <v>135</v>
      </c>
      <c r="Y18" s="25">
        <f>X18/W18*1000</f>
        <v>6136.3636363636369</v>
      </c>
      <c r="Z18" s="26">
        <f t="shared" si="1"/>
        <v>16.296296296296294</v>
      </c>
      <c r="AA18" s="27"/>
    </row>
    <row r="19" spans="2:29" outlineLevel="1" x14ac:dyDescent="0.25">
      <c r="B19" s="23" t="s">
        <v>44</v>
      </c>
      <c r="C19" s="24">
        <v>2</v>
      </c>
      <c r="D19" s="24">
        <v>39</v>
      </c>
      <c r="E19" s="24">
        <v>51</v>
      </c>
      <c r="F19" s="24">
        <v>9</v>
      </c>
      <c r="G19" s="24">
        <v>14</v>
      </c>
      <c r="H19" s="24">
        <v>13</v>
      </c>
      <c r="I19" s="24">
        <v>11</v>
      </c>
      <c r="J19" s="24">
        <v>4</v>
      </c>
      <c r="K19" s="24">
        <v>2</v>
      </c>
      <c r="L19" s="24">
        <v>5</v>
      </c>
      <c r="M19" s="24">
        <v>6</v>
      </c>
      <c r="N19" s="24">
        <v>1</v>
      </c>
      <c r="O19" s="24">
        <v>6</v>
      </c>
      <c r="P19" s="24">
        <v>6</v>
      </c>
      <c r="Q19" s="24">
        <v>20</v>
      </c>
      <c r="R19" s="24">
        <v>1</v>
      </c>
      <c r="S19" s="24">
        <v>3</v>
      </c>
      <c r="T19" s="24">
        <v>0</v>
      </c>
      <c r="U19" s="24">
        <v>23</v>
      </c>
      <c r="V19" s="24">
        <v>0</v>
      </c>
      <c r="W19" s="24">
        <v>216</v>
      </c>
      <c r="X19" s="28">
        <v>1742</v>
      </c>
      <c r="Y19" s="25">
        <f t="shared" ref="Y19:Y30" si="2">X19/W19*1000</f>
        <v>8064.8148148148148</v>
      </c>
      <c r="Z19" s="26">
        <f t="shared" si="1"/>
        <v>12.399540757749712</v>
      </c>
      <c r="AA19" s="27"/>
    </row>
    <row r="20" spans="2:29" outlineLevel="1" x14ac:dyDescent="0.25">
      <c r="B20" s="23" t="s">
        <v>45</v>
      </c>
      <c r="C20" s="24">
        <v>0</v>
      </c>
      <c r="D20" s="24">
        <v>8</v>
      </c>
      <c r="E20" s="24">
        <v>5</v>
      </c>
      <c r="F20" s="24">
        <v>2</v>
      </c>
      <c r="G20" s="24">
        <v>1</v>
      </c>
      <c r="H20" s="24">
        <v>1</v>
      </c>
      <c r="I20" s="24">
        <v>1</v>
      </c>
      <c r="J20" s="24">
        <v>1</v>
      </c>
      <c r="K20" s="24">
        <v>0</v>
      </c>
      <c r="L20" s="24">
        <v>0</v>
      </c>
      <c r="M20" s="24">
        <v>0</v>
      </c>
      <c r="N20" s="24">
        <v>0</v>
      </c>
      <c r="O20" s="24">
        <v>0</v>
      </c>
      <c r="P20" s="24">
        <v>2</v>
      </c>
      <c r="Q20" s="24">
        <v>2</v>
      </c>
      <c r="R20" s="24">
        <v>0</v>
      </c>
      <c r="S20" s="24">
        <v>0</v>
      </c>
      <c r="T20" s="24">
        <v>1</v>
      </c>
      <c r="U20" s="24">
        <v>1</v>
      </c>
      <c r="V20" s="24">
        <v>0</v>
      </c>
      <c r="W20" s="24">
        <v>25</v>
      </c>
      <c r="X20" s="24">
        <v>115</v>
      </c>
      <c r="Y20" s="25">
        <f t="shared" si="2"/>
        <v>4600</v>
      </c>
      <c r="Z20" s="26">
        <f t="shared" si="1"/>
        <v>21.739130434782609</v>
      </c>
      <c r="AA20" s="27"/>
    </row>
    <row r="21" spans="2:29" outlineLevel="1" x14ac:dyDescent="0.25">
      <c r="B21" s="23" t="s">
        <v>46</v>
      </c>
      <c r="C21" s="24">
        <v>1</v>
      </c>
      <c r="D21" s="24">
        <v>15</v>
      </c>
      <c r="E21" s="24">
        <v>19</v>
      </c>
      <c r="F21" s="24">
        <v>3</v>
      </c>
      <c r="G21" s="24">
        <v>3</v>
      </c>
      <c r="H21" s="24">
        <v>3</v>
      </c>
      <c r="I21" s="24">
        <v>2</v>
      </c>
      <c r="J21" s="24">
        <v>1</v>
      </c>
      <c r="K21" s="24">
        <v>3</v>
      </c>
      <c r="L21" s="24">
        <v>2</v>
      </c>
      <c r="M21" s="24">
        <v>5</v>
      </c>
      <c r="N21" s="24">
        <v>0</v>
      </c>
      <c r="O21" s="24">
        <v>2</v>
      </c>
      <c r="P21" s="24">
        <v>3</v>
      </c>
      <c r="Q21" s="24">
        <v>4</v>
      </c>
      <c r="R21" s="24">
        <v>1</v>
      </c>
      <c r="S21" s="24">
        <v>2</v>
      </c>
      <c r="T21" s="24">
        <v>0</v>
      </c>
      <c r="U21" s="24">
        <v>7</v>
      </c>
      <c r="V21" s="24">
        <v>0</v>
      </c>
      <c r="W21" s="24">
        <v>76</v>
      </c>
      <c r="X21" s="24">
        <v>530</v>
      </c>
      <c r="Y21" s="25">
        <f t="shared" si="2"/>
        <v>6973.6842105263158</v>
      </c>
      <c r="Z21" s="26">
        <f t="shared" si="1"/>
        <v>14.339622641509434</v>
      </c>
      <c r="AA21" s="27"/>
    </row>
    <row r="22" spans="2:29" outlineLevel="1" x14ac:dyDescent="0.25">
      <c r="B22" s="23" t="s">
        <v>47</v>
      </c>
      <c r="C22" s="24">
        <v>0</v>
      </c>
      <c r="D22" s="24">
        <v>23</v>
      </c>
      <c r="E22" s="24">
        <v>30</v>
      </c>
      <c r="F22" s="24">
        <v>8</v>
      </c>
      <c r="G22" s="24">
        <v>10</v>
      </c>
      <c r="H22" s="24">
        <v>8</v>
      </c>
      <c r="I22" s="24">
        <v>4</v>
      </c>
      <c r="J22" s="24">
        <v>2</v>
      </c>
      <c r="K22" s="24">
        <v>3</v>
      </c>
      <c r="L22" s="24">
        <v>4</v>
      </c>
      <c r="M22" s="24">
        <v>10</v>
      </c>
      <c r="N22" s="24">
        <v>1</v>
      </c>
      <c r="O22" s="24">
        <v>2</v>
      </c>
      <c r="P22" s="24">
        <v>3</v>
      </c>
      <c r="Q22" s="24">
        <v>14</v>
      </c>
      <c r="R22" s="24">
        <v>1</v>
      </c>
      <c r="S22" s="24">
        <v>1</v>
      </c>
      <c r="T22" s="24">
        <v>1</v>
      </c>
      <c r="U22" s="24">
        <v>20</v>
      </c>
      <c r="V22" s="24">
        <v>0</v>
      </c>
      <c r="W22" s="24">
        <v>145</v>
      </c>
      <c r="X22" s="24">
        <v>874</v>
      </c>
      <c r="Y22" s="25">
        <f t="shared" si="2"/>
        <v>6027.5862068965516</v>
      </c>
      <c r="Z22" s="26">
        <f t="shared" si="1"/>
        <v>16.590389016018307</v>
      </c>
      <c r="AA22" s="27"/>
    </row>
    <row r="23" spans="2:29" outlineLevel="1" x14ac:dyDescent="0.25">
      <c r="B23" s="23" t="s">
        <v>48</v>
      </c>
      <c r="C23" s="24">
        <v>0</v>
      </c>
      <c r="D23" s="24">
        <v>19</v>
      </c>
      <c r="E23" s="24">
        <v>15</v>
      </c>
      <c r="F23" s="24">
        <v>6</v>
      </c>
      <c r="G23" s="24">
        <v>3</v>
      </c>
      <c r="H23" s="24">
        <v>4</v>
      </c>
      <c r="I23" s="24">
        <v>3</v>
      </c>
      <c r="J23" s="24">
        <v>1</v>
      </c>
      <c r="K23" s="24">
        <v>1</v>
      </c>
      <c r="L23" s="24">
        <v>1</v>
      </c>
      <c r="M23" s="24">
        <v>4</v>
      </c>
      <c r="N23" s="24">
        <v>1</v>
      </c>
      <c r="O23" s="24">
        <v>1</v>
      </c>
      <c r="P23" s="24">
        <v>3</v>
      </c>
      <c r="Q23" s="24">
        <v>7</v>
      </c>
      <c r="R23" s="24">
        <v>1</v>
      </c>
      <c r="S23" s="24">
        <v>1</v>
      </c>
      <c r="T23" s="24">
        <v>0</v>
      </c>
      <c r="U23" s="24">
        <v>10</v>
      </c>
      <c r="V23" s="24">
        <v>0</v>
      </c>
      <c r="W23" s="24">
        <v>81</v>
      </c>
      <c r="X23" s="24">
        <v>509</v>
      </c>
      <c r="Y23" s="25">
        <f t="shared" si="2"/>
        <v>6283.950617283951</v>
      </c>
      <c r="Z23" s="26">
        <f t="shared" si="1"/>
        <v>15.913555992141454</v>
      </c>
      <c r="AA23" s="27"/>
    </row>
    <row r="24" spans="2:29" outlineLevel="1" x14ac:dyDescent="0.25">
      <c r="B24" s="23" t="s">
        <v>49</v>
      </c>
      <c r="C24" s="24">
        <v>0</v>
      </c>
      <c r="D24" s="24">
        <v>9</v>
      </c>
      <c r="E24" s="24">
        <v>7</v>
      </c>
      <c r="F24" s="24">
        <v>3</v>
      </c>
      <c r="G24" s="24">
        <v>1</v>
      </c>
      <c r="H24" s="24">
        <v>1</v>
      </c>
      <c r="I24" s="24">
        <v>1</v>
      </c>
      <c r="J24" s="24">
        <v>0</v>
      </c>
      <c r="K24" s="24">
        <v>0</v>
      </c>
      <c r="L24" s="24">
        <v>0</v>
      </c>
      <c r="M24" s="24">
        <v>0</v>
      </c>
      <c r="N24" s="24">
        <v>0</v>
      </c>
      <c r="O24" s="24">
        <v>0</v>
      </c>
      <c r="P24" s="24">
        <v>0</v>
      </c>
      <c r="Q24" s="24">
        <v>2</v>
      </c>
      <c r="R24" s="24">
        <v>0</v>
      </c>
      <c r="S24" s="24">
        <v>0</v>
      </c>
      <c r="T24" s="24">
        <v>0</v>
      </c>
      <c r="U24" s="24">
        <v>0</v>
      </c>
      <c r="V24" s="24">
        <v>0</v>
      </c>
      <c r="W24" s="24">
        <v>24</v>
      </c>
      <c r="X24" s="24">
        <v>99</v>
      </c>
      <c r="Y24" s="25">
        <f t="shared" si="2"/>
        <v>4125</v>
      </c>
      <c r="Z24" s="26">
        <f t="shared" si="1"/>
        <v>24.242424242424242</v>
      </c>
      <c r="AA24" s="27"/>
    </row>
    <row r="25" spans="2:29" outlineLevel="1" x14ac:dyDescent="0.25">
      <c r="B25" s="23" t="s">
        <v>50</v>
      </c>
      <c r="C25" s="24">
        <v>0</v>
      </c>
      <c r="D25" s="24">
        <v>18</v>
      </c>
      <c r="E25" s="24">
        <v>25</v>
      </c>
      <c r="F25" s="24">
        <v>7</v>
      </c>
      <c r="G25" s="24">
        <v>4</v>
      </c>
      <c r="H25" s="24">
        <v>4</v>
      </c>
      <c r="I25" s="24">
        <v>4</v>
      </c>
      <c r="J25" s="24">
        <v>0</v>
      </c>
      <c r="K25" s="24">
        <v>1</v>
      </c>
      <c r="L25" s="24">
        <v>1</v>
      </c>
      <c r="M25" s="24">
        <v>2</v>
      </c>
      <c r="N25" s="24">
        <v>1</v>
      </c>
      <c r="O25" s="24">
        <v>1</v>
      </c>
      <c r="P25" s="24">
        <v>2</v>
      </c>
      <c r="Q25" s="24">
        <v>7</v>
      </c>
      <c r="R25" s="24">
        <v>1</v>
      </c>
      <c r="S25" s="24">
        <v>1</v>
      </c>
      <c r="T25" s="24">
        <v>0</v>
      </c>
      <c r="U25" s="24">
        <v>8</v>
      </c>
      <c r="V25" s="24">
        <v>0</v>
      </c>
      <c r="W25" s="24">
        <v>87</v>
      </c>
      <c r="X25" s="24">
        <v>783</v>
      </c>
      <c r="Y25" s="25">
        <f t="shared" si="2"/>
        <v>9000</v>
      </c>
      <c r="Z25" s="26">
        <f t="shared" si="1"/>
        <v>11.111111111111111</v>
      </c>
      <c r="AA25" s="27"/>
    </row>
    <row r="26" spans="2:29" outlineLevel="1" x14ac:dyDescent="0.25">
      <c r="B26" s="23" t="s">
        <v>51</v>
      </c>
      <c r="C26" s="24">
        <v>1</v>
      </c>
      <c r="D26" s="24">
        <v>14</v>
      </c>
      <c r="E26" s="24">
        <v>17</v>
      </c>
      <c r="F26" s="24">
        <v>3</v>
      </c>
      <c r="G26" s="24">
        <v>2</v>
      </c>
      <c r="H26" s="24">
        <v>3</v>
      </c>
      <c r="I26" s="24">
        <v>4</v>
      </c>
      <c r="J26" s="24">
        <v>0</v>
      </c>
      <c r="K26" s="24">
        <v>1</v>
      </c>
      <c r="L26" s="24">
        <v>1</v>
      </c>
      <c r="M26" s="24">
        <v>5</v>
      </c>
      <c r="N26" s="24">
        <v>1</v>
      </c>
      <c r="O26" s="24">
        <v>2</v>
      </c>
      <c r="P26" s="24">
        <v>2</v>
      </c>
      <c r="Q26" s="24">
        <v>3</v>
      </c>
      <c r="R26" s="24">
        <v>1</v>
      </c>
      <c r="S26" s="24">
        <v>1</v>
      </c>
      <c r="T26" s="24">
        <v>0</v>
      </c>
      <c r="U26" s="24">
        <v>12</v>
      </c>
      <c r="V26" s="24">
        <v>0</v>
      </c>
      <c r="W26" s="24">
        <v>73</v>
      </c>
      <c r="X26" s="24">
        <v>449</v>
      </c>
      <c r="Y26" s="25">
        <f t="shared" si="2"/>
        <v>6150.6849315068494</v>
      </c>
      <c r="Z26" s="26">
        <f t="shared" si="1"/>
        <v>16.258351893095767</v>
      </c>
      <c r="AA26" s="27"/>
    </row>
    <row r="27" spans="2:29" outlineLevel="1" x14ac:dyDescent="0.25">
      <c r="B27" s="23" t="s">
        <v>52</v>
      </c>
      <c r="C27" s="24">
        <v>1</v>
      </c>
      <c r="D27" s="24">
        <v>25</v>
      </c>
      <c r="E27" s="24">
        <v>23</v>
      </c>
      <c r="F27" s="24">
        <v>9</v>
      </c>
      <c r="G27" s="24">
        <v>9</v>
      </c>
      <c r="H27" s="24">
        <v>8</v>
      </c>
      <c r="I27" s="24">
        <v>7</v>
      </c>
      <c r="J27" s="24">
        <v>3</v>
      </c>
      <c r="K27" s="24">
        <v>4</v>
      </c>
      <c r="L27" s="24">
        <v>2</v>
      </c>
      <c r="M27" s="24">
        <v>5</v>
      </c>
      <c r="N27" s="24">
        <v>1</v>
      </c>
      <c r="O27" s="24">
        <v>5</v>
      </c>
      <c r="P27" s="24">
        <v>3</v>
      </c>
      <c r="Q27" s="24">
        <v>8</v>
      </c>
      <c r="R27" s="24">
        <v>1</v>
      </c>
      <c r="S27" s="24">
        <v>1</v>
      </c>
      <c r="T27" s="24">
        <v>0</v>
      </c>
      <c r="U27" s="24">
        <v>13</v>
      </c>
      <c r="V27" s="24">
        <v>0</v>
      </c>
      <c r="W27" s="24">
        <v>128</v>
      </c>
      <c r="X27" s="24">
        <v>850</v>
      </c>
      <c r="Y27" s="25">
        <f t="shared" si="2"/>
        <v>6640.625</v>
      </c>
      <c r="Z27" s="26">
        <f t="shared" si="1"/>
        <v>15.058823529411764</v>
      </c>
      <c r="AA27" s="27"/>
    </row>
    <row r="28" spans="2:29" outlineLevel="1" x14ac:dyDescent="0.25">
      <c r="B28" s="23" t="s">
        <v>53</v>
      </c>
      <c r="C28" s="24">
        <v>1</v>
      </c>
      <c r="D28" s="24">
        <v>27</v>
      </c>
      <c r="E28" s="24">
        <v>30</v>
      </c>
      <c r="F28" s="24">
        <v>7</v>
      </c>
      <c r="G28" s="24">
        <v>10</v>
      </c>
      <c r="H28" s="24">
        <v>8</v>
      </c>
      <c r="I28" s="24">
        <v>6</v>
      </c>
      <c r="J28" s="24">
        <v>3</v>
      </c>
      <c r="K28" s="24">
        <v>3</v>
      </c>
      <c r="L28" s="24">
        <v>3</v>
      </c>
      <c r="M28" s="24">
        <v>10</v>
      </c>
      <c r="N28" s="24">
        <v>1</v>
      </c>
      <c r="O28" s="24">
        <v>5</v>
      </c>
      <c r="P28" s="24">
        <v>2</v>
      </c>
      <c r="Q28" s="24">
        <v>12</v>
      </c>
      <c r="R28" s="24">
        <v>1</v>
      </c>
      <c r="S28" s="24">
        <v>2</v>
      </c>
      <c r="T28" s="24">
        <v>0</v>
      </c>
      <c r="U28" s="24">
        <v>18</v>
      </c>
      <c r="V28" s="24">
        <v>0</v>
      </c>
      <c r="W28" s="24">
        <v>149</v>
      </c>
      <c r="X28" s="28">
        <v>1193</v>
      </c>
      <c r="Y28" s="25">
        <f t="shared" si="2"/>
        <v>8006.7114093959726</v>
      </c>
      <c r="Z28" s="26">
        <f t="shared" si="1"/>
        <v>12.489522212908634</v>
      </c>
      <c r="AA28" s="27"/>
    </row>
    <row r="29" spans="2:29" outlineLevel="1" x14ac:dyDescent="0.25">
      <c r="B29" s="23" t="s">
        <v>54</v>
      </c>
      <c r="C29" s="24">
        <v>1</v>
      </c>
      <c r="D29" s="24">
        <v>16</v>
      </c>
      <c r="E29" s="24">
        <v>17</v>
      </c>
      <c r="F29" s="24">
        <v>8</v>
      </c>
      <c r="G29" s="24">
        <v>1</v>
      </c>
      <c r="H29" s="24">
        <v>4</v>
      </c>
      <c r="I29" s="24">
        <v>2</v>
      </c>
      <c r="J29" s="24">
        <v>1</v>
      </c>
      <c r="K29" s="24">
        <v>1</v>
      </c>
      <c r="L29" s="24">
        <v>1</v>
      </c>
      <c r="M29" s="24">
        <v>1</v>
      </c>
      <c r="N29" s="24">
        <v>0</v>
      </c>
      <c r="O29" s="24">
        <v>1</v>
      </c>
      <c r="P29" s="24">
        <v>3</v>
      </c>
      <c r="Q29" s="24">
        <v>2</v>
      </c>
      <c r="R29" s="24">
        <v>0</v>
      </c>
      <c r="S29" s="24">
        <v>1</v>
      </c>
      <c r="T29" s="24">
        <v>0</v>
      </c>
      <c r="U29" s="24">
        <v>4</v>
      </c>
      <c r="V29" s="24">
        <v>0</v>
      </c>
      <c r="W29" s="24">
        <v>64</v>
      </c>
      <c r="X29" s="24">
        <v>444</v>
      </c>
      <c r="Y29" s="25">
        <f t="shared" si="2"/>
        <v>6937.5</v>
      </c>
      <c r="Z29" s="26">
        <f t="shared" si="1"/>
        <v>14.414414414414413</v>
      </c>
      <c r="AA29" s="27"/>
    </row>
    <row r="30" spans="2:29" outlineLevel="1" x14ac:dyDescent="0.25">
      <c r="B30" s="23" t="s">
        <v>55</v>
      </c>
      <c r="C30" s="24">
        <v>0</v>
      </c>
      <c r="D30" s="24">
        <v>9</v>
      </c>
      <c r="E30" s="24">
        <v>3</v>
      </c>
      <c r="F30" s="24">
        <v>2</v>
      </c>
      <c r="G30" s="24">
        <v>2</v>
      </c>
      <c r="H30" s="24">
        <v>2</v>
      </c>
      <c r="I30" s="24">
        <v>1</v>
      </c>
      <c r="J30" s="24">
        <v>1</v>
      </c>
      <c r="K30" s="24">
        <v>1</v>
      </c>
      <c r="L30" s="24">
        <v>1</v>
      </c>
      <c r="M30" s="24">
        <v>1</v>
      </c>
      <c r="N30" s="24">
        <v>1</v>
      </c>
      <c r="O30" s="24">
        <v>1</v>
      </c>
      <c r="P30" s="24">
        <v>1</v>
      </c>
      <c r="Q30" s="24">
        <v>1</v>
      </c>
      <c r="R30" s="24">
        <v>1</v>
      </c>
      <c r="S30" s="24">
        <v>1</v>
      </c>
      <c r="T30" s="24">
        <v>0</v>
      </c>
      <c r="U30" s="24">
        <v>3</v>
      </c>
      <c r="V30" s="24">
        <v>0</v>
      </c>
      <c r="W30" s="24">
        <v>32</v>
      </c>
      <c r="X30" s="24">
        <v>195</v>
      </c>
      <c r="Y30" s="25">
        <f t="shared" si="2"/>
        <v>6093.75</v>
      </c>
      <c r="Z30" s="26">
        <f t="shared" si="1"/>
        <v>16.410256410256412</v>
      </c>
      <c r="AA30" s="27"/>
    </row>
    <row r="31" spans="2:29" s="37" customFormat="1" x14ac:dyDescent="0.25">
      <c r="B31" s="29" t="s">
        <v>56</v>
      </c>
      <c r="C31" s="30">
        <v>33</v>
      </c>
      <c r="D31" s="30">
        <v>662</v>
      </c>
      <c r="E31" s="30">
        <v>746</v>
      </c>
      <c r="F31" s="30">
        <v>242</v>
      </c>
      <c r="G31" s="30">
        <v>270</v>
      </c>
      <c r="H31" s="30">
        <v>231</v>
      </c>
      <c r="I31" s="30">
        <v>172</v>
      </c>
      <c r="J31" s="30">
        <v>67</v>
      </c>
      <c r="K31" s="30">
        <v>86</v>
      </c>
      <c r="L31" s="30">
        <v>96</v>
      </c>
      <c r="M31" s="30">
        <v>139</v>
      </c>
      <c r="N31" s="30">
        <v>23</v>
      </c>
      <c r="O31" s="30">
        <v>113</v>
      </c>
      <c r="P31" s="30">
        <v>94</v>
      </c>
      <c r="Q31" s="30">
        <v>268</v>
      </c>
      <c r="R31" s="30">
        <v>25</v>
      </c>
      <c r="S31" s="30">
        <v>39</v>
      </c>
      <c r="T31" s="30">
        <v>4</v>
      </c>
      <c r="U31" s="30">
        <v>276</v>
      </c>
      <c r="V31" s="30">
        <v>46</v>
      </c>
      <c r="W31" s="31">
        <v>3632</v>
      </c>
      <c r="X31" s="31">
        <v>22181</v>
      </c>
      <c r="Y31" s="32">
        <f>X31/W31*1000</f>
        <v>6107.1035242290745</v>
      </c>
      <c r="Z31" s="33">
        <f>W31/(X31/100)</f>
        <v>16.374374464631892</v>
      </c>
      <c r="AA31" s="34"/>
      <c r="AB31" s="35"/>
      <c r="AC31" s="36"/>
    </row>
    <row r="32" spans="2:29" ht="15" customHeight="1" x14ac:dyDescent="0.25">
      <c r="B32" s="20" t="s">
        <v>57</v>
      </c>
      <c r="C32" s="20"/>
      <c r="D32" s="20"/>
      <c r="E32" s="20"/>
      <c r="F32" s="20"/>
      <c r="G32" s="20"/>
      <c r="H32" s="20"/>
      <c r="I32" s="20"/>
      <c r="J32" s="20"/>
      <c r="K32" s="20"/>
      <c r="L32" s="20"/>
      <c r="M32" s="20"/>
      <c r="N32" s="20"/>
      <c r="O32" s="20"/>
      <c r="P32" s="20"/>
      <c r="Q32" s="20"/>
      <c r="R32" s="20"/>
      <c r="S32" s="20"/>
      <c r="T32" s="20"/>
      <c r="U32" s="20"/>
      <c r="V32" s="20"/>
      <c r="W32" s="20"/>
      <c r="X32" s="20"/>
      <c r="Y32" s="20"/>
      <c r="Z32" s="20"/>
      <c r="AB32" s="35"/>
      <c r="AC32" s="36"/>
    </row>
    <row r="33" spans="2:29" outlineLevel="1" x14ac:dyDescent="0.25">
      <c r="B33" s="23" t="s">
        <v>31</v>
      </c>
      <c r="C33" s="24">
        <v>5</v>
      </c>
      <c r="D33" s="24">
        <v>25</v>
      </c>
      <c r="E33" s="24">
        <v>28</v>
      </c>
      <c r="F33" s="24">
        <v>11</v>
      </c>
      <c r="G33" s="24">
        <v>4</v>
      </c>
      <c r="H33" s="24">
        <v>7</v>
      </c>
      <c r="I33" s="24">
        <v>6</v>
      </c>
      <c r="J33" s="24">
        <v>0</v>
      </c>
      <c r="K33" s="24">
        <v>2</v>
      </c>
      <c r="L33" s="24">
        <v>2</v>
      </c>
      <c r="M33" s="24">
        <v>6</v>
      </c>
      <c r="N33" s="24">
        <v>0</v>
      </c>
      <c r="O33" s="24">
        <v>3</v>
      </c>
      <c r="P33" s="24">
        <v>8</v>
      </c>
      <c r="Q33" s="24">
        <v>8</v>
      </c>
      <c r="R33" s="24">
        <v>1</v>
      </c>
      <c r="S33" s="24">
        <v>1</v>
      </c>
      <c r="T33" s="24">
        <v>0</v>
      </c>
      <c r="U33" s="24">
        <v>10</v>
      </c>
      <c r="V33" s="24">
        <v>0</v>
      </c>
      <c r="W33" s="38">
        <f t="shared" ref="W33:W58" si="3">SUM(C33:V33)</f>
        <v>127</v>
      </c>
      <c r="X33" s="24">
        <v>749</v>
      </c>
      <c r="Y33" s="25">
        <f>X33/W33*1000</f>
        <v>5897.6377952755911</v>
      </c>
      <c r="Z33" s="26">
        <f>W33/(X33/100)</f>
        <v>16.955941255006675</v>
      </c>
      <c r="AA33" s="27"/>
      <c r="AB33" s="35"/>
      <c r="AC33" s="36"/>
    </row>
    <row r="34" spans="2:29" outlineLevel="1" x14ac:dyDescent="0.25">
      <c r="B34" s="23" t="s">
        <v>32</v>
      </c>
      <c r="C34" s="24">
        <v>1</v>
      </c>
      <c r="D34" s="24">
        <v>36</v>
      </c>
      <c r="E34" s="24">
        <v>32</v>
      </c>
      <c r="F34" s="24">
        <v>7</v>
      </c>
      <c r="G34" s="24">
        <v>6</v>
      </c>
      <c r="H34" s="24">
        <v>6</v>
      </c>
      <c r="I34" s="24">
        <v>7</v>
      </c>
      <c r="J34" s="24">
        <v>3</v>
      </c>
      <c r="K34" s="24">
        <v>2</v>
      </c>
      <c r="L34" s="24">
        <v>1</v>
      </c>
      <c r="M34" s="24">
        <v>4</v>
      </c>
      <c r="N34" s="24">
        <v>1</v>
      </c>
      <c r="O34" s="24">
        <v>3</v>
      </c>
      <c r="P34" s="24">
        <v>8</v>
      </c>
      <c r="Q34" s="24">
        <v>12</v>
      </c>
      <c r="R34" s="24">
        <v>1</v>
      </c>
      <c r="S34" s="24">
        <v>1</v>
      </c>
      <c r="T34" s="24">
        <v>1</v>
      </c>
      <c r="U34" s="24">
        <v>14</v>
      </c>
      <c r="V34" s="24">
        <v>0</v>
      </c>
      <c r="W34" s="38">
        <f t="shared" si="3"/>
        <v>146</v>
      </c>
      <c r="X34" s="24">
        <v>950</v>
      </c>
      <c r="Y34" s="25">
        <f t="shared" ref="Y34:Y57" si="4">X34/W34*1000</f>
        <v>6506.8493150684926</v>
      </c>
      <c r="Z34" s="26">
        <f t="shared" ref="Z34:Z57" si="5">W34/(X34/100)</f>
        <v>15.368421052631579</v>
      </c>
      <c r="AA34" s="27"/>
      <c r="AB34" s="35"/>
      <c r="AC34" s="36"/>
    </row>
    <row r="35" spans="2:29" outlineLevel="1" x14ac:dyDescent="0.25">
      <c r="B35" s="23" t="s">
        <v>33</v>
      </c>
      <c r="C35" s="24">
        <v>1</v>
      </c>
      <c r="D35" s="24">
        <v>28</v>
      </c>
      <c r="E35" s="24">
        <v>36</v>
      </c>
      <c r="F35" s="24">
        <v>6</v>
      </c>
      <c r="G35" s="24">
        <v>6</v>
      </c>
      <c r="H35" s="24">
        <v>5</v>
      </c>
      <c r="I35" s="24">
        <v>4</v>
      </c>
      <c r="J35" s="24">
        <v>2</v>
      </c>
      <c r="K35" s="24">
        <v>2</v>
      </c>
      <c r="L35" s="24">
        <v>2</v>
      </c>
      <c r="M35" s="24">
        <v>5</v>
      </c>
      <c r="N35" s="24">
        <v>1</v>
      </c>
      <c r="O35" s="24">
        <v>3</v>
      </c>
      <c r="P35" s="24">
        <v>2</v>
      </c>
      <c r="Q35" s="24">
        <v>6</v>
      </c>
      <c r="R35" s="24">
        <v>1</v>
      </c>
      <c r="S35" s="24">
        <v>1</v>
      </c>
      <c r="T35" s="24">
        <v>0</v>
      </c>
      <c r="U35" s="24">
        <v>16</v>
      </c>
      <c r="V35" s="24">
        <v>0</v>
      </c>
      <c r="W35" s="38">
        <f t="shared" si="3"/>
        <v>127</v>
      </c>
      <c r="X35" s="24">
        <v>896</v>
      </c>
      <c r="Y35" s="25">
        <f t="shared" si="4"/>
        <v>7055.1181102362207</v>
      </c>
      <c r="Z35" s="26">
        <f t="shared" si="5"/>
        <v>14.174107142857142</v>
      </c>
      <c r="AA35" s="27"/>
      <c r="AB35" s="35"/>
      <c r="AC35" s="36"/>
    </row>
    <row r="36" spans="2:29" outlineLevel="1" x14ac:dyDescent="0.25">
      <c r="B36" s="23" t="s">
        <v>34</v>
      </c>
      <c r="C36" s="24">
        <v>3</v>
      </c>
      <c r="D36" s="24">
        <v>21</v>
      </c>
      <c r="E36" s="24">
        <v>19</v>
      </c>
      <c r="F36" s="24">
        <v>6</v>
      </c>
      <c r="G36" s="24">
        <v>5</v>
      </c>
      <c r="H36" s="24">
        <v>6</v>
      </c>
      <c r="I36" s="24">
        <v>4</v>
      </c>
      <c r="J36" s="24">
        <v>1</v>
      </c>
      <c r="K36" s="24">
        <v>2</v>
      </c>
      <c r="L36" s="24">
        <v>1</v>
      </c>
      <c r="M36" s="24">
        <v>3</v>
      </c>
      <c r="N36" s="24">
        <v>0</v>
      </c>
      <c r="O36" s="24">
        <v>2</v>
      </c>
      <c r="P36" s="24">
        <v>3</v>
      </c>
      <c r="Q36" s="24">
        <v>7</v>
      </c>
      <c r="R36" s="24">
        <v>1</v>
      </c>
      <c r="S36" s="24">
        <v>1</v>
      </c>
      <c r="T36" s="24">
        <v>0</v>
      </c>
      <c r="U36" s="24">
        <v>8</v>
      </c>
      <c r="V36" s="24">
        <v>0</v>
      </c>
      <c r="W36" s="38">
        <f t="shared" si="3"/>
        <v>93</v>
      </c>
      <c r="X36" s="24">
        <v>582</v>
      </c>
      <c r="Y36" s="25">
        <f t="shared" si="4"/>
        <v>6258.0645161290322</v>
      </c>
      <c r="Z36" s="26">
        <f t="shared" si="5"/>
        <v>15.979381443298969</v>
      </c>
      <c r="AA36" s="27"/>
      <c r="AB36" s="35"/>
      <c r="AC36" s="36"/>
    </row>
    <row r="37" spans="2:29" outlineLevel="1" x14ac:dyDescent="0.25">
      <c r="B37" s="23" t="s">
        <v>35</v>
      </c>
      <c r="C37" s="24">
        <v>7</v>
      </c>
      <c r="D37" s="24">
        <v>101</v>
      </c>
      <c r="E37" s="24">
        <v>125</v>
      </c>
      <c r="F37" s="24">
        <v>57</v>
      </c>
      <c r="G37" s="24">
        <v>78</v>
      </c>
      <c r="H37" s="24">
        <v>63</v>
      </c>
      <c r="I37" s="24">
        <v>43</v>
      </c>
      <c r="J37" s="24">
        <v>17</v>
      </c>
      <c r="K37" s="24">
        <v>29</v>
      </c>
      <c r="L37" s="24">
        <v>35</v>
      </c>
      <c r="M37" s="24">
        <v>24</v>
      </c>
      <c r="N37" s="24">
        <v>6</v>
      </c>
      <c r="O37" s="24">
        <v>33</v>
      </c>
      <c r="P37" s="24">
        <v>10</v>
      </c>
      <c r="Q37" s="24">
        <v>43</v>
      </c>
      <c r="R37" s="24">
        <v>3</v>
      </c>
      <c r="S37" s="24">
        <v>6</v>
      </c>
      <c r="T37" s="24">
        <v>1</v>
      </c>
      <c r="U37" s="24">
        <v>5</v>
      </c>
      <c r="V37" s="24">
        <v>37</v>
      </c>
      <c r="W37" s="38">
        <f t="shared" si="3"/>
        <v>723</v>
      </c>
      <c r="X37" s="28">
        <v>2460</v>
      </c>
      <c r="Y37" s="25">
        <f t="shared" si="4"/>
        <v>3402.4896265560164</v>
      </c>
      <c r="Z37" s="26">
        <f t="shared" si="5"/>
        <v>29.390243902439021</v>
      </c>
      <c r="AA37" s="27"/>
      <c r="AB37" s="35"/>
      <c r="AC37" s="36"/>
    </row>
    <row r="38" spans="2:29" outlineLevel="1" x14ac:dyDescent="0.25">
      <c r="B38" s="23" t="s">
        <v>36</v>
      </c>
      <c r="C38" s="24">
        <v>1</v>
      </c>
      <c r="D38" s="24">
        <v>28</v>
      </c>
      <c r="E38" s="24">
        <v>36</v>
      </c>
      <c r="F38" s="24">
        <v>9</v>
      </c>
      <c r="G38" s="24">
        <v>13</v>
      </c>
      <c r="H38" s="24">
        <v>10</v>
      </c>
      <c r="I38" s="24">
        <v>5</v>
      </c>
      <c r="J38" s="24">
        <v>3</v>
      </c>
      <c r="K38" s="24">
        <v>3</v>
      </c>
      <c r="L38" s="24">
        <v>5</v>
      </c>
      <c r="M38" s="24">
        <v>8</v>
      </c>
      <c r="N38" s="24">
        <v>1</v>
      </c>
      <c r="O38" s="24">
        <v>5</v>
      </c>
      <c r="P38" s="24">
        <v>6</v>
      </c>
      <c r="Q38" s="24">
        <v>15</v>
      </c>
      <c r="R38" s="24">
        <v>1</v>
      </c>
      <c r="S38" s="24">
        <v>2</v>
      </c>
      <c r="T38" s="24">
        <v>0</v>
      </c>
      <c r="U38" s="24">
        <v>19</v>
      </c>
      <c r="V38" s="24">
        <v>2</v>
      </c>
      <c r="W38" s="38">
        <f t="shared" si="3"/>
        <v>172</v>
      </c>
      <c r="X38" s="28">
        <v>1139</v>
      </c>
      <c r="Y38" s="25">
        <f t="shared" si="4"/>
        <v>6622.0930232558139</v>
      </c>
      <c r="Z38" s="26">
        <f t="shared" si="5"/>
        <v>15.100965759438102</v>
      </c>
      <c r="AA38" s="27"/>
      <c r="AB38" s="35"/>
      <c r="AC38" s="36"/>
    </row>
    <row r="39" spans="2:29" outlineLevel="1" x14ac:dyDescent="0.25">
      <c r="B39" s="23" t="s">
        <v>37</v>
      </c>
      <c r="C39" s="24">
        <v>1</v>
      </c>
      <c r="D39" s="24">
        <v>48</v>
      </c>
      <c r="E39" s="24">
        <v>60</v>
      </c>
      <c r="F39" s="24">
        <v>30</v>
      </c>
      <c r="G39" s="24">
        <v>43</v>
      </c>
      <c r="H39" s="24">
        <v>29</v>
      </c>
      <c r="I39" s="24">
        <v>21</v>
      </c>
      <c r="J39" s="24">
        <v>7</v>
      </c>
      <c r="K39" s="24">
        <v>7</v>
      </c>
      <c r="L39" s="24">
        <v>9</v>
      </c>
      <c r="M39" s="24">
        <v>9</v>
      </c>
      <c r="N39" s="24">
        <v>2</v>
      </c>
      <c r="O39" s="24">
        <v>14</v>
      </c>
      <c r="P39" s="24">
        <v>5</v>
      </c>
      <c r="Q39" s="24">
        <v>28</v>
      </c>
      <c r="R39" s="24">
        <v>2</v>
      </c>
      <c r="S39" s="24">
        <v>5</v>
      </c>
      <c r="T39" s="24">
        <v>0</v>
      </c>
      <c r="U39" s="24">
        <v>12</v>
      </c>
      <c r="V39" s="24">
        <v>2</v>
      </c>
      <c r="W39" s="38">
        <f t="shared" si="3"/>
        <v>334</v>
      </c>
      <c r="X39" s="28">
        <v>2421</v>
      </c>
      <c r="Y39" s="25">
        <f t="shared" si="4"/>
        <v>7248.5029940119757</v>
      </c>
      <c r="Z39" s="26">
        <f t="shared" si="5"/>
        <v>13.795952085914911</v>
      </c>
      <c r="AA39" s="27"/>
      <c r="AB39" s="35"/>
      <c r="AC39" s="36"/>
    </row>
    <row r="40" spans="2:29" outlineLevel="1" x14ac:dyDescent="0.25">
      <c r="B40" s="23" t="s">
        <v>38</v>
      </c>
      <c r="C40" s="24">
        <v>0</v>
      </c>
      <c r="D40" s="24">
        <v>19</v>
      </c>
      <c r="E40" s="24">
        <v>21</v>
      </c>
      <c r="F40" s="24">
        <v>8</v>
      </c>
      <c r="G40" s="24">
        <v>6</v>
      </c>
      <c r="H40" s="24">
        <v>6</v>
      </c>
      <c r="I40" s="24">
        <v>4</v>
      </c>
      <c r="J40" s="24">
        <v>1</v>
      </c>
      <c r="K40" s="24">
        <v>2</v>
      </c>
      <c r="L40" s="24">
        <v>4</v>
      </c>
      <c r="M40" s="24">
        <v>5</v>
      </c>
      <c r="N40" s="24">
        <v>0</v>
      </c>
      <c r="O40" s="24">
        <v>4</v>
      </c>
      <c r="P40" s="24">
        <v>4</v>
      </c>
      <c r="Q40" s="24">
        <v>12</v>
      </c>
      <c r="R40" s="24">
        <v>1</v>
      </c>
      <c r="S40" s="24">
        <v>2</v>
      </c>
      <c r="T40" s="24">
        <v>0</v>
      </c>
      <c r="U40" s="24">
        <v>16</v>
      </c>
      <c r="V40" s="24">
        <v>0</v>
      </c>
      <c r="W40" s="38">
        <f t="shared" si="3"/>
        <v>115</v>
      </c>
      <c r="X40" s="24">
        <v>680</v>
      </c>
      <c r="Y40" s="25">
        <f t="shared" si="4"/>
        <v>5913.0434782608691</v>
      </c>
      <c r="Z40" s="26">
        <f t="shared" si="5"/>
        <v>16.911764705882355</v>
      </c>
      <c r="AA40" s="27"/>
      <c r="AB40" s="35"/>
      <c r="AC40" s="36"/>
    </row>
    <row r="41" spans="2:29" outlineLevel="1" x14ac:dyDescent="0.25">
      <c r="B41" s="23" t="s">
        <v>39</v>
      </c>
      <c r="C41" s="24">
        <v>0</v>
      </c>
      <c r="D41" s="24">
        <v>40</v>
      </c>
      <c r="E41" s="24">
        <v>29</v>
      </c>
      <c r="F41" s="24">
        <v>12</v>
      </c>
      <c r="G41" s="24">
        <v>12</v>
      </c>
      <c r="H41" s="24">
        <v>8</v>
      </c>
      <c r="I41" s="24">
        <v>6</v>
      </c>
      <c r="J41" s="24">
        <v>2</v>
      </c>
      <c r="K41" s="24">
        <v>3</v>
      </c>
      <c r="L41" s="24">
        <v>2</v>
      </c>
      <c r="M41" s="24">
        <v>4</v>
      </c>
      <c r="N41" s="24">
        <v>2</v>
      </c>
      <c r="O41" s="24">
        <v>6</v>
      </c>
      <c r="P41" s="24">
        <v>2</v>
      </c>
      <c r="Q41" s="24">
        <v>15</v>
      </c>
      <c r="R41" s="24">
        <v>1</v>
      </c>
      <c r="S41" s="24">
        <v>1</v>
      </c>
      <c r="T41" s="24">
        <v>0</v>
      </c>
      <c r="U41" s="24">
        <v>2</v>
      </c>
      <c r="V41" s="24">
        <v>2</v>
      </c>
      <c r="W41" s="38">
        <f t="shared" si="3"/>
        <v>149</v>
      </c>
      <c r="X41" s="24">
        <v>628</v>
      </c>
      <c r="Y41" s="25">
        <f t="shared" si="4"/>
        <v>4214.7651006711403</v>
      </c>
      <c r="Z41" s="26">
        <f t="shared" si="5"/>
        <v>23.726114649681527</v>
      </c>
      <c r="AA41" s="27"/>
      <c r="AB41" s="35"/>
      <c r="AC41" s="36"/>
    </row>
    <row r="42" spans="2:29" outlineLevel="1" x14ac:dyDescent="0.25">
      <c r="B42" s="23" t="s">
        <v>40</v>
      </c>
      <c r="C42" s="24">
        <v>2</v>
      </c>
      <c r="D42" s="24">
        <v>22</v>
      </c>
      <c r="E42" s="24">
        <v>35</v>
      </c>
      <c r="F42" s="24">
        <v>9</v>
      </c>
      <c r="G42" s="24">
        <v>13</v>
      </c>
      <c r="H42" s="24">
        <v>10</v>
      </c>
      <c r="I42" s="24">
        <v>11</v>
      </c>
      <c r="J42" s="24">
        <v>3</v>
      </c>
      <c r="K42" s="24">
        <v>3</v>
      </c>
      <c r="L42" s="24">
        <v>6</v>
      </c>
      <c r="M42" s="24">
        <v>8</v>
      </c>
      <c r="N42" s="24">
        <v>0</v>
      </c>
      <c r="O42" s="24">
        <v>5</v>
      </c>
      <c r="P42" s="24">
        <v>5</v>
      </c>
      <c r="Q42" s="24">
        <v>12</v>
      </c>
      <c r="R42" s="24">
        <v>2</v>
      </c>
      <c r="S42" s="24">
        <v>2</v>
      </c>
      <c r="T42" s="24">
        <v>0</v>
      </c>
      <c r="U42" s="24">
        <v>18</v>
      </c>
      <c r="V42" s="24">
        <v>0</v>
      </c>
      <c r="W42" s="38">
        <f t="shared" si="3"/>
        <v>166</v>
      </c>
      <c r="X42" s="28">
        <v>1279</v>
      </c>
      <c r="Y42" s="25">
        <f t="shared" si="4"/>
        <v>7704.8192771084332</v>
      </c>
      <c r="Z42" s="26">
        <f t="shared" si="5"/>
        <v>12.978889757623143</v>
      </c>
      <c r="AA42" s="27"/>
      <c r="AB42" s="35"/>
      <c r="AC42" s="36"/>
    </row>
    <row r="43" spans="2:29" outlineLevel="1" x14ac:dyDescent="0.25">
      <c r="B43" s="23" t="s">
        <v>41</v>
      </c>
      <c r="C43" s="24">
        <v>4</v>
      </c>
      <c r="D43" s="24">
        <v>42</v>
      </c>
      <c r="E43" s="24">
        <v>52</v>
      </c>
      <c r="F43" s="24">
        <v>14</v>
      </c>
      <c r="G43" s="24">
        <v>16</v>
      </c>
      <c r="H43" s="24">
        <v>15</v>
      </c>
      <c r="I43" s="24">
        <v>9</v>
      </c>
      <c r="J43" s="24">
        <v>5</v>
      </c>
      <c r="K43" s="24">
        <v>7</v>
      </c>
      <c r="L43" s="24">
        <v>7</v>
      </c>
      <c r="M43" s="24">
        <v>8</v>
      </c>
      <c r="N43" s="24">
        <v>3</v>
      </c>
      <c r="O43" s="24">
        <v>7</v>
      </c>
      <c r="P43" s="24">
        <v>4</v>
      </c>
      <c r="Q43" s="24">
        <v>17</v>
      </c>
      <c r="R43" s="24">
        <v>1</v>
      </c>
      <c r="S43" s="24">
        <v>2</v>
      </c>
      <c r="T43" s="24">
        <v>0</v>
      </c>
      <c r="U43" s="24">
        <v>19</v>
      </c>
      <c r="V43" s="24">
        <v>3</v>
      </c>
      <c r="W43" s="38">
        <f t="shared" si="3"/>
        <v>235</v>
      </c>
      <c r="X43" s="28">
        <v>1482</v>
      </c>
      <c r="Y43" s="25">
        <f t="shared" si="4"/>
        <v>6306.3829787234044</v>
      </c>
      <c r="Z43" s="26">
        <f t="shared" si="5"/>
        <v>15.856950067476383</v>
      </c>
      <c r="AA43" s="27"/>
      <c r="AB43" s="35"/>
      <c r="AC43" s="36"/>
    </row>
    <row r="44" spans="2:29" outlineLevel="1" x14ac:dyDescent="0.25">
      <c r="B44" s="23" t="s">
        <v>42</v>
      </c>
      <c r="C44" s="24">
        <v>1</v>
      </c>
      <c r="D44" s="24">
        <v>24</v>
      </c>
      <c r="E44" s="24">
        <v>28</v>
      </c>
      <c r="F44" s="24">
        <v>4</v>
      </c>
      <c r="G44" s="24">
        <v>6</v>
      </c>
      <c r="H44" s="24">
        <v>6</v>
      </c>
      <c r="I44" s="24">
        <v>5</v>
      </c>
      <c r="J44" s="24">
        <v>2</v>
      </c>
      <c r="K44" s="24">
        <v>3</v>
      </c>
      <c r="L44" s="24">
        <v>1</v>
      </c>
      <c r="M44" s="24">
        <v>5</v>
      </c>
      <c r="N44" s="24">
        <v>0</v>
      </c>
      <c r="O44" s="24">
        <v>2</v>
      </c>
      <c r="P44" s="24">
        <v>6</v>
      </c>
      <c r="Q44" s="24">
        <v>10</v>
      </c>
      <c r="R44" s="24">
        <v>1</v>
      </c>
      <c r="S44" s="24">
        <v>1</v>
      </c>
      <c r="T44" s="24">
        <v>0</v>
      </c>
      <c r="U44" s="24">
        <v>17</v>
      </c>
      <c r="V44" s="24">
        <v>0</v>
      </c>
      <c r="W44" s="38">
        <f t="shared" si="3"/>
        <v>122</v>
      </c>
      <c r="X44" s="24">
        <v>892</v>
      </c>
      <c r="Y44" s="25">
        <f t="shared" si="4"/>
        <v>7311.4754098360654</v>
      </c>
      <c r="Z44" s="26">
        <f t="shared" si="5"/>
        <v>13.67713004484305</v>
      </c>
      <c r="AA44" s="27"/>
      <c r="AB44" s="35"/>
      <c r="AC44" s="36"/>
    </row>
    <row r="45" spans="2:29" outlineLevel="1" x14ac:dyDescent="0.25">
      <c r="B45" s="23" t="s">
        <v>43</v>
      </c>
      <c r="C45" s="24">
        <v>0</v>
      </c>
      <c r="D45" s="24">
        <v>7</v>
      </c>
      <c r="E45" s="24">
        <v>5</v>
      </c>
      <c r="F45" s="24">
        <v>2</v>
      </c>
      <c r="G45" s="24">
        <v>2</v>
      </c>
      <c r="H45" s="24">
        <v>1</v>
      </c>
      <c r="I45" s="24">
        <v>1</v>
      </c>
      <c r="J45" s="24">
        <v>0</v>
      </c>
      <c r="K45" s="24">
        <v>1</v>
      </c>
      <c r="L45" s="24">
        <v>0</v>
      </c>
      <c r="M45" s="24">
        <v>1</v>
      </c>
      <c r="N45" s="24">
        <v>0</v>
      </c>
      <c r="O45" s="24">
        <v>0</v>
      </c>
      <c r="P45" s="24">
        <v>1</v>
      </c>
      <c r="Q45" s="24">
        <v>1</v>
      </c>
      <c r="R45" s="24">
        <v>0</v>
      </c>
      <c r="S45" s="24">
        <v>0</v>
      </c>
      <c r="T45" s="24">
        <v>0</v>
      </c>
      <c r="U45" s="24">
        <v>1</v>
      </c>
      <c r="V45" s="24">
        <v>0</v>
      </c>
      <c r="W45" s="38">
        <f t="shared" si="3"/>
        <v>23</v>
      </c>
      <c r="X45" s="24">
        <v>136</v>
      </c>
      <c r="Y45" s="25">
        <f>X45/W45*1000</f>
        <v>5913.0434782608691</v>
      </c>
      <c r="Z45" s="26">
        <f t="shared" si="5"/>
        <v>16.911764705882351</v>
      </c>
      <c r="AA45" s="27"/>
      <c r="AB45" s="35"/>
      <c r="AC45" s="36"/>
    </row>
    <row r="46" spans="2:29" outlineLevel="1" x14ac:dyDescent="0.25">
      <c r="B46" s="23" t="s">
        <v>44</v>
      </c>
      <c r="C46" s="24">
        <v>2</v>
      </c>
      <c r="D46" s="24">
        <v>40</v>
      </c>
      <c r="E46" s="24">
        <v>51</v>
      </c>
      <c r="F46" s="24">
        <v>9</v>
      </c>
      <c r="G46" s="24">
        <v>14</v>
      </c>
      <c r="H46" s="24">
        <v>13</v>
      </c>
      <c r="I46" s="24">
        <v>11</v>
      </c>
      <c r="J46" s="24">
        <v>4</v>
      </c>
      <c r="K46" s="24">
        <v>2</v>
      </c>
      <c r="L46" s="24">
        <v>5</v>
      </c>
      <c r="M46" s="24">
        <v>6</v>
      </c>
      <c r="N46" s="24">
        <v>1</v>
      </c>
      <c r="O46" s="24">
        <v>6</v>
      </c>
      <c r="P46" s="24">
        <v>6</v>
      </c>
      <c r="Q46" s="24">
        <v>20</v>
      </c>
      <c r="R46" s="24">
        <v>1</v>
      </c>
      <c r="S46" s="24">
        <v>3</v>
      </c>
      <c r="T46" s="24">
        <v>0</v>
      </c>
      <c r="U46" s="24">
        <v>23</v>
      </c>
      <c r="V46" s="24">
        <v>0</v>
      </c>
      <c r="W46" s="38">
        <f t="shared" si="3"/>
        <v>217</v>
      </c>
      <c r="X46" s="28">
        <v>1727</v>
      </c>
      <c r="Y46" s="25">
        <f t="shared" si="4"/>
        <v>7958.5253456221199</v>
      </c>
      <c r="Z46" s="26">
        <f t="shared" si="5"/>
        <v>12.565141864504922</v>
      </c>
      <c r="AA46" s="27"/>
      <c r="AB46" s="35"/>
      <c r="AC46" s="36"/>
    </row>
    <row r="47" spans="2:29" outlineLevel="1" x14ac:dyDescent="0.25">
      <c r="B47" s="23" t="s">
        <v>45</v>
      </c>
      <c r="C47" s="24">
        <v>0</v>
      </c>
      <c r="D47" s="24">
        <v>8</v>
      </c>
      <c r="E47" s="24">
        <v>5</v>
      </c>
      <c r="F47" s="24">
        <v>2</v>
      </c>
      <c r="G47" s="24">
        <v>1</v>
      </c>
      <c r="H47" s="24">
        <v>1</v>
      </c>
      <c r="I47" s="24">
        <v>1</v>
      </c>
      <c r="J47" s="24">
        <v>1</v>
      </c>
      <c r="K47" s="24">
        <v>0</v>
      </c>
      <c r="L47" s="24">
        <v>0</v>
      </c>
      <c r="M47" s="24">
        <v>0</v>
      </c>
      <c r="N47" s="24">
        <v>0</v>
      </c>
      <c r="O47" s="24">
        <v>0</v>
      </c>
      <c r="P47" s="24">
        <v>2</v>
      </c>
      <c r="Q47" s="24">
        <v>2</v>
      </c>
      <c r="R47" s="24">
        <v>0</v>
      </c>
      <c r="S47" s="24">
        <v>0</v>
      </c>
      <c r="T47" s="24">
        <v>1</v>
      </c>
      <c r="U47" s="24">
        <v>1</v>
      </c>
      <c r="V47" s="24">
        <v>0</v>
      </c>
      <c r="W47" s="38">
        <f t="shared" si="3"/>
        <v>25</v>
      </c>
      <c r="X47" s="24">
        <v>116</v>
      </c>
      <c r="Y47" s="25">
        <f t="shared" si="4"/>
        <v>4640</v>
      </c>
      <c r="Z47" s="26">
        <f t="shared" si="5"/>
        <v>21.551724137931036</v>
      </c>
      <c r="AA47" s="27"/>
      <c r="AB47" s="35"/>
      <c r="AC47" s="36"/>
    </row>
    <row r="48" spans="2:29" outlineLevel="1" x14ac:dyDescent="0.25">
      <c r="B48" s="23" t="s">
        <v>46</v>
      </c>
      <c r="C48" s="24">
        <v>1</v>
      </c>
      <c r="D48" s="24">
        <v>15</v>
      </c>
      <c r="E48" s="24">
        <v>19</v>
      </c>
      <c r="F48" s="24">
        <v>3</v>
      </c>
      <c r="G48" s="24">
        <v>3</v>
      </c>
      <c r="H48" s="24">
        <v>3</v>
      </c>
      <c r="I48" s="24">
        <v>2</v>
      </c>
      <c r="J48" s="24">
        <v>1</v>
      </c>
      <c r="K48" s="24">
        <v>3</v>
      </c>
      <c r="L48" s="24">
        <v>2</v>
      </c>
      <c r="M48" s="24">
        <v>5</v>
      </c>
      <c r="N48" s="24">
        <v>0</v>
      </c>
      <c r="O48" s="24">
        <v>2</v>
      </c>
      <c r="P48" s="24">
        <v>3</v>
      </c>
      <c r="Q48" s="24">
        <v>4</v>
      </c>
      <c r="R48" s="24">
        <v>1</v>
      </c>
      <c r="S48" s="24">
        <v>2</v>
      </c>
      <c r="T48" s="24">
        <v>0</v>
      </c>
      <c r="U48" s="24">
        <v>7</v>
      </c>
      <c r="V48" s="24">
        <v>0</v>
      </c>
      <c r="W48" s="38">
        <f t="shared" si="3"/>
        <v>76</v>
      </c>
      <c r="X48" s="24">
        <v>525</v>
      </c>
      <c r="Y48" s="25">
        <f t="shared" si="4"/>
        <v>6907.894736842105</v>
      </c>
      <c r="Z48" s="26">
        <f t="shared" si="5"/>
        <v>14.476190476190476</v>
      </c>
      <c r="AA48" s="27"/>
      <c r="AB48" s="35"/>
      <c r="AC48" s="36"/>
    </row>
    <row r="49" spans="1:29" outlineLevel="1" x14ac:dyDescent="0.25">
      <c r="B49" s="23" t="s">
        <v>47</v>
      </c>
      <c r="C49" s="24">
        <v>0</v>
      </c>
      <c r="D49" s="24">
        <v>23</v>
      </c>
      <c r="E49" s="24">
        <v>30</v>
      </c>
      <c r="F49" s="24">
        <v>8</v>
      </c>
      <c r="G49" s="24">
        <v>10</v>
      </c>
      <c r="H49" s="24">
        <v>8</v>
      </c>
      <c r="I49" s="24">
        <v>4</v>
      </c>
      <c r="J49" s="24">
        <v>2</v>
      </c>
      <c r="K49" s="24">
        <v>3</v>
      </c>
      <c r="L49" s="24">
        <v>4</v>
      </c>
      <c r="M49" s="24">
        <v>10</v>
      </c>
      <c r="N49" s="24">
        <v>1</v>
      </c>
      <c r="O49" s="24">
        <v>2</v>
      </c>
      <c r="P49" s="24">
        <v>3</v>
      </c>
      <c r="Q49" s="24">
        <v>14</v>
      </c>
      <c r="R49" s="24">
        <v>1</v>
      </c>
      <c r="S49" s="24">
        <v>1</v>
      </c>
      <c r="T49" s="24">
        <v>1</v>
      </c>
      <c r="U49" s="24">
        <v>20</v>
      </c>
      <c r="V49" s="24">
        <v>0</v>
      </c>
      <c r="W49" s="38">
        <f t="shared" si="3"/>
        <v>145</v>
      </c>
      <c r="X49" s="24">
        <v>869</v>
      </c>
      <c r="Y49" s="25">
        <f t="shared" si="4"/>
        <v>5993.1034482758623</v>
      </c>
      <c r="Z49" s="26">
        <f t="shared" si="5"/>
        <v>16.685845799769851</v>
      </c>
      <c r="AA49" s="27"/>
      <c r="AB49" s="35"/>
      <c r="AC49" s="36"/>
    </row>
    <row r="50" spans="1:29" outlineLevel="1" x14ac:dyDescent="0.25">
      <c r="B50" s="23" t="s">
        <v>48</v>
      </c>
      <c r="C50" s="24">
        <v>0</v>
      </c>
      <c r="D50" s="24">
        <v>19</v>
      </c>
      <c r="E50" s="24">
        <v>15</v>
      </c>
      <c r="F50" s="24">
        <v>6</v>
      </c>
      <c r="G50" s="24">
        <v>3</v>
      </c>
      <c r="H50" s="24">
        <v>4</v>
      </c>
      <c r="I50" s="24">
        <v>3</v>
      </c>
      <c r="J50" s="24">
        <v>1</v>
      </c>
      <c r="K50" s="24">
        <v>1</v>
      </c>
      <c r="L50" s="24">
        <v>1</v>
      </c>
      <c r="M50" s="24">
        <v>4</v>
      </c>
      <c r="N50" s="24">
        <v>1</v>
      </c>
      <c r="O50" s="24">
        <v>1</v>
      </c>
      <c r="P50" s="24">
        <v>3</v>
      </c>
      <c r="Q50" s="24">
        <v>7</v>
      </c>
      <c r="R50" s="24">
        <v>1</v>
      </c>
      <c r="S50" s="24">
        <v>1</v>
      </c>
      <c r="T50" s="24">
        <v>0</v>
      </c>
      <c r="U50" s="24">
        <v>10</v>
      </c>
      <c r="V50" s="24">
        <v>0</v>
      </c>
      <c r="W50" s="38">
        <f t="shared" si="3"/>
        <v>81</v>
      </c>
      <c r="X50" s="24">
        <v>509</v>
      </c>
      <c r="Y50" s="25">
        <f t="shared" si="4"/>
        <v>6283.950617283951</v>
      </c>
      <c r="Z50" s="26">
        <f t="shared" si="5"/>
        <v>15.913555992141454</v>
      </c>
      <c r="AA50" s="27"/>
      <c r="AB50" s="35"/>
      <c r="AC50" s="36"/>
    </row>
    <row r="51" spans="1:29" outlineLevel="1" x14ac:dyDescent="0.25">
      <c r="B51" s="23" t="s">
        <v>49</v>
      </c>
      <c r="C51" s="24">
        <v>0</v>
      </c>
      <c r="D51" s="24">
        <v>9</v>
      </c>
      <c r="E51" s="24">
        <v>7</v>
      </c>
      <c r="F51" s="24">
        <v>3</v>
      </c>
      <c r="G51" s="24">
        <v>1</v>
      </c>
      <c r="H51" s="24">
        <v>1</v>
      </c>
      <c r="I51" s="24">
        <v>1</v>
      </c>
      <c r="J51" s="24">
        <v>0</v>
      </c>
      <c r="K51" s="24">
        <v>0</v>
      </c>
      <c r="L51" s="24">
        <v>0</v>
      </c>
      <c r="M51" s="24">
        <v>0</v>
      </c>
      <c r="N51" s="24">
        <v>0</v>
      </c>
      <c r="O51" s="24">
        <v>0</v>
      </c>
      <c r="P51" s="24">
        <v>0</v>
      </c>
      <c r="Q51" s="24">
        <v>2</v>
      </c>
      <c r="R51" s="24">
        <v>0</v>
      </c>
      <c r="S51" s="24">
        <v>0</v>
      </c>
      <c r="T51" s="24">
        <v>0</v>
      </c>
      <c r="U51" s="24">
        <v>0</v>
      </c>
      <c r="V51" s="24">
        <v>0</v>
      </c>
      <c r="W51" s="38">
        <f t="shared" si="3"/>
        <v>24</v>
      </c>
      <c r="X51" s="24">
        <v>99</v>
      </c>
      <c r="Y51" s="25">
        <f t="shared" si="4"/>
        <v>4125</v>
      </c>
      <c r="Z51" s="26">
        <f t="shared" si="5"/>
        <v>24.242424242424242</v>
      </c>
      <c r="AA51" s="27"/>
      <c r="AB51" s="35"/>
      <c r="AC51" s="36"/>
    </row>
    <row r="52" spans="1:29" outlineLevel="1" x14ac:dyDescent="0.25">
      <c r="B52" s="23" t="s">
        <v>50</v>
      </c>
      <c r="C52" s="24">
        <v>0</v>
      </c>
      <c r="D52" s="24">
        <v>18</v>
      </c>
      <c r="E52" s="24">
        <v>25</v>
      </c>
      <c r="F52" s="24">
        <v>7</v>
      </c>
      <c r="G52" s="24">
        <v>4</v>
      </c>
      <c r="H52" s="24">
        <v>4</v>
      </c>
      <c r="I52" s="24">
        <v>4</v>
      </c>
      <c r="J52" s="24">
        <v>0</v>
      </c>
      <c r="K52" s="24">
        <v>1</v>
      </c>
      <c r="L52" s="24">
        <v>1</v>
      </c>
      <c r="M52" s="24">
        <v>2</v>
      </c>
      <c r="N52" s="24">
        <v>1</v>
      </c>
      <c r="O52" s="24">
        <v>1</v>
      </c>
      <c r="P52" s="24">
        <v>2</v>
      </c>
      <c r="Q52" s="24">
        <v>7</v>
      </c>
      <c r="R52" s="24">
        <v>1</v>
      </c>
      <c r="S52" s="24">
        <v>1</v>
      </c>
      <c r="T52" s="24">
        <v>0</v>
      </c>
      <c r="U52" s="24">
        <v>8</v>
      </c>
      <c r="V52" s="24">
        <v>0</v>
      </c>
      <c r="W52" s="38">
        <f t="shared" si="3"/>
        <v>87</v>
      </c>
      <c r="X52" s="24">
        <v>781</v>
      </c>
      <c r="Y52" s="25">
        <f t="shared" si="4"/>
        <v>8977.0114942528744</v>
      </c>
      <c r="Z52" s="26">
        <f t="shared" si="5"/>
        <v>11.139564660691422</v>
      </c>
      <c r="AA52" s="27"/>
      <c r="AB52" s="35"/>
      <c r="AC52" s="36"/>
    </row>
    <row r="53" spans="1:29" outlineLevel="1" x14ac:dyDescent="0.25">
      <c r="B53" s="23" t="s">
        <v>51</v>
      </c>
      <c r="C53" s="24">
        <v>1</v>
      </c>
      <c r="D53" s="24">
        <v>14</v>
      </c>
      <c r="E53" s="24">
        <v>17</v>
      </c>
      <c r="F53" s="24">
        <v>3</v>
      </c>
      <c r="G53" s="24">
        <v>2</v>
      </c>
      <c r="H53" s="24">
        <v>3</v>
      </c>
      <c r="I53" s="24">
        <v>4</v>
      </c>
      <c r="J53" s="24">
        <v>0</v>
      </c>
      <c r="K53" s="24">
        <v>1</v>
      </c>
      <c r="L53" s="24">
        <v>1</v>
      </c>
      <c r="M53" s="24">
        <v>5</v>
      </c>
      <c r="N53" s="24">
        <v>1</v>
      </c>
      <c r="O53" s="24">
        <v>2</v>
      </c>
      <c r="P53" s="24">
        <v>2</v>
      </c>
      <c r="Q53" s="24">
        <v>3</v>
      </c>
      <c r="R53" s="24">
        <v>1</v>
      </c>
      <c r="S53" s="24">
        <v>1</v>
      </c>
      <c r="T53" s="24">
        <v>0</v>
      </c>
      <c r="U53" s="24">
        <v>12</v>
      </c>
      <c r="V53" s="24">
        <v>0</v>
      </c>
      <c r="W53" s="38">
        <f t="shared" si="3"/>
        <v>73</v>
      </c>
      <c r="X53" s="24">
        <v>445</v>
      </c>
      <c r="Y53" s="25">
        <f t="shared" si="4"/>
        <v>6095.8904109589039</v>
      </c>
      <c r="Z53" s="26">
        <f t="shared" si="5"/>
        <v>16.40449438202247</v>
      </c>
      <c r="AA53" s="27"/>
      <c r="AB53" s="35"/>
      <c r="AC53" s="36"/>
    </row>
    <row r="54" spans="1:29" outlineLevel="1" x14ac:dyDescent="0.25">
      <c r="B54" s="23" t="s">
        <v>52</v>
      </c>
      <c r="C54" s="24">
        <v>1</v>
      </c>
      <c r="D54" s="24">
        <v>25</v>
      </c>
      <c r="E54" s="24">
        <v>23</v>
      </c>
      <c r="F54" s="24">
        <v>9</v>
      </c>
      <c r="G54" s="24">
        <v>10</v>
      </c>
      <c r="H54" s="24">
        <v>8</v>
      </c>
      <c r="I54" s="24">
        <v>7</v>
      </c>
      <c r="J54" s="24">
        <v>3</v>
      </c>
      <c r="K54" s="24">
        <v>4</v>
      </c>
      <c r="L54" s="24">
        <v>2</v>
      </c>
      <c r="M54" s="24">
        <v>5</v>
      </c>
      <c r="N54" s="24">
        <v>1</v>
      </c>
      <c r="O54" s="24">
        <v>5</v>
      </c>
      <c r="P54" s="24">
        <v>3</v>
      </c>
      <c r="Q54" s="24">
        <v>8</v>
      </c>
      <c r="R54" s="24">
        <v>1</v>
      </c>
      <c r="S54" s="24">
        <v>1</v>
      </c>
      <c r="T54" s="24">
        <v>0</v>
      </c>
      <c r="U54" s="24">
        <v>13</v>
      </c>
      <c r="V54" s="24">
        <v>0</v>
      </c>
      <c r="W54" s="38">
        <f t="shared" si="3"/>
        <v>129</v>
      </c>
      <c r="X54" s="24">
        <v>845</v>
      </c>
      <c r="Y54" s="25">
        <f t="shared" si="4"/>
        <v>6550.3875968992252</v>
      </c>
      <c r="Z54" s="26">
        <f t="shared" si="5"/>
        <v>15.266272189349113</v>
      </c>
      <c r="AA54" s="27"/>
      <c r="AB54" s="35"/>
      <c r="AC54" s="36"/>
    </row>
    <row r="55" spans="1:29" outlineLevel="1" x14ac:dyDescent="0.25">
      <c r="B55" s="23" t="s">
        <v>53</v>
      </c>
      <c r="C55" s="24">
        <v>1</v>
      </c>
      <c r="D55" s="24">
        <v>27</v>
      </c>
      <c r="E55" s="24">
        <v>30</v>
      </c>
      <c r="F55" s="24">
        <v>7</v>
      </c>
      <c r="G55" s="24">
        <v>10</v>
      </c>
      <c r="H55" s="24">
        <v>8</v>
      </c>
      <c r="I55" s="24">
        <v>6</v>
      </c>
      <c r="J55" s="24">
        <v>3</v>
      </c>
      <c r="K55" s="24">
        <v>3</v>
      </c>
      <c r="L55" s="24">
        <v>3</v>
      </c>
      <c r="M55" s="24">
        <v>10</v>
      </c>
      <c r="N55" s="24">
        <v>1</v>
      </c>
      <c r="O55" s="24">
        <v>5</v>
      </c>
      <c r="P55" s="24">
        <v>2</v>
      </c>
      <c r="Q55" s="24">
        <v>12</v>
      </c>
      <c r="R55" s="24">
        <v>1</v>
      </c>
      <c r="S55" s="24">
        <v>2</v>
      </c>
      <c r="T55" s="24">
        <v>0</v>
      </c>
      <c r="U55" s="24">
        <v>18</v>
      </c>
      <c r="V55" s="24">
        <v>0</v>
      </c>
      <c r="W55" s="38">
        <f t="shared" si="3"/>
        <v>149</v>
      </c>
      <c r="X55" s="28">
        <v>1188</v>
      </c>
      <c r="Y55" s="25">
        <f t="shared" si="4"/>
        <v>7973.1543624161068</v>
      </c>
      <c r="Z55" s="26">
        <f t="shared" si="5"/>
        <v>12.542087542087542</v>
      </c>
      <c r="AA55" s="27"/>
      <c r="AB55" s="35"/>
      <c r="AC55" s="36"/>
    </row>
    <row r="56" spans="1:29" outlineLevel="1" x14ac:dyDescent="0.25">
      <c r="B56" s="23" t="s">
        <v>54</v>
      </c>
      <c r="C56" s="24">
        <v>1</v>
      </c>
      <c r="D56" s="24">
        <v>16</v>
      </c>
      <c r="E56" s="24">
        <v>17</v>
      </c>
      <c r="F56" s="24">
        <v>8</v>
      </c>
      <c r="G56" s="24">
        <v>2</v>
      </c>
      <c r="H56" s="24">
        <v>4</v>
      </c>
      <c r="I56" s="24">
        <v>2</v>
      </c>
      <c r="J56" s="24">
        <v>1</v>
      </c>
      <c r="K56" s="24">
        <v>1</v>
      </c>
      <c r="L56" s="24">
        <v>1</v>
      </c>
      <c r="M56" s="24">
        <v>1</v>
      </c>
      <c r="N56" s="24">
        <v>0</v>
      </c>
      <c r="O56" s="24">
        <v>1</v>
      </c>
      <c r="P56" s="24">
        <v>3</v>
      </c>
      <c r="Q56" s="24">
        <v>2</v>
      </c>
      <c r="R56" s="24">
        <v>0</v>
      </c>
      <c r="S56" s="24">
        <v>1</v>
      </c>
      <c r="T56" s="24">
        <v>0</v>
      </c>
      <c r="U56" s="24">
        <v>4</v>
      </c>
      <c r="V56" s="24">
        <v>0</v>
      </c>
      <c r="W56" s="38">
        <f t="shared" si="3"/>
        <v>65</v>
      </c>
      <c r="X56" s="24">
        <v>443</v>
      </c>
      <c r="Y56" s="25">
        <f t="shared" si="4"/>
        <v>6815.3846153846152</v>
      </c>
      <c r="Z56" s="26">
        <f t="shared" si="5"/>
        <v>14.672686230248308</v>
      </c>
      <c r="AA56" s="27"/>
      <c r="AB56" s="35"/>
      <c r="AC56" s="36"/>
    </row>
    <row r="57" spans="1:29" outlineLevel="1" x14ac:dyDescent="0.25">
      <c r="B57" s="23" t="s">
        <v>55</v>
      </c>
      <c r="C57" s="24">
        <v>0</v>
      </c>
      <c r="D57" s="24">
        <v>9</v>
      </c>
      <c r="E57" s="24">
        <v>3</v>
      </c>
      <c r="F57" s="24">
        <v>2</v>
      </c>
      <c r="G57" s="24">
        <v>2</v>
      </c>
      <c r="H57" s="24">
        <v>2</v>
      </c>
      <c r="I57" s="24">
        <v>1</v>
      </c>
      <c r="J57" s="24">
        <v>1</v>
      </c>
      <c r="K57" s="24">
        <v>1</v>
      </c>
      <c r="L57" s="24">
        <v>1</v>
      </c>
      <c r="M57" s="24">
        <v>1</v>
      </c>
      <c r="N57" s="24">
        <v>1</v>
      </c>
      <c r="O57" s="24">
        <v>1</v>
      </c>
      <c r="P57" s="24">
        <v>1</v>
      </c>
      <c r="Q57" s="24">
        <v>1</v>
      </c>
      <c r="R57" s="24">
        <v>1</v>
      </c>
      <c r="S57" s="24">
        <v>1</v>
      </c>
      <c r="T57" s="24">
        <v>0</v>
      </c>
      <c r="U57" s="24">
        <v>3</v>
      </c>
      <c r="V57" s="24">
        <v>0</v>
      </c>
      <c r="W57" s="38">
        <f t="shared" si="3"/>
        <v>32</v>
      </c>
      <c r="X57" s="24">
        <v>196</v>
      </c>
      <c r="Y57" s="25">
        <f t="shared" si="4"/>
        <v>6125</v>
      </c>
      <c r="Z57" s="26">
        <f t="shared" si="5"/>
        <v>16.326530612244898</v>
      </c>
      <c r="AA57" s="27"/>
      <c r="AB57" s="35"/>
      <c r="AC57" s="36"/>
    </row>
    <row r="58" spans="1:29" s="37" customFormat="1" x14ac:dyDescent="0.25">
      <c r="B58" s="29" t="s">
        <v>56</v>
      </c>
      <c r="C58" s="30">
        <v>33</v>
      </c>
      <c r="D58" s="30">
        <v>664</v>
      </c>
      <c r="E58" s="30">
        <v>748</v>
      </c>
      <c r="F58" s="30">
        <v>242</v>
      </c>
      <c r="G58" s="30">
        <v>272</v>
      </c>
      <c r="H58" s="30">
        <v>231</v>
      </c>
      <c r="I58" s="30">
        <v>172</v>
      </c>
      <c r="J58" s="30">
        <v>63</v>
      </c>
      <c r="K58" s="30">
        <v>86</v>
      </c>
      <c r="L58" s="30">
        <v>96</v>
      </c>
      <c r="M58" s="30">
        <v>139</v>
      </c>
      <c r="N58" s="30">
        <v>24</v>
      </c>
      <c r="O58" s="30">
        <v>113</v>
      </c>
      <c r="P58" s="30">
        <v>94</v>
      </c>
      <c r="Q58" s="30">
        <v>268</v>
      </c>
      <c r="R58" s="30">
        <v>25</v>
      </c>
      <c r="S58" s="30">
        <v>39</v>
      </c>
      <c r="T58" s="30">
        <v>4</v>
      </c>
      <c r="U58" s="30">
        <v>276</v>
      </c>
      <c r="V58" s="30">
        <v>46</v>
      </c>
      <c r="W58" s="32">
        <f t="shared" si="3"/>
        <v>3635</v>
      </c>
      <c r="X58" s="31">
        <v>22037</v>
      </c>
      <c r="Y58" s="32">
        <f>X58/W58*1000</f>
        <v>6062.4484181568087</v>
      </c>
      <c r="Z58" s="33">
        <f>W58/(X58/100)</f>
        <v>16.49498570585833</v>
      </c>
      <c r="AA58" s="34"/>
      <c r="AB58" s="35"/>
      <c r="AC58" s="36"/>
    </row>
    <row r="59" spans="1:29" x14ac:dyDescent="0.25">
      <c r="C59" s="27"/>
      <c r="D59" s="27"/>
      <c r="E59" s="27"/>
      <c r="F59" s="27"/>
      <c r="G59" s="27"/>
      <c r="H59" s="27"/>
      <c r="I59" s="27"/>
      <c r="J59" s="27"/>
      <c r="K59" s="27"/>
      <c r="L59" s="27"/>
      <c r="M59" s="27"/>
      <c r="N59" s="27"/>
      <c r="O59" s="27"/>
      <c r="P59" s="27"/>
      <c r="Q59" s="27"/>
      <c r="R59" s="27"/>
      <c r="S59" s="27"/>
      <c r="T59" s="27"/>
      <c r="U59" s="27"/>
      <c r="V59" s="27"/>
      <c r="W59" s="27"/>
      <c r="X59" s="27"/>
      <c r="Y59" s="27"/>
      <c r="Z59" s="27"/>
      <c r="AA59" s="27"/>
    </row>
    <row r="60" spans="1:29" ht="15" x14ac:dyDescent="0.25">
      <c r="A60" s="23" t="s">
        <v>58</v>
      </c>
      <c r="B60" s="21" t="s">
        <v>59</v>
      </c>
    </row>
    <row r="61" spans="1:29" ht="15" x14ac:dyDescent="0.25">
      <c r="A61" s="23" t="s">
        <v>60</v>
      </c>
      <c r="B61" s="21" t="s">
        <v>61</v>
      </c>
      <c r="C61" s="23"/>
    </row>
    <row r="62" spans="1:29" ht="31.5" customHeight="1" x14ac:dyDescent="0.25">
      <c r="A62" s="39" t="s">
        <v>62</v>
      </c>
      <c r="B62" s="40" t="s">
        <v>63</v>
      </c>
      <c r="C62" s="40"/>
      <c r="D62" s="40"/>
      <c r="E62" s="40"/>
      <c r="F62" s="40"/>
      <c r="G62" s="40"/>
      <c r="H62" s="40"/>
      <c r="I62" s="40"/>
      <c r="J62" s="40"/>
      <c r="K62" s="40"/>
      <c r="L62" s="40"/>
      <c r="M62" s="40"/>
      <c r="N62" s="40"/>
      <c r="O62" s="40"/>
      <c r="P62" s="40"/>
      <c r="Q62" s="40"/>
      <c r="R62" s="40"/>
      <c r="S62" s="40"/>
      <c r="T62" s="40"/>
      <c r="U62" s="40"/>
      <c r="V62" s="40"/>
      <c r="W62" s="40"/>
      <c r="X62" s="40"/>
      <c r="Y62" s="40"/>
      <c r="Z62" s="40"/>
    </row>
    <row r="63" spans="1:29" x14ac:dyDescent="0.25">
      <c r="A63" s="23" t="s">
        <v>64</v>
      </c>
      <c r="B63" s="21" t="s">
        <v>65</v>
      </c>
      <c r="C63" s="23"/>
    </row>
    <row r="64" spans="1:29" x14ac:dyDescent="0.25">
      <c r="A64" s="23" t="s">
        <v>66</v>
      </c>
      <c r="B64" s="21" t="s">
        <v>67</v>
      </c>
      <c r="C64" s="23"/>
    </row>
    <row r="65" spans="1:2" x14ac:dyDescent="0.25">
      <c r="A65" s="23" t="s">
        <v>68</v>
      </c>
      <c r="B65" s="21" t="s">
        <v>69</v>
      </c>
    </row>
    <row r="66" spans="1:2" x14ac:dyDescent="0.25">
      <c r="A66" s="23" t="s">
        <v>70</v>
      </c>
    </row>
    <row r="67" spans="1:2" x14ac:dyDescent="0.25">
      <c r="A67" s="23"/>
    </row>
    <row r="68" spans="1:2" x14ac:dyDescent="0.25">
      <c r="A68" s="41" t="s">
        <v>71</v>
      </c>
    </row>
    <row r="69" spans="1:2" x14ac:dyDescent="0.25">
      <c r="A69" s="41" t="s">
        <v>72</v>
      </c>
    </row>
  </sheetData>
  <sheetProtection algorithmName="SHA-512" hashValue="wE+d2fi4gHNRVJ1gFi5nQ6iLKq2yumFWMJeJl5r9e1CKj/E8APnL5+V2I6euaqz3EL7t8vG5AKKUKJ2uZvsbmQ==" saltValue="EBgM3anB0ZBra+kbUFngWQ==" spinCount="100000" sheet="1" objects="1" scenarios="1"/>
  <mergeCells count="7">
    <mergeCell ref="B62:Z62"/>
    <mergeCell ref="B2:Z2"/>
    <mergeCell ref="B3:B4"/>
    <mergeCell ref="C4:O4"/>
    <mergeCell ref="P4:U4"/>
    <mergeCell ref="B5:Z5"/>
    <mergeCell ref="B32:Z32"/>
  </mergeCells>
  <pageMargins left="0.7" right="0.7" top="0.75" bottom="0.75" header="0.3" footer="0.3"/>
  <pageSetup paperSize="8" orientation="landscape" r:id="rId1"/>
  <headerFooter>
    <oddHeader>&amp;L&amp;"Calibri"&amp;10&amp;K000000 [Limited Sharing]&amp;1#_x000D_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7.8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Tharindi NKN</dc:creator>
  <cp:lastModifiedBy>Tharindi NKN</cp:lastModifiedBy>
  <dcterms:created xsi:type="dcterms:W3CDTF">2024-08-30T09:03:36Z</dcterms:created>
  <dcterms:modified xsi:type="dcterms:W3CDTF">2024-08-30T09:03:37Z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2024-08-30T09:03:36Z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5969c4b3-313a-47e6-8a3d-383e71580df1</vt:lpwstr>
  </property>
  <property fmtid="{D5CDD505-2E9C-101B-9397-08002B2CF9AE}" pid="8" name="MSIP_Label_83c4ab6a-b8f9-4a41-a9e3-9d9b3c522aed_ContentBits">
    <vt:lpwstr>1</vt:lpwstr>
  </property>
</Properties>
</file>