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4A543544-4FFD-4149-AFD7-5749363D9116}" xr6:coauthVersionLast="47" xr6:coauthVersionMax="47" xr10:uidLastSave="{00000000-0000-0000-0000-000000000000}"/>
  <bookViews>
    <workbookView xWindow="-120" yWindow="-120" windowWidth="29040" windowHeight="15840" xr2:uid="{5470372B-C83B-41FC-B9D2-4802ED555DE8}"/>
  </bookViews>
  <sheets>
    <sheet name="Table 1.33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3" i="2" l="1"/>
  <c r="L23" i="2"/>
  <c r="K23" i="2"/>
  <c r="J23" i="2"/>
  <c r="I23" i="2"/>
  <c r="H23" i="2"/>
  <c r="G23" i="2"/>
  <c r="F23" i="2"/>
  <c r="E23" i="2"/>
  <c r="D23" i="2"/>
  <c r="C23" i="2"/>
</calcChain>
</file>

<file path=xl/sharedStrings.xml><?xml version="1.0" encoding="utf-8"?>
<sst xmlns="http://schemas.openxmlformats.org/spreadsheetml/2006/main" count="62" uniqueCount="41">
  <si>
    <t>01. NATIONAL OUTPUT, EXPENDITURE AND INCOME</t>
  </si>
  <si>
    <t>TABLE 1.33</t>
  </si>
  <si>
    <t>Sugar</t>
  </si>
  <si>
    <t>Item</t>
  </si>
  <si>
    <r>
      <t>2022</t>
    </r>
    <r>
      <rPr>
        <b/>
        <vertAlign val="superscript"/>
        <sz val="11"/>
        <rFont val="Calibri"/>
        <family val="2"/>
      </rPr>
      <t>(a)</t>
    </r>
  </si>
  <si>
    <r>
      <t>2023</t>
    </r>
    <r>
      <rPr>
        <b/>
        <vertAlign val="superscript"/>
        <sz val="11"/>
        <rFont val="Calibri"/>
        <family val="2"/>
      </rPr>
      <t>(b)</t>
    </r>
  </si>
  <si>
    <r>
      <t>Sugar Cane</t>
    </r>
    <r>
      <rPr>
        <b/>
        <u/>
        <vertAlign val="superscript"/>
        <sz val="10"/>
        <color theme="1"/>
        <rFont val="Aptos Narrow"/>
        <family val="2"/>
        <scheme val="minor"/>
      </rPr>
      <t xml:space="preserve">(c) </t>
    </r>
  </si>
  <si>
    <t>Total Area (with ratoons), Ha.</t>
  </si>
  <si>
    <t>Area Harvested (with ratoons), Ha.</t>
  </si>
  <si>
    <t>Cane Harvested (with ratoons), ’000 MT</t>
  </si>
  <si>
    <t>Average Yield per Hectare, MT</t>
  </si>
  <si>
    <t>Sugar Production (without Sweepings), MT</t>
  </si>
  <si>
    <t>Sevanagala</t>
  </si>
  <si>
    <t>Pelwatta</t>
  </si>
  <si>
    <t>Galoya</t>
  </si>
  <si>
    <t>Ethimale</t>
  </si>
  <si>
    <t>n.a.</t>
  </si>
  <si>
    <t>Cost of Sugar Production, Rs./kg</t>
  </si>
  <si>
    <r>
      <t>Sugar Imports</t>
    </r>
    <r>
      <rPr>
        <b/>
        <u/>
        <vertAlign val="superscript"/>
        <sz val="10"/>
        <color theme="1"/>
        <rFont val="Aptos Narrow"/>
        <family val="2"/>
        <scheme val="minor"/>
      </rPr>
      <t>(d)</t>
    </r>
  </si>
  <si>
    <t>Volume, MT ’000</t>
  </si>
  <si>
    <t>Value, Rs. mn</t>
  </si>
  <si>
    <t>Import Price (CIF), Rs./MT</t>
  </si>
  <si>
    <t>Sugar Availability, MT ’000</t>
  </si>
  <si>
    <t>Per Capita, kg</t>
  </si>
  <si>
    <t>(a)</t>
  </si>
  <si>
    <t>Revised</t>
  </si>
  <si>
    <t>(b)</t>
  </si>
  <si>
    <t>Provisional</t>
  </si>
  <si>
    <t>(c)</t>
  </si>
  <si>
    <t>Includes Nucleus Estates and Allottees</t>
  </si>
  <si>
    <t>(d)</t>
  </si>
  <si>
    <t>From 2007 onwards categories are reclassified based on National Import Tariff Guide – 2010.</t>
  </si>
  <si>
    <t>n.a. – not available</t>
  </si>
  <si>
    <t xml:space="preserve">Sources: </t>
  </si>
  <si>
    <t>Department of Census and Statistics</t>
  </si>
  <si>
    <t>Lanka Sugar Company (Pvt) Ltd. – Pelwatta Unit</t>
  </si>
  <si>
    <t>Lanka Sugar Company (Pvt) Ltd. – Sevanagala Unit</t>
  </si>
  <si>
    <t>Galoya (Hingurana) Sugar Industries Ltd.</t>
  </si>
  <si>
    <t>Ethimale plantation (Pvt) Ltd.</t>
  </si>
  <si>
    <t>Sri Lanka Customs</t>
  </si>
  <si>
    <t>Central Bank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</si>
</sst>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1"/>
      <name val="Calibri"/>
      <family val="2"/>
    </font>
    <font>
      <b/>
      <vertAlign val="superscript"/>
      <sz val="11"/>
      <name val="Calibri"/>
      <family val="2"/>
    </font>
    <font>
      <b/>
      <u/>
      <sz val="10"/>
      <color theme="1"/>
      <name val="Aptos Narrow"/>
      <family val="2"/>
      <scheme val="minor"/>
    </font>
    <font>
      <b/>
      <u/>
      <vertAlign val="superscript"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/>
    </xf>
    <xf numFmtId="0" fontId="4" fillId="0" borderId="0" xfId="0" applyFont="1"/>
    <xf numFmtId="0" fontId="1" fillId="3" borderId="0" xfId="0" applyFont="1" applyFill="1" applyAlignment="1">
      <alignment horizontal="center"/>
    </xf>
    <xf numFmtId="0" fontId="5" fillId="3" borderId="1" xfId="0" applyFont="1" applyFill="1" applyBorder="1" applyAlignment="1">
      <alignment horizontal="center" vertical="top"/>
    </xf>
    <xf numFmtId="0" fontId="7" fillId="0" borderId="0" xfId="0" applyFont="1"/>
    <xf numFmtId="0" fontId="9" fillId="0" borderId="0" xfId="0" applyFont="1"/>
    <xf numFmtId="0" fontId="9" fillId="0" borderId="0" xfId="0" applyFont="1" applyAlignment="1">
      <alignment horizontal="left" indent="1"/>
    </xf>
    <xf numFmtId="3" fontId="9" fillId="0" borderId="0" xfId="0" applyNumberFormat="1" applyFont="1" applyAlignment="1">
      <alignment horizontal="right"/>
    </xf>
    <xf numFmtId="0" fontId="9" fillId="0" borderId="0" xfId="0" applyFont="1" applyAlignment="1">
      <alignment horizontal="right"/>
    </xf>
    <xf numFmtId="3" fontId="10" fillId="0" borderId="0" xfId="0" applyNumberFormat="1" applyFont="1" applyAlignment="1">
      <alignment horizontal="right"/>
    </xf>
    <xf numFmtId="2" fontId="9" fillId="0" borderId="0" xfId="0" applyNumberFormat="1" applyFont="1" applyAlignment="1">
      <alignment horizontal="right"/>
    </xf>
    <xf numFmtId="0" fontId="10" fillId="0" borderId="0" xfId="0" applyFont="1"/>
    <xf numFmtId="2" fontId="10" fillId="0" borderId="0" xfId="0" applyNumberFormat="1" applyFont="1"/>
    <xf numFmtId="0" fontId="10" fillId="0" borderId="1" xfId="0" applyFont="1" applyBorder="1"/>
    <xf numFmtId="2" fontId="10" fillId="0" borderId="1" xfId="0" applyNumberFormat="1" applyFont="1" applyBorder="1"/>
    <xf numFmtId="2" fontId="10" fillId="0" borderId="1" xfId="0" applyNumberFormat="1" applyFont="1" applyBorder="1" applyAlignment="1">
      <alignment horizontal="right"/>
    </xf>
    <xf numFmtId="2" fontId="9" fillId="0" borderId="0" xfId="0" applyNumberFormat="1" applyFont="1"/>
    <xf numFmtId="0" fontId="1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B46BF-3CF6-431E-9F8B-91FE63ED069C}">
  <sheetPr codeName="Sheet37">
    <tabColor theme="6" tint="-0.499984740745262"/>
  </sheetPr>
  <dimension ref="A1:M42"/>
  <sheetViews>
    <sheetView tabSelected="1" workbookViewId="0">
      <pane ySplit="3" topLeftCell="A10" activePane="bottomLeft" state="frozen"/>
      <selection pane="bottomLeft" activeCell="F37" sqref="F37"/>
    </sheetView>
  </sheetViews>
  <sheetFormatPr defaultRowHeight="15" x14ac:dyDescent="0.25"/>
  <cols>
    <col min="1" max="1" width="3.140625" customWidth="1"/>
    <col min="2" max="2" width="38.85546875" customWidth="1"/>
    <col min="3" max="11" width="7.5703125" bestFit="1" customWidth="1"/>
    <col min="12" max="12" width="7.7109375" bestFit="1" customWidth="1"/>
  </cols>
  <sheetData>
    <row r="1" spans="2:13" s="4" customFormat="1" ht="40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ht="17.25" x14ac:dyDescent="0.25">
      <c r="B3" s="6" t="s">
        <v>3</v>
      </c>
      <c r="C3" s="6">
        <v>2013</v>
      </c>
      <c r="D3" s="6">
        <v>2014</v>
      </c>
      <c r="E3" s="6">
        <v>2015</v>
      </c>
      <c r="F3" s="6">
        <v>2016</v>
      </c>
      <c r="G3" s="6">
        <v>2017</v>
      </c>
      <c r="H3" s="6">
        <v>2018</v>
      </c>
      <c r="I3" s="6">
        <v>2019</v>
      </c>
      <c r="J3" s="6">
        <v>2020</v>
      </c>
      <c r="K3" s="6">
        <v>2021</v>
      </c>
      <c r="L3" s="6" t="s">
        <v>4</v>
      </c>
      <c r="M3" s="6" t="s">
        <v>5</v>
      </c>
    </row>
    <row r="4" spans="2:13" s="8" customFormat="1" x14ac:dyDescent="0.25">
      <c r="B4" s="7" t="s">
        <v>6</v>
      </c>
    </row>
    <row r="5" spans="2:13" s="8" customFormat="1" ht="13.5" x14ac:dyDescent="0.25">
      <c r="B5" s="9" t="s">
        <v>7</v>
      </c>
      <c r="C5" s="10">
        <v>11801</v>
      </c>
      <c r="D5" s="10">
        <v>12608</v>
      </c>
      <c r="E5" s="10">
        <v>12135</v>
      </c>
      <c r="F5" s="10">
        <v>11784</v>
      </c>
      <c r="G5" s="10">
        <v>11156</v>
      </c>
      <c r="H5" s="10">
        <v>11228</v>
      </c>
      <c r="I5" s="10">
        <v>12270</v>
      </c>
      <c r="J5" s="10">
        <v>13564</v>
      </c>
      <c r="K5" s="10">
        <v>14407</v>
      </c>
      <c r="L5" s="10">
        <v>14111</v>
      </c>
      <c r="M5" s="10">
        <v>13687</v>
      </c>
    </row>
    <row r="6" spans="2:13" s="8" customFormat="1" ht="13.5" x14ac:dyDescent="0.25">
      <c r="B6" s="9" t="s">
        <v>8</v>
      </c>
      <c r="C6" s="10">
        <v>9329</v>
      </c>
      <c r="D6" s="10">
        <v>11045</v>
      </c>
      <c r="E6" s="10">
        <v>9005</v>
      </c>
      <c r="F6" s="10">
        <v>11676</v>
      </c>
      <c r="G6" s="10">
        <v>9943</v>
      </c>
      <c r="H6" s="10">
        <v>9238</v>
      </c>
      <c r="I6" s="10">
        <v>10550</v>
      </c>
      <c r="J6" s="10">
        <v>12449</v>
      </c>
      <c r="K6" s="10">
        <v>12485</v>
      </c>
      <c r="L6" s="10">
        <v>14334</v>
      </c>
      <c r="M6" s="10">
        <v>12908</v>
      </c>
    </row>
    <row r="7" spans="2:13" s="8" customFormat="1" ht="13.5" x14ac:dyDescent="0.25">
      <c r="B7" s="9" t="s">
        <v>9</v>
      </c>
      <c r="C7" s="11">
        <v>534</v>
      </c>
      <c r="D7" s="11">
        <v>576</v>
      </c>
      <c r="E7" s="11">
        <v>572</v>
      </c>
      <c r="F7" s="11">
        <v>653</v>
      </c>
      <c r="G7" s="11">
        <v>591</v>
      </c>
      <c r="H7" s="11">
        <v>567</v>
      </c>
      <c r="I7" s="11">
        <v>600</v>
      </c>
      <c r="J7" s="11">
        <v>699</v>
      </c>
      <c r="K7" s="11">
        <v>907</v>
      </c>
      <c r="L7" s="11">
        <v>869</v>
      </c>
      <c r="M7" s="11">
        <v>683</v>
      </c>
    </row>
    <row r="8" spans="2:13" s="8" customFormat="1" ht="13.5" x14ac:dyDescent="0.25">
      <c r="B8" s="9" t="s">
        <v>10</v>
      </c>
      <c r="C8" s="11">
        <v>67</v>
      </c>
      <c r="D8" s="11">
        <v>75</v>
      </c>
      <c r="E8" s="11">
        <v>89</v>
      </c>
      <c r="F8" s="11">
        <v>58</v>
      </c>
      <c r="G8" s="11">
        <v>56</v>
      </c>
      <c r="H8" s="11">
        <v>55</v>
      </c>
      <c r="I8" s="11">
        <v>62</v>
      </c>
      <c r="J8" s="11">
        <v>59</v>
      </c>
      <c r="K8" s="11">
        <v>67</v>
      </c>
      <c r="L8" s="11">
        <v>58</v>
      </c>
      <c r="M8" s="11">
        <v>49</v>
      </c>
    </row>
    <row r="9" spans="2:13" s="8" customFormat="1" ht="13.5" x14ac:dyDescent="0.25">
      <c r="B9" s="7" t="s">
        <v>11</v>
      </c>
      <c r="C9" s="12">
        <v>53061</v>
      </c>
      <c r="D9" s="12">
        <v>52318</v>
      </c>
      <c r="E9" s="12">
        <v>55972</v>
      </c>
      <c r="F9" s="12">
        <v>61265</v>
      </c>
      <c r="G9" s="12">
        <v>55552</v>
      </c>
      <c r="H9" s="12">
        <v>51118</v>
      </c>
      <c r="I9" s="12">
        <v>52304</v>
      </c>
      <c r="J9" s="12">
        <v>59870</v>
      </c>
      <c r="K9" s="12">
        <v>80555</v>
      </c>
      <c r="L9" s="12">
        <v>78872</v>
      </c>
      <c r="M9" s="12">
        <v>66198</v>
      </c>
    </row>
    <row r="10" spans="2:13" s="8" customFormat="1" ht="13.5" x14ac:dyDescent="0.25">
      <c r="B10" s="9" t="s">
        <v>12</v>
      </c>
      <c r="C10" s="10">
        <v>14190</v>
      </c>
      <c r="D10" s="10">
        <v>14417</v>
      </c>
      <c r="E10" s="10">
        <v>14377</v>
      </c>
      <c r="F10" s="10">
        <v>17234</v>
      </c>
      <c r="G10" s="10">
        <v>15198</v>
      </c>
      <c r="H10" s="10">
        <v>14709</v>
      </c>
      <c r="I10" s="10">
        <v>16013</v>
      </c>
      <c r="J10" s="10">
        <v>16115</v>
      </c>
      <c r="K10" s="10">
        <v>17796</v>
      </c>
      <c r="L10" s="10">
        <v>12628</v>
      </c>
      <c r="M10" s="10">
        <v>13784</v>
      </c>
    </row>
    <row r="11" spans="2:13" s="8" customFormat="1" ht="13.5" x14ac:dyDescent="0.25">
      <c r="B11" s="9" t="s">
        <v>13</v>
      </c>
      <c r="C11" s="10">
        <v>28358</v>
      </c>
      <c r="D11" s="10">
        <v>17964</v>
      </c>
      <c r="E11" s="10">
        <v>27612</v>
      </c>
      <c r="F11" s="10">
        <v>34188</v>
      </c>
      <c r="G11" s="10">
        <v>27643</v>
      </c>
      <c r="H11" s="10">
        <v>28061</v>
      </c>
      <c r="I11" s="10">
        <v>25162</v>
      </c>
      <c r="J11" s="10">
        <v>23582</v>
      </c>
      <c r="K11" s="10">
        <v>30381</v>
      </c>
      <c r="L11" s="10">
        <v>24110</v>
      </c>
      <c r="M11" s="10">
        <v>28077</v>
      </c>
    </row>
    <row r="12" spans="2:13" s="8" customFormat="1" ht="13.5" x14ac:dyDescent="0.25">
      <c r="B12" s="9" t="s">
        <v>14</v>
      </c>
      <c r="C12" s="10">
        <v>10513</v>
      </c>
      <c r="D12" s="10">
        <v>19937</v>
      </c>
      <c r="E12" s="10">
        <v>13984</v>
      </c>
      <c r="F12" s="10">
        <v>9843</v>
      </c>
      <c r="G12" s="10">
        <v>12711</v>
      </c>
      <c r="H12" s="10">
        <v>8348</v>
      </c>
      <c r="I12" s="10">
        <v>11129</v>
      </c>
      <c r="J12" s="10">
        <v>20173</v>
      </c>
      <c r="K12" s="10">
        <v>22429</v>
      </c>
      <c r="L12" s="10">
        <v>28568</v>
      </c>
      <c r="M12" s="10">
        <v>14581</v>
      </c>
    </row>
    <row r="13" spans="2:13" s="8" customFormat="1" ht="13.5" x14ac:dyDescent="0.25">
      <c r="B13" s="9" t="s">
        <v>15</v>
      </c>
      <c r="C13" s="11" t="s">
        <v>16</v>
      </c>
      <c r="D13" s="11" t="s">
        <v>16</v>
      </c>
      <c r="E13" s="11" t="s">
        <v>16</v>
      </c>
      <c r="F13" s="11" t="s">
        <v>16</v>
      </c>
      <c r="G13" s="11" t="s">
        <v>16</v>
      </c>
      <c r="H13" s="11" t="s">
        <v>16</v>
      </c>
      <c r="I13" s="11" t="s">
        <v>16</v>
      </c>
      <c r="J13" s="11" t="s">
        <v>16</v>
      </c>
      <c r="K13" s="10">
        <v>9949</v>
      </c>
      <c r="L13" s="10">
        <v>13566</v>
      </c>
      <c r="M13" s="10">
        <v>9756</v>
      </c>
    </row>
    <row r="14" spans="2:13" s="8" customFormat="1" ht="13.5" x14ac:dyDescent="0.25">
      <c r="B14" s="7" t="s">
        <v>17</v>
      </c>
      <c r="E14" s="9"/>
    </row>
    <row r="15" spans="2:13" s="8" customFormat="1" ht="13.5" x14ac:dyDescent="0.25">
      <c r="B15" s="9" t="s">
        <v>12</v>
      </c>
      <c r="C15" s="13">
        <v>98</v>
      </c>
      <c r="D15" s="13">
        <v>104.76</v>
      </c>
      <c r="E15" s="13">
        <v>99.09</v>
      </c>
      <c r="F15" s="13">
        <v>124</v>
      </c>
      <c r="G15" s="13">
        <v>119</v>
      </c>
      <c r="H15" s="13">
        <v>113</v>
      </c>
      <c r="I15" s="13">
        <v>115</v>
      </c>
      <c r="J15" s="13">
        <v>101.77</v>
      </c>
      <c r="K15" s="13">
        <v>116.38</v>
      </c>
      <c r="L15" s="13">
        <v>222.07</v>
      </c>
      <c r="M15" s="13">
        <v>262.69</v>
      </c>
    </row>
    <row r="16" spans="2:13" s="8" customFormat="1" ht="13.5" x14ac:dyDescent="0.25">
      <c r="B16" s="9" t="s">
        <v>13</v>
      </c>
      <c r="C16" s="13">
        <v>104</v>
      </c>
      <c r="D16" s="13">
        <v>161.62</v>
      </c>
      <c r="E16" s="13">
        <v>133</v>
      </c>
      <c r="F16" s="13">
        <v>133</v>
      </c>
      <c r="G16" s="13">
        <v>157.62</v>
      </c>
      <c r="H16" s="13">
        <v>156.66999999999999</v>
      </c>
      <c r="I16" s="13">
        <v>157.88</v>
      </c>
      <c r="J16" s="13">
        <v>187.12</v>
      </c>
      <c r="K16" s="13">
        <v>149.69999999999999</v>
      </c>
      <c r="L16" s="13">
        <v>299.68</v>
      </c>
      <c r="M16" s="13">
        <v>337.03</v>
      </c>
    </row>
    <row r="17" spans="1:13" s="8" customFormat="1" ht="13.5" x14ac:dyDescent="0.25">
      <c r="B17" s="9" t="s">
        <v>14</v>
      </c>
      <c r="C17" s="13">
        <v>98.15</v>
      </c>
      <c r="D17" s="13">
        <v>102.52</v>
      </c>
      <c r="E17" s="13">
        <v>134.62</v>
      </c>
      <c r="F17" s="13">
        <v>124</v>
      </c>
      <c r="G17" s="13">
        <v>114</v>
      </c>
      <c r="H17" s="13">
        <v>320.77</v>
      </c>
      <c r="I17" s="13">
        <v>221.22</v>
      </c>
      <c r="J17" s="13">
        <v>216.6</v>
      </c>
      <c r="K17" s="13">
        <v>180.8</v>
      </c>
      <c r="L17" s="13">
        <v>192.61</v>
      </c>
      <c r="M17" s="13">
        <v>214.56</v>
      </c>
    </row>
    <row r="18" spans="1:13" s="8" customFormat="1" ht="13.5" x14ac:dyDescent="0.25">
      <c r="B18" s="9" t="s">
        <v>15</v>
      </c>
      <c r="C18" s="13" t="s">
        <v>16</v>
      </c>
      <c r="D18" s="13" t="s">
        <v>16</v>
      </c>
      <c r="E18" s="13" t="s">
        <v>16</v>
      </c>
      <c r="F18" s="13" t="s">
        <v>16</v>
      </c>
      <c r="G18" s="13" t="s">
        <v>16</v>
      </c>
      <c r="H18" s="13" t="s">
        <v>16</v>
      </c>
      <c r="I18" s="13" t="s">
        <v>16</v>
      </c>
      <c r="J18" s="13" t="s">
        <v>16</v>
      </c>
      <c r="K18" s="13">
        <v>152.62</v>
      </c>
      <c r="L18" s="13" t="s">
        <v>16</v>
      </c>
      <c r="M18" s="13" t="s">
        <v>16</v>
      </c>
    </row>
    <row r="19" spans="1:13" s="8" customFormat="1" x14ac:dyDescent="0.25">
      <c r="B19" s="7" t="s">
        <v>18</v>
      </c>
    </row>
    <row r="20" spans="1:13" s="8" customFormat="1" ht="13.5" x14ac:dyDescent="0.25">
      <c r="B20" s="9" t="s">
        <v>19</v>
      </c>
      <c r="C20" s="11">
        <v>548</v>
      </c>
      <c r="D20" s="11">
        <v>520</v>
      </c>
      <c r="E20" s="11">
        <v>624</v>
      </c>
      <c r="F20" s="11">
        <v>651</v>
      </c>
      <c r="G20" s="11">
        <v>498</v>
      </c>
      <c r="H20" s="11">
        <v>645</v>
      </c>
      <c r="I20" s="11">
        <v>556</v>
      </c>
      <c r="J20" s="11">
        <v>683</v>
      </c>
      <c r="K20" s="11">
        <v>582</v>
      </c>
      <c r="L20" s="11">
        <v>460</v>
      </c>
      <c r="M20" s="11">
        <v>653</v>
      </c>
    </row>
    <row r="21" spans="1:13" s="8" customFormat="1" ht="13.5" x14ac:dyDescent="0.25">
      <c r="B21" s="9" t="s">
        <v>20</v>
      </c>
      <c r="C21" s="10">
        <v>37187</v>
      </c>
      <c r="D21" s="10">
        <v>33332</v>
      </c>
      <c r="E21" s="10">
        <v>34164</v>
      </c>
      <c r="F21" s="10">
        <v>49919</v>
      </c>
      <c r="G21" s="10">
        <v>39041</v>
      </c>
      <c r="H21" s="10">
        <v>40045</v>
      </c>
      <c r="I21" s="10">
        <v>35714</v>
      </c>
      <c r="J21" s="10">
        <v>51146</v>
      </c>
      <c r="K21" s="10">
        <v>56672</v>
      </c>
      <c r="L21" s="10">
        <v>82644</v>
      </c>
      <c r="M21" s="10">
        <v>142301</v>
      </c>
    </row>
    <row r="22" spans="1:13" s="8" customFormat="1" ht="13.5" x14ac:dyDescent="0.25">
      <c r="B22" s="9" t="s">
        <v>21</v>
      </c>
      <c r="C22" s="10">
        <v>67904</v>
      </c>
      <c r="D22" s="10">
        <v>64142</v>
      </c>
      <c r="E22" s="10">
        <v>54753</v>
      </c>
      <c r="F22" s="10">
        <v>76660</v>
      </c>
      <c r="G22" s="10">
        <v>78402</v>
      </c>
      <c r="H22" s="10">
        <v>62117</v>
      </c>
      <c r="I22" s="10">
        <v>64203</v>
      </c>
      <c r="J22" s="10">
        <v>74934</v>
      </c>
      <c r="K22" s="10">
        <v>97294</v>
      </c>
      <c r="L22" s="10">
        <v>179641</v>
      </c>
      <c r="M22" s="10">
        <v>217960</v>
      </c>
    </row>
    <row r="23" spans="1:13" s="8" customFormat="1" ht="13.5" x14ac:dyDescent="0.25">
      <c r="B23" s="14" t="s">
        <v>22</v>
      </c>
      <c r="C23" s="15">
        <f>(C9/1000)+C20</f>
        <v>601.06100000000004</v>
      </c>
      <c r="D23" s="15">
        <f t="shared" ref="D23:M23" si="0">(D9/1000)+D20</f>
        <v>572.31799999999998</v>
      </c>
      <c r="E23" s="15">
        <f t="shared" si="0"/>
        <v>679.97199999999998</v>
      </c>
      <c r="F23" s="15">
        <f t="shared" si="0"/>
        <v>712.26499999999999</v>
      </c>
      <c r="G23" s="15">
        <f t="shared" si="0"/>
        <v>553.55200000000002</v>
      </c>
      <c r="H23" s="15">
        <f t="shared" si="0"/>
        <v>696.11800000000005</v>
      </c>
      <c r="I23" s="15">
        <f t="shared" si="0"/>
        <v>608.30399999999997</v>
      </c>
      <c r="J23" s="15">
        <f t="shared" si="0"/>
        <v>742.87</v>
      </c>
      <c r="K23" s="15">
        <f t="shared" si="0"/>
        <v>662.55500000000006</v>
      </c>
      <c r="L23" s="15">
        <f t="shared" si="0"/>
        <v>538.87199999999996</v>
      </c>
      <c r="M23" s="15">
        <f t="shared" si="0"/>
        <v>719.19799999999998</v>
      </c>
    </row>
    <row r="24" spans="1:13" s="8" customFormat="1" ht="13.5" x14ac:dyDescent="0.25">
      <c r="B24" s="16" t="s">
        <v>23</v>
      </c>
      <c r="C24" s="17">
        <v>29.198979839689095</v>
      </c>
      <c r="D24" s="17">
        <v>27.544421984791608</v>
      </c>
      <c r="E24" s="17">
        <v>32.425941821649978</v>
      </c>
      <c r="F24" s="17">
        <v>33.583148663303312</v>
      </c>
      <c r="G24" s="17">
        <v>25.803011233860065</v>
      </c>
      <c r="H24" s="17">
        <v>32.123580987540379</v>
      </c>
      <c r="I24" s="17">
        <v>27.900013759574371</v>
      </c>
      <c r="J24" s="17">
        <v>33.891600894201375</v>
      </c>
      <c r="K24" s="17">
        <v>29.904089185773611</v>
      </c>
      <c r="L24" s="17">
        <v>24.294305937514089</v>
      </c>
      <c r="M24" s="18">
        <v>32.63593048055543</v>
      </c>
    </row>
    <row r="25" spans="1:13" s="8" customFormat="1" ht="13.5" x14ac:dyDescent="0.25"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</row>
    <row r="26" spans="1:13" s="8" customFormat="1" ht="13.5" x14ac:dyDescent="0.25">
      <c r="A26" s="8" t="s">
        <v>24</v>
      </c>
      <c r="B26" s="8" t="s">
        <v>25</v>
      </c>
    </row>
    <row r="27" spans="1:13" s="8" customFormat="1" ht="13.5" x14ac:dyDescent="0.25">
      <c r="A27" s="8" t="s">
        <v>26</v>
      </c>
      <c r="B27" s="8" t="s">
        <v>27</v>
      </c>
    </row>
    <row r="28" spans="1:13" s="8" customFormat="1" ht="13.5" x14ac:dyDescent="0.25">
      <c r="A28" s="8" t="s">
        <v>28</v>
      </c>
      <c r="B28" s="8" t="s">
        <v>29</v>
      </c>
    </row>
    <row r="29" spans="1:13" s="8" customFormat="1" ht="13.5" x14ac:dyDescent="0.25">
      <c r="A29" s="8" t="s">
        <v>30</v>
      </c>
      <c r="B29" s="8" t="s">
        <v>31</v>
      </c>
    </row>
    <row r="30" spans="1:13" s="8" customFormat="1" ht="13.5" x14ac:dyDescent="0.25">
      <c r="A30" s="8" t="s">
        <v>32</v>
      </c>
    </row>
    <row r="31" spans="1:13" s="8" customFormat="1" ht="13.5" x14ac:dyDescent="0.25"/>
    <row r="32" spans="1:13" s="8" customFormat="1" ht="13.5" x14ac:dyDescent="0.25">
      <c r="A32" s="20" t="s">
        <v>33</v>
      </c>
    </row>
    <row r="33" spans="1:2" s="8" customFormat="1" ht="13.5" x14ac:dyDescent="0.25">
      <c r="A33" s="20" t="s">
        <v>34</v>
      </c>
    </row>
    <row r="34" spans="1:2" s="8" customFormat="1" ht="13.5" x14ac:dyDescent="0.25">
      <c r="A34" s="20" t="s">
        <v>35</v>
      </c>
    </row>
    <row r="35" spans="1:2" s="8" customFormat="1" ht="13.5" x14ac:dyDescent="0.25">
      <c r="A35" s="20" t="s">
        <v>36</v>
      </c>
    </row>
    <row r="36" spans="1:2" s="8" customFormat="1" ht="13.5" x14ac:dyDescent="0.25">
      <c r="A36" s="20" t="s">
        <v>37</v>
      </c>
    </row>
    <row r="37" spans="1:2" s="8" customFormat="1" ht="13.5" x14ac:dyDescent="0.25">
      <c r="A37" s="20" t="s">
        <v>38</v>
      </c>
    </row>
    <row r="38" spans="1:2" s="8" customFormat="1" ht="13.5" x14ac:dyDescent="0.25">
      <c r="A38" s="20" t="s">
        <v>39</v>
      </c>
    </row>
    <row r="39" spans="1:2" s="8" customFormat="1" ht="13.5" x14ac:dyDescent="0.25">
      <c r="A39" s="20" t="s">
        <v>40</v>
      </c>
    </row>
    <row r="40" spans="1:2" s="8" customFormat="1" ht="13.5" x14ac:dyDescent="0.25">
      <c r="B40" s="20"/>
    </row>
    <row r="41" spans="1:2" s="8" customFormat="1" ht="13.5" x14ac:dyDescent="0.25"/>
    <row r="42" spans="1:2" s="8" customFormat="1" ht="13.5" x14ac:dyDescent="0.25"/>
  </sheetData>
  <mergeCells count="1">
    <mergeCell ref="B2:M2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1.33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2024-08-28T08:53:32Z</dcterms:created>
  <dcterms:modified xsi:type="dcterms:W3CDTF">2024-08-28T08:53:32Z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2024-08-28T08:53:32Z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9777f506-9fcf-415d-92be-1cee9431ecd6</vt:lpwstr>
  </property>
  <property fmtid="{D5CDD505-2E9C-101B-9397-08002B2CF9AE}" pid="8" name="MSIP_Label_83c4ab6a-b8f9-4a41-a9e3-9d9b3c522aed_ContentBits">
    <vt:lpwstr>1</vt:lpwstr>
  </property>
</Properties>
</file>