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23820"/>
  <mc:AlternateContent xmlns:mc="http://schemas.openxmlformats.org/markup-compatibility/2006">
    <mc:Choice Requires="x15">
      <x15ac:absPath xmlns:x15ac="http://schemas.microsoft.com/office/spreadsheetml/2010/11/ac" url="\\datastore-a\std$\EI Division\ESS Publication\ESS_2024\Tables\"/>
    </mc:Choice>
  </mc:AlternateContent>
  <xr:revisionPtr revIDLastSave="0" documentId="13_ncr:1_{64566D1D-CDD8-4BEC-A183-4759CB5BBA94}" xr6:coauthVersionLast="47" xr6:coauthVersionMax="47" xr10:uidLastSave="{00000000-0000-0000-0000-000000000000}"/>
  <bookViews>
    <workbookView xWindow="-120" yWindow="-120" windowWidth="29040" windowHeight="15840" firstSheet="6" activeTab="13" xr2:uid="{00000000-000D-0000-FFFF-FFFF00000000}"/>
  </bookViews>
  <sheets>
    <sheet name="Table 4.1" sheetId="2" r:id="rId1"/>
    <sheet name="Table 4.2" sheetId="3" r:id="rId2"/>
    <sheet name="Table 4.3" sheetId="15" r:id="rId3"/>
    <sheet name="Table 4.4" sheetId="4" r:id="rId4"/>
    <sheet name="Table 4.5" sheetId="5" r:id="rId5"/>
    <sheet name="Table 4.6" sheetId="6" r:id="rId6"/>
    <sheet name="Table 4.7" sheetId="7" r:id="rId7"/>
    <sheet name="Table 4.8" sheetId="16" r:id="rId8"/>
    <sheet name="Table 4.9" sheetId="8" r:id="rId9"/>
    <sheet name="Table 4.10" sheetId="17" r:id="rId10"/>
    <sheet name="Table 4.11(A)" sheetId="9" r:id="rId11"/>
    <sheet name="Table 4.11(B)" sheetId="10" r:id="rId12"/>
    <sheet name="Table 4.11(C)" sheetId="11" r:id="rId13"/>
    <sheet name="Table 4.12" sheetId="12" r:id="rId14"/>
    <sheet name="Table 4.13" sheetId="13" r:id="rId15"/>
    <sheet name="Table 4.14" sheetId="14" r:id="rId16"/>
  </sheet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1" i="14" l="1"/>
  <c r="L11" i="14"/>
  <c r="K11" i="14"/>
  <c r="J11" i="14"/>
  <c r="I11" i="14"/>
  <c r="H11" i="14"/>
  <c r="G11" i="14"/>
  <c r="F11" i="14"/>
  <c r="E11" i="14"/>
  <c r="D11" i="14"/>
  <c r="D17" i="14" s="1"/>
  <c r="C11" i="14"/>
  <c r="M6" i="14"/>
  <c r="L6" i="14"/>
  <c r="K6" i="14"/>
  <c r="J6" i="14"/>
  <c r="I6" i="14"/>
  <c r="H6" i="14"/>
  <c r="G6" i="14"/>
  <c r="F6" i="14"/>
  <c r="E6" i="14"/>
  <c r="D6" i="14"/>
  <c r="C6" i="14"/>
  <c r="J17" i="14" l="1"/>
  <c r="K17" i="14"/>
  <c r="L17" i="14"/>
  <c r="E17" i="14"/>
  <c r="F17" i="14"/>
  <c r="H17" i="14"/>
  <c r="G17" i="14"/>
  <c r="M17" i="14"/>
  <c r="C17" i="14"/>
  <c r="I17" i="14"/>
</calcChain>
</file>

<file path=xl/sharedStrings.xml><?xml version="1.0" encoding="utf-8"?>
<sst xmlns="http://schemas.openxmlformats.org/spreadsheetml/2006/main" count="851" uniqueCount="421">
  <si>
    <t>Agricultural Exports</t>
  </si>
  <si>
    <t>Tea</t>
  </si>
  <si>
    <t>Rubber</t>
  </si>
  <si>
    <t>Coconut Products</t>
  </si>
  <si>
    <t>Other</t>
  </si>
  <si>
    <t>Industrial Exports</t>
  </si>
  <si>
    <t>Textiles and Garments</t>
  </si>
  <si>
    <t>Petroleum Products</t>
  </si>
  <si>
    <t>Mineral</t>
  </si>
  <si>
    <t>Imports, Rs. mn</t>
  </si>
  <si>
    <t>Consumer Goods</t>
  </si>
  <si>
    <t>Intermediate Goods</t>
  </si>
  <si>
    <t>Investment Goods</t>
  </si>
  <si>
    <t>Unclassified</t>
  </si>
  <si>
    <t>Balance of Trade, Rs. mn</t>
  </si>
  <si>
    <t>Export  / Import  Ratio</t>
  </si>
  <si>
    <t>Unit Value Index</t>
  </si>
  <si>
    <t>Volume Index</t>
  </si>
  <si>
    <t>Value Index</t>
  </si>
  <si>
    <t>Tea, MT ’000</t>
  </si>
  <si>
    <t>Rubber, MT ’000</t>
  </si>
  <si>
    <t>Coconut, mn Nuts</t>
  </si>
  <si>
    <t>Vegetables, MT</t>
  </si>
  <si>
    <t>Coffee, MT</t>
  </si>
  <si>
    <t>Cinnamon, MT</t>
  </si>
  <si>
    <t>Pepper, MT</t>
  </si>
  <si>
    <t>Betel Leaves, MT</t>
  </si>
  <si>
    <t>Arecanuts, MT</t>
  </si>
  <si>
    <t>Sesame Seeds &amp; Other Oil Seeds, MT</t>
  </si>
  <si>
    <t>Unmanufactured Tobacco, MT</t>
  </si>
  <si>
    <t>Selected Other Exports</t>
  </si>
  <si>
    <t>Petroleum Products, MT ’000</t>
  </si>
  <si>
    <t>Gems, carats ’000</t>
  </si>
  <si>
    <t>Food and Drink, MT ’000</t>
  </si>
  <si>
    <t>Rice</t>
  </si>
  <si>
    <t>Sugar</t>
  </si>
  <si>
    <t>Milk and Milk Products</t>
  </si>
  <si>
    <t>Infant Milk Food, MT</t>
  </si>
  <si>
    <t>Fish and Fish Products</t>
  </si>
  <si>
    <t>Fish Other</t>
  </si>
  <si>
    <t>Wheat Grain</t>
  </si>
  <si>
    <t>Medical and Pharmaceuticals MT ’000</t>
  </si>
  <si>
    <t>Fertiliser, MT ’000</t>
  </si>
  <si>
    <t>Crude Oil, MT ’000</t>
  </si>
  <si>
    <t>Cement, MT ’000</t>
  </si>
  <si>
    <t>Transport Equipment (No.)</t>
  </si>
  <si>
    <t>Motor Cycles</t>
  </si>
  <si>
    <t>Tractors</t>
  </si>
  <si>
    <t>Rs. mn</t>
  </si>
  <si>
    <t>Food and Drink</t>
  </si>
  <si>
    <t>Flour</t>
  </si>
  <si>
    <t>Fish Dried</t>
  </si>
  <si>
    <t>Food Other</t>
  </si>
  <si>
    <t>Other Consumer Goods</t>
  </si>
  <si>
    <t>Motor Cars and Cycles</t>
  </si>
  <si>
    <t>Radio Receivers and Compounds</t>
  </si>
  <si>
    <t>Tyres and Tubes</t>
  </si>
  <si>
    <t>Medical and Pharmaceutical Products</t>
  </si>
  <si>
    <t>Fertilizer</t>
  </si>
  <si>
    <t>Fuel</t>
  </si>
  <si>
    <t>Chemical Elements and Compounds</t>
  </si>
  <si>
    <t>Dyeing, Tanning &amp; Colouring  Materials</t>
  </si>
  <si>
    <t>Paper and Paper Boards</t>
  </si>
  <si>
    <t>Wheat and Maize</t>
  </si>
  <si>
    <t>Textiles</t>
  </si>
  <si>
    <t>Building Materials</t>
  </si>
  <si>
    <t>Transport Equipment</t>
  </si>
  <si>
    <t>Machinery and Equipment</t>
  </si>
  <si>
    <t>Unclassified Imports</t>
  </si>
  <si>
    <t>United States of America</t>
  </si>
  <si>
    <t>United Kingdom</t>
  </si>
  <si>
    <t>India</t>
  </si>
  <si>
    <t>Germany</t>
  </si>
  <si>
    <t>Italy</t>
  </si>
  <si>
    <t>Netherlands</t>
  </si>
  <si>
    <t>Canada</t>
  </si>
  <si>
    <t>United Arab Emirates</t>
  </si>
  <si>
    <t>Australia</t>
  </si>
  <si>
    <t>Austria</t>
  </si>
  <si>
    <t>Azerbaijan</t>
  </si>
  <si>
    <t>Bangladesh</t>
  </si>
  <si>
    <t>Brazil</t>
  </si>
  <si>
    <t>Chile</t>
  </si>
  <si>
    <t>France</t>
  </si>
  <si>
    <t>Hong Kong</t>
  </si>
  <si>
    <t>Indonesia</t>
  </si>
  <si>
    <t>Iran</t>
  </si>
  <si>
    <t>Iraq</t>
  </si>
  <si>
    <t>Israel</t>
  </si>
  <si>
    <t>Japan</t>
  </si>
  <si>
    <t>Jordan</t>
  </si>
  <si>
    <t>Libya</t>
  </si>
  <si>
    <t>Maldives</t>
  </si>
  <si>
    <t>Malaysia</t>
  </si>
  <si>
    <t>Mexico</t>
  </si>
  <si>
    <t>Pakistan</t>
  </si>
  <si>
    <t>Poland</t>
  </si>
  <si>
    <t>Russia</t>
  </si>
  <si>
    <t>South Africa</t>
  </si>
  <si>
    <t>South Korea</t>
  </si>
  <si>
    <t>Singapore</t>
  </si>
  <si>
    <t>Spain</t>
  </si>
  <si>
    <t>Saudi Arabia</t>
  </si>
  <si>
    <t>Sweden</t>
  </si>
  <si>
    <t>Switzerland</t>
  </si>
  <si>
    <t>Syria</t>
  </si>
  <si>
    <t>Thailand</t>
  </si>
  <si>
    <t>Turkey</t>
  </si>
  <si>
    <t>Vietnam</t>
  </si>
  <si>
    <t>China</t>
  </si>
  <si>
    <t>Denmark</t>
  </si>
  <si>
    <t>Kuwait</t>
  </si>
  <si>
    <t>Norway</t>
  </si>
  <si>
    <t>Oman</t>
  </si>
  <si>
    <t>Qatar</t>
  </si>
  <si>
    <t>Romania</t>
  </si>
  <si>
    <t>Ukraine</t>
  </si>
  <si>
    <t>(2010 = 100)</t>
  </si>
  <si>
    <t>Total Exports</t>
  </si>
  <si>
    <t>Agricultural</t>
  </si>
  <si>
    <t>Minor Agricultural Products</t>
  </si>
  <si>
    <t>Industrial Products</t>
  </si>
  <si>
    <t>Rubber Based Products</t>
  </si>
  <si>
    <t>Mineral Products</t>
  </si>
  <si>
    <t>Total Imports</t>
  </si>
  <si>
    <t>Food and Beverages</t>
  </si>
  <si>
    <t>Chemical Products</t>
  </si>
  <si>
    <t>Agricultural Products</t>
  </si>
  <si>
    <t>Textiles and Textile Articles</t>
  </si>
  <si>
    <t>Fertiliser</t>
  </si>
  <si>
    <t>Terms of Trade</t>
  </si>
  <si>
    <t>Dollar</t>
  </si>
  <si>
    <t>Kroner</t>
  </si>
  <si>
    <t>European Union</t>
  </si>
  <si>
    <t>Euro</t>
  </si>
  <si>
    <t>Rupee</t>
  </si>
  <si>
    <t>Yen</t>
  </si>
  <si>
    <t>Dinar</t>
  </si>
  <si>
    <t>1, 186.13</t>
  </si>
  <si>
    <t>Ringgit</t>
  </si>
  <si>
    <t>New Zealand</t>
  </si>
  <si>
    <t>Riyal</t>
  </si>
  <si>
    <t>Rand</t>
  </si>
  <si>
    <t>Franc</t>
  </si>
  <si>
    <t>Dirham</t>
  </si>
  <si>
    <t>Pound</t>
  </si>
  <si>
    <t>Trade Balance</t>
  </si>
  <si>
    <t>Exports</t>
  </si>
  <si>
    <t>Imports</t>
  </si>
  <si>
    <t>Services  (net)</t>
  </si>
  <si>
    <t>Receipts</t>
  </si>
  <si>
    <t>Payments</t>
  </si>
  <si>
    <t>Income (net)</t>
  </si>
  <si>
    <t>Goods, Services and Income (net)</t>
  </si>
  <si>
    <t>Current Transfers (net)</t>
  </si>
  <si>
    <t>Private Transfers (net)</t>
  </si>
  <si>
    <t>Official Transfers (net)</t>
  </si>
  <si>
    <t>Current Account Balance</t>
  </si>
  <si>
    <t>Capital and Financial Account (net)</t>
  </si>
  <si>
    <t>Capital Account (net)</t>
  </si>
  <si>
    <t>Capital Transfers (net)</t>
  </si>
  <si>
    <t>Financial Account</t>
  </si>
  <si>
    <t>Long-term (net)</t>
  </si>
  <si>
    <t>Direct Investment</t>
  </si>
  <si>
    <t>Foreign Direct Investment (net)</t>
  </si>
  <si>
    <t>Privatisation Proceeds</t>
  </si>
  <si>
    <t>–</t>
  </si>
  <si>
    <t>Private Long-term (net)</t>
  </si>
  <si>
    <t>Inflows</t>
  </si>
  <si>
    <t>Outflows</t>
  </si>
  <si>
    <t>Government Long-term (net)</t>
  </si>
  <si>
    <t>Short-term (net)</t>
  </si>
  <si>
    <t>Portfolio Investment (net)</t>
  </si>
  <si>
    <t>Private Short-term (net)</t>
  </si>
  <si>
    <t>Government Short-term (net)</t>
  </si>
  <si>
    <t>Commercial Bank (net)</t>
  </si>
  <si>
    <t>Commercial Bank Assets (net)</t>
  </si>
  <si>
    <t>Errors and Omissions</t>
  </si>
  <si>
    <t>Overall Balance</t>
  </si>
  <si>
    <t>Monetary Movements</t>
  </si>
  <si>
    <t>Average Exchange Rate Rs./USD</t>
  </si>
  <si>
    <t>Trade Account</t>
  </si>
  <si>
    <t>Current Account</t>
  </si>
  <si>
    <t>Current Account without Grants</t>
  </si>
  <si>
    <t>USD mn</t>
  </si>
  <si>
    <t>Current Account  (net)</t>
  </si>
  <si>
    <t>Primary Income (net)</t>
  </si>
  <si>
    <t>Secondary  Income (net)</t>
  </si>
  <si>
    <t>Capital Account(net)</t>
  </si>
  <si>
    <t>Current Account + Capital Account</t>
  </si>
  <si>
    <t>Net Acquisition of Assets</t>
  </si>
  <si>
    <t>Portfolio Investment</t>
  </si>
  <si>
    <t>-</t>
  </si>
  <si>
    <t>Debt Securities</t>
  </si>
  <si>
    <t>Other Investment</t>
  </si>
  <si>
    <t>Currency and Deposits</t>
  </si>
  <si>
    <t>Trade Credit and Advances</t>
  </si>
  <si>
    <t>Other Accounts  Receivable</t>
  </si>
  <si>
    <t>Reserve Assets</t>
  </si>
  <si>
    <t>Net Incurrence of Liabilities</t>
  </si>
  <si>
    <t>Equity and Investment Fund Shares</t>
  </si>
  <si>
    <t>Loans</t>
  </si>
  <si>
    <t>Other Accounts  Payable</t>
  </si>
  <si>
    <t>Overall balance</t>
  </si>
  <si>
    <t>Item</t>
  </si>
  <si>
    <t>Middle East</t>
  </si>
  <si>
    <t>North America</t>
  </si>
  <si>
    <t>Total Tourist Arrivals</t>
  </si>
  <si>
    <t>Tourist Arrivals by Region</t>
  </si>
  <si>
    <t>Europe</t>
  </si>
  <si>
    <t>Asia</t>
  </si>
  <si>
    <t>Australasia</t>
  </si>
  <si>
    <t>Africa</t>
  </si>
  <si>
    <t>Pleasure</t>
  </si>
  <si>
    <t>Business</t>
  </si>
  <si>
    <t>Excursionist Arrivals</t>
  </si>
  <si>
    <t>Total Charter Carrier Arrivals</t>
  </si>
  <si>
    <t>n.a.</t>
  </si>
  <si>
    <t>Establishments Providing Accommodation</t>
  </si>
  <si>
    <t>Graded Establishments</t>
  </si>
  <si>
    <t>Rooms</t>
  </si>
  <si>
    <t>Beds</t>
  </si>
  <si>
    <t>Supplementary Establishments</t>
  </si>
  <si>
    <t>Annual Room Occupancy Rate, %</t>
  </si>
  <si>
    <t>Employment in Tourist Industry</t>
  </si>
  <si>
    <t>Direct Employment</t>
  </si>
  <si>
    <t>General Government</t>
  </si>
  <si>
    <t>Central Bank</t>
  </si>
  <si>
    <t>Other Sectors</t>
  </si>
  <si>
    <t>Amortization</t>
  </si>
  <si>
    <t>Interest Payments</t>
  </si>
  <si>
    <t xml:space="preserve">Item                                            </t>
  </si>
  <si>
    <t>Summary  of External  Trade</t>
  </si>
  <si>
    <t>Exports, Rs. Mn</t>
  </si>
  <si>
    <t xml:space="preserve">Item                                                    </t>
  </si>
  <si>
    <t>Category</t>
  </si>
  <si>
    <t>Value in Rs. Mn</t>
  </si>
  <si>
    <t>Sri Lanka Rupees per Unit of Foreign Currency</t>
  </si>
  <si>
    <t>Country</t>
  </si>
  <si>
    <t>Currency</t>
  </si>
  <si>
    <t>Exchange  Rates  –  Year  End</t>
  </si>
  <si>
    <t>Rs. Mn</t>
  </si>
  <si>
    <t>n.a. – not available</t>
  </si>
  <si>
    <t>Tourism</t>
  </si>
  <si>
    <t>Latin America  &amp; Caribbeans</t>
  </si>
  <si>
    <t>Tourist Arrivals by Purpose of Visits</t>
  </si>
  <si>
    <t>Estimated Indirect Employment</t>
  </si>
  <si>
    <t>Gross Tourist Receipts</t>
  </si>
  <si>
    <t>Total Debt Outstanding</t>
  </si>
  <si>
    <t>Long-term</t>
  </si>
  <si>
    <t>External  Debt  and  Debt  Service   Payments</t>
  </si>
  <si>
    <t>External Debt</t>
  </si>
  <si>
    <r>
      <t xml:space="preserve">Category                                             </t>
    </r>
    <r>
      <rPr>
        <b/>
        <sz val="11"/>
        <color rgb="FF00968E"/>
        <rFont val="Calibri"/>
        <family val="2"/>
        <scheme val="minor"/>
      </rPr>
      <t xml:space="preserve">
</t>
    </r>
  </si>
  <si>
    <t>Short-term</t>
  </si>
  <si>
    <t>Debt Service as a % of Exports and Services</t>
  </si>
  <si>
    <t>Debt Service as a % of Merchandise and Services, Income and Current Transfers</t>
  </si>
  <si>
    <t>Deposit-Taking Corporations, except the Central Bank</t>
  </si>
  <si>
    <t>Earnings from Exports of Merchandise and Services</t>
  </si>
  <si>
    <t>Receipts from Exports of Merchandise, Services,  Income and Current Transfers</t>
  </si>
  <si>
    <t>Direct Investment: Intercompany Lending</t>
  </si>
  <si>
    <r>
      <t>Selected  Exports</t>
    </r>
    <r>
      <rPr>
        <b/>
        <vertAlign val="superscript"/>
        <sz val="11"/>
        <color rgb="FF04877A"/>
        <rFont val="Calibri"/>
        <family val="2"/>
        <scheme val="minor"/>
      </rPr>
      <t>(a)</t>
    </r>
  </si>
  <si>
    <r>
      <t>2022</t>
    </r>
    <r>
      <rPr>
        <vertAlign val="superscript"/>
        <sz val="11"/>
        <color rgb="FF000000"/>
        <rFont val="Calibri"/>
        <family val="2"/>
        <scheme val="minor"/>
      </rPr>
      <t>(b)</t>
    </r>
  </si>
  <si>
    <r>
      <t>Selected  Imports</t>
    </r>
    <r>
      <rPr>
        <b/>
        <vertAlign val="superscript"/>
        <sz val="11"/>
        <color rgb="FF04877A"/>
        <rFont val="Calibri"/>
        <family val="2"/>
        <scheme val="minor"/>
      </rPr>
      <t>(a)</t>
    </r>
  </si>
  <si>
    <r>
      <t>Imports  by Major  Categories</t>
    </r>
    <r>
      <rPr>
        <b/>
        <vertAlign val="superscript"/>
        <sz val="11"/>
        <color rgb="FF04877A"/>
        <rFont val="Calibri"/>
        <family val="2"/>
        <scheme val="minor"/>
      </rPr>
      <t>(a)</t>
    </r>
  </si>
  <si>
    <r>
      <t>Direction  of Trade  –  Exports</t>
    </r>
    <r>
      <rPr>
        <b/>
        <vertAlign val="superscript"/>
        <sz val="11"/>
        <color rgb="FF04877A"/>
        <rFont val="Calibri"/>
        <family val="2"/>
        <scheme val="minor"/>
      </rPr>
      <t>(a)</t>
    </r>
  </si>
  <si>
    <r>
      <t>Central  Bank  Trade  Indices  –  Volume</t>
    </r>
    <r>
      <rPr>
        <b/>
        <vertAlign val="superscript"/>
        <sz val="11"/>
        <color rgb="FF04877A"/>
        <rFont val="Calibri"/>
        <family val="2"/>
        <scheme val="minor"/>
      </rPr>
      <t>(a)</t>
    </r>
  </si>
  <si>
    <r>
      <t>Central  Bank Trade Indices–  Value</t>
    </r>
    <r>
      <rPr>
        <b/>
        <vertAlign val="superscript"/>
        <sz val="11"/>
        <color rgb="FF04877A"/>
        <rFont val="Calibri"/>
        <family val="2"/>
        <scheme val="minor"/>
      </rPr>
      <t>(a)</t>
    </r>
  </si>
  <si>
    <r>
      <t>Central  Bank  Trade  Indices  –  Unit  Value</t>
    </r>
    <r>
      <rPr>
        <b/>
        <vertAlign val="superscript"/>
        <sz val="11"/>
        <color rgb="FF04877A"/>
        <rFont val="Calibri"/>
        <family val="2"/>
        <scheme val="minor"/>
      </rPr>
      <t>(a)</t>
    </r>
  </si>
  <si>
    <r>
      <t>Balance  of Payments</t>
    </r>
    <r>
      <rPr>
        <b/>
        <vertAlign val="superscript"/>
        <sz val="11"/>
        <color rgb="FF04877A"/>
        <rFont val="Calibri"/>
        <family val="2"/>
        <scheme val="minor"/>
      </rPr>
      <t>(a)</t>
    </r>
  </si>
  <si>
    <r>
      <t>2022</t>
    </r>
    <r>
      <rPr>
        <vertAlign val="superscript"/>
        <sz val="11"/>
        <color rgb="FF000000"/>
        <rFont val="Calibri"/>
        <family val="2"/>
      </rPr>
      <t>(a)</t>
    </r>
  </si>
  <si>
    <r>
      <t>Direction  of Trade  –  Imports</t>
    </r>
    <r>
      <rPr>
        <b/>
        <vertAlign val="superscript"/>
        <sz val="11"/>
        <color rgb="FF04877A"/>
        <rFont val="Calibri"/>
        <family val="2"/>
        <scheme val="minor"/>
      </rPr>
      <t>(a)</t>
    </r>
  </si>
  <si>
    <r>
      <t>2023</t>
    </r>
    <r>
      <rPr>
        <vertAlign val="superscript"/>
        <sz val="11"/>
        <color rgb="FF000000"/>
        <rFont val="Calibri"/>
        <family val="2"/>
        <scheme val="minor"/>
      </rPr>
      <t>(a)</t>
    </r>
  </si>
  <si>
    <t> 242 </t>
  </si>
  <si>
    <t> 13 </t>
  </si>
  <si>
    <t> 640 </t>
  </si>
  <si>
    <t> 15,409 </t>
  </si>
  <si>
    <t> 24 </t>
  </si>
  <si>
    <t> 19,882 </t>
  </si>
  <si>
    <t> 14,668 </t>
  </si>
  <si>
    <t> 3,556 </t>
  </si>
  <si>
    <t> 14,051 </t>
  </si>
  <si>
    <t> 2,222,803 </t>
  </si>
  <si>
    <t> 1,144 </t>
  </si>
  <si>
    <t> 698 </t>
  </si>
  <si>
    <t> 2,198 </t>
  </si>
  <si>
    <t> 5,130 </t>
  </si>
  <si>
    <t>              30 </t>
  </si>
  <si>
    <t>           653 </t>
  </si>
  <si>
    <t>              71 </t>
  </si>
  <si>
    <t>        1,649 </t>
  </si>
  <si>
    <t>              31 </t>
  </si>
  <si>
    <t>              17 </t>
  </si>
  <si>
    <t>           789 </t>
  </si>
  <si>
    <t>           139 </t>
  </si>
  <si>
    <t>           543 </t>
  </si>
  <si>
    <t>        1,663 </t>
  </si>
  <si>
    <t>           966 </t>
  </si>
  <si>
    <r>
      <t>2023</t>
    </r>
    <r>
      <rPr>
        <vertAlign val="superscript"/>
        <sz val="11"/>
        <color rgb="FF000000"/>
        <rFont val="Calibri"/>
        <family val="2"/>
        <scheme val="minor"/>
      </rPr>
      <t>(b)</t>
    </r>
  </si>
  <si>
    <t>United States</t>
  </si>
  <si>
    <t>Belgium</t>
  </si>
  <si>
    <t>Ireland</t>
  </si>
  <si>
    <t>Egypt</t>
  </si>
  <si>
    <t>Philippines</t>
  </si>
  <si>
    <r>
      <t>2022</t>
    </r>
    <r>
      <rPr>
        <vertAlign val="superscript"/>
        <sz val="11"/>
        <color rgb="FF000000"/>
        <rFont val="Calibri"/>
        <family val="2"/>
        <scheme val="minor"/>
      </rPr>
      <t xml:space="preserve"> (b)</t>
    </r>
  </si>
  <si>
    <r>
      <t>2023</t>
    </r>
    <r>
      <rPr>
        <vertAlign val="superscript"/>
        <sz val="11"/>
        <color rgb="FF000000"/>
        <rFont val="Calibri"/>
        <family val="2"/>
        <scheme val="minor"/>
      </rPr>
      <t xml:space="preserve"> (c)</t>
    </r>
  </si>
  <si>
    <r>
      <t>2023</t>
    </r>
    <r>
      <rPr>
        <vertAlign val="superscript"/>
        <sz val="11"/>
        <color rgb="FF000000"/>
        <rFont val="Calibri"/>
        <family val="2"/>
      </rPr>
      <t>(b)</t>
    </r>
  </si>
  <si>
    <t>Workers' Remittance Inflows by Country</t>
  </si>
  <si>
    <t>Q4 2022</t>
  </si>
  <si>
    <t xml:space="preserve">Total Remittances </t>
  </si>
  <si>
    <t xml:space="preserve">  By Country</t>
  </si>
  <si>
    <t>U A E</t>
  </si>
  <si>
    <t>Cyprus</t>
  </si>
  <si>
    <t>Debt Service Payments</t>
  </si>
  <si>
    <t>Debt Service Ratio</t>
  </si>
  <si>
    <t>Central Bank of Sri Lanka</t>
  </si>
  <si>
    <t>(a)</t>
  </si>
  <si>
    <t>Provisional</t>
  </si>
  <si>
    <t>(b)</t>
  </si>
  <si>
    <t>In terms  of rupee. Trade indices were calculated  1997 as the base year up to 2006. From 2007 onwards base  year is 2010.</t>
  </si>
  <si>
    <t>(c)</t>
  </si>
  <si>
    <t>Terms of Trade = (Export Unit Value Index / Import Unit Value Index) × 100</t>
  </si>
  <si>
    <t>From 2007 onwards categories  are reclassified based on the National Import Tariff Guide – 2010.</t>
  </si>
  <si>
    <t>Graphite only</t>
  </si>
  <si>
    <t>From 2007 onwards categories  are reclassified based on the National Import Tariff Guide – 2010.</t>
  </si>
  <si>
    <t>Including milk powder, cheese  and butter</t>
  </si>
  <si>
    <t>(d)</t>
  </si>
  <si>
    <t>Including maldive-fish, sprats and smoked fish</t>
  </si>
  <si>
    <t>(e)</t>
  </si>
  <si>
    <t>Including motor cars, vans, lorries and buses</t>
  </si>
  <si>
    <t>Categories are based on the National Import Tariff Guide – 2010</t>
  </si>
  <si>
    <t>Adjusted</t>
  </si>
  <si>
    <t>The countries which are not mentioned have relatively smaller value of exports.</t>
  </si>
  <si>
    <t>Sri Lanka Customs</t>
  </si>
  <si>
    <t>Central  Bank of Sri Lanka</t>
  </si>
  <si>
    <t>Ceylon Petrolium Corporation</t>
  </si>
  <si>
    <t>Lanka IOC PLC</t>
  </si>
  <si>
    <t>Volume index is computed as a Laspeyres index.</t>
  </si>
  <si>
    <t>The value index is computed as a simple index of the ratio of rupee values between the current period and the base period.</t>
  </si>
  <si>
    <t>Paasche  unit value index is derived by using the rupee value index and the volume index.</t>
  </si>
  <si>
    <t>This presentation conforms as far as possible to the Balance of Payments Manual, 5th Edition  (1993) of the Interna-
tional Monetary Fund (IMF). In addition, beginning 1994, Offshore  Banking Units have been treated as a part of the domestic banking system.</t>
  </si>
  <si>
    <t>Commercial  Bank liabilities include US dollars 973 million inflows in the form of long-term foreign borrowings in 2012.</t>
  </si>
  <si>
    <t>General and special allocations of Special Drawings Rights (SDRs) by the IMF.</t>
  </si>
  <si>
    <t>Based on GDP at current market prices published by the Department of Census and Statistics.</t>
  </si>
  <si>
    <t>This presentation conforms as far as possible to the Balance of Payments Manual, 5th Edition  (1993) of the International Monetary Fund (IMF). In addition, beginning 1994, Offshore  Banking Units have been treated as a part of the domestic banking system.</t>
  </si>
  <si>
    <t>The above presentation conforms  as far as possible to the Balance of Payments Manual (BPM) 6th edition of the IMF.</t>
  </si>
  <si>
    <t>Revised</t>
  </si>
  <si>
    <t>Note: CBSL has published new statistics based on countrywise workers' remittances which is available on quarterly basis from Q4 2022.</t>
  </si>
  <si>
    <t>Workers' remittances received through some of the Global remittance channels,  Apps and other channels are not  included in country-wise workers' remittances.</t>
  </si>
  <si>
    <t>In Level 1/ Level 2 and other safe and secure hotels</t>
  </si>
  <si>
    <t>The indirect employment is calculated based on the findings of a past COVID rapid assessment  which was conducted to assess the vulnerability faced  by individuals &amp; businesses  engaged in the tourism sector.</t>
  </si>
  <si>
    <t>Note : The term “tourist” is used to describe visitors who spend one night or more in the country. The term “excursionist” identifies those who do not make an overnight stay but spend several hours in the country.</t>
  </si>
  <si>
    <t>Revised.</t>
  </si>
  <si>
    <t>Include private sector and state owned business enterprises.</t>
  </si>
  <si>
    <t>From 2015 onwards, data is based on the GDP estimates of  DCS with base year 2015.</t>
  </si>
  <si>
    <t>Excludes transactions with the IMF</t>
  </si>
  <si>
    <t>Colombo Stock Exchange</t>
  </si>
  <si>
    <t>Department of Census and Statistics</t>
  </si>
  <si>
    <t xml:space="preserve">Prima Ceylon Ltd. </t>
  </si>
  <si>
    <t xml:space="preserve">Serendib Flour Mills (Pvt) Ltd. </t>
  </si>
  <si>
    <t>Ceylon Petroleum Corporation</t>
  </si>
  <si>
    <t xml:space="preserve">Country Name </t>
  </si>
  <si>
    <t xml:space="preserve">China, </t>
  </si>
  <si>
    <t>Peru</t>
  </si>
  <si>
    <t>Slovakia</t>
  </si>
  <si>
    <t xml:space="preserve">Others </t>
  </si>
  <si>
    <t>Total</t>
  </si>
  <si>
    <t>Bahrain</t>
  </si>
  <si>
    <t>Belarus</t>
  </si>
  <si>
    <t>Finland</t>
  </si>
  <si>
    <t>Myanmar</t>
  </si>
  <si>
    <t xml:space="preserve">Other </t>
  </si>
  <si>
    <r>
      <t>2023</t>
    </r>
    <r>
      <rPr>
        <vertAlign val="superscript"/>
        <sz val="11"/>
        <color rgb="FF000000"/>
        <rFont val="Calibri"/>
        <family val="2"/>
        <scheme val="minor"/>
      </rPr>
      <t xml:space="preserve"> (b)</t>
    </r>
  </si>
  <si>
    <t>04. EXTERNAL TRADE AND FINANCE</t>
  </si>
  <si>
    <t>TABLE 4.1</t>
  </si>
  <si>
    <t>TABLE 4.2</t>
  </si>
  <si>
    <t>TABLE 4.3</t>
  </si>
  <si>
    <t>TABLE 4.4</t>
  </si>
  <si>
    <t>TABLE 4.5</t>
  </si>
  <si>
    <t>TABLE 4.6</t>
  </si>
  <si>
    <t>TABLE 4.7</t>
  </si>
  <si>
    <t>TABLE 4.8</t>
  </si>
  <si>
    <t>TABLE 4.9</t>
  </si>
  <si>
    <t>TABLE 4.10</t>
  </si>
  <si>
    <t>TABLE 4.11(A)</t>
  </si>
  <si>
    <t>TABLE 4.11(B)</t>
  </si>
  <si>
    <t>TABLE 4.11(C)</t>
  </si>
  <si>
    <t>TABLE 4.12</t>
  </si>
  <si>
    <t>TABLE 4.13</t>
  </si>
  <si>
    <t>TABLE 4.14</t>
  </si>
  <si>
    <r>
      <t>Export Indices</t>
    </r>
    <r>
      <rPr>
        <vertAlign val="superscript"/>
        <sz val="10"/>
        <color rgb="FF000000"/>
        <rFont val="Calibri"/>
        <family val="2"/>
        <scheme val="minor"/>
      </rPr>
      <t>(b)</t>
    </r>
  </si>
  <si>
    <r>
      <t>Import Indices</t>
    </r>
    <r>
      <rPr>
        <vertAlign val="superscript"/>
        <sz val="10"/>
        <color rgb="FF000000"/>
        <rFont val="Calibri"/>
        <family val="2"/>
        <scheme val="minor"/>
      </rPr>
      <t>(b)</t>
    </r>
  </si>
  <si>
    <r>
      <t>Terms of Trade (2010 = 100)</t>
    </r>
    <r>
      <rPr>
        <vertAlign val="superscript"/>
        <sz val="10"/>
        <color rgb="FF000000"/>
        <rFont val="Calibri"/>
        <family val="2"/>
        <scheme val="minor"/>
      </rPr>
      <t>(c)</t>
    </r>
  </si>
  <si>
    <r>
      <t>Mineral Exports</t>
    </r>
    <r>
      <rPr>
        <vertAlign val="superscript"/>
        <sz val="10"/>
        <color rgb="FF000000"/>
        <rFont val="Calibri"/>
        <family val="2"/>
        <scheme val="minor"/>
      </rPr>
      <t>(c)</t>
    </r>
    <r>
      <rPr>
        <sz val="10"/>
        <color rgb="FF000000"/>
        <rFont val="Calibri"/>
        <family val="2"/>
        <scheme val="minor"/>
      </rPr>
      <t>, MT</t>
    </r>
  </si>
  <si>
    <r>
      <t>Milk and Milk Food</t>
    </r>
    <r>
      <rPr>
        <vertAlign val="superscript"/>
        <sz val="10"/>
        <color rgb="FF000000"/>
        <rFont val="Calibri"/>
        <family val="2"/>
        <scheme val="minor"/>
      </rPr>
      <t xml:space="preserve"> (c)</t>
    </r>
  </si>
  <si>
    <r>
      <t>Fish Dried</t>
    </r>
    <r>
      <rPr>
        <vertAlign val="superscript"/>
        <sz val="10"/>
        <color rgb="FF000000"/>
        <rFont val="Calibri"/>
        <family val="2"/>
        <scheme val="minor"/>
      </rPr>
      <t xml:space="preserve"> (d)</t>
    </r>
  </si>
  <si>
    <r>
      <t>Motor Vehicles</t>
    </r>
    <r>
      <rPr>
        <vertAlign val="superscript"/>
        <sz val="10"/>
        <color rgb="FF000000"/>
        <rFont val="Calibri"/>
        <family val="2"/>
        <scheme val="minor"/>
      </rPr>
      <t xml:space="preserve"> (e)</t>
    </r>
  </si>
  <si>
    <r>
      <t>Total Imports</t>
    </r>
    <r>
      <rPr>
        <b/>
        <vertAlign val="superscript"/>
        <sz val="10"/>
        <color rgb="FF00968E"/>
        <rFont val="Calibri"/>
        <family val="2"/>
        <scheme val="minor"/>
      </rPr>
      <t>(c)</t>
    </r>
  </si>
  <si>
    <r>
      <t xml:space="preserve">Other Sectors </t>
    </r>
    <r>
      <rPr>
        <vertAlign val="superscript"/>
        <sz val="10"/>
        <color rgb="FF000000"/>
        <rFont val="Calibri"/>
        <family val="2"/>
        <scheme val="minor"/>
      </rPr>
      <t>(c)</t>
    </r>
  </si>
  <si>
    <r>
      <t xml:space="preserve">% of GDP </t>
    </r>
    <r>
      <rPr>
        <vertAlign val="superscript"/>
        <sz val="10"/>
        <color rgb="FF000000"/>
        <rFont val="Calibri"/>
        <family val="2"/>
        <scheme val="minor"/>
      </rPr>
      <t>(d)</t>
    </r>
  </si>
  <si>
    <r>
      <t xml:space="preserve">Government Debt Service Payments </t>
    </r>
    <r>
      <rPr>
        <b/>
        <vertAlign val="superscript"/>
        <sz val="10"/>
        <color rgb="FF00968E"/>
        <rFont val="Calibri"/>
        <family val="2"/>
        <scheme val="minor"/>
      </rPr>
      <t>(e)</t>
    </r>
    <r>
      <rPr>
        <b/>
        <sz val="10"/>
        <color rgb="FF00968E"/>
        <rFont val="Calibri"/>
        <family val="2"/>
        <scheme val="minor"/>
      </rPr>
      <t>(as  a % of Total Debt Service Payments)</t>
    </r>
  </si>
  <si>
    <r>
      <t>18.6</t>
    </r>
    <r>
      <rPr>
        <b/>
        <vertAlign val="superscript"/>
        <sz val="10"/>
        <color rgb="FF000000"/>
        <rFont val="Calibri"/>
        <family val="2"/>
        <scheme val="minor"/>
      </rPr>
      <t>(b)</t>
    </r>
  </si>
  <si>
    <r>
      <t>180,451</t>
    </r>
    <r>
      <rPr>
        <vertAlign val="superscript"/>
        <sz val="10"/>
        <color rgb="FF000000"/>
        <rFont val="Calibri"/>
        <family val="2"/>
        <scheme val="minor"/>
      </rPr>
      <t>(c)</t>
    </r>
  </si>
  <si>
    <r>
      <t>United States</t>
    </r>
    <r>
      <rPr>
        <vertAlign val="superscript"/>
        <sz val="10"/>
        <color rgb="FF000000"/>
        <rFont val="Calibri"/>
        <family val="2"/>
        <scheme val="minor"/>
      </rPr>
      <t xml:space="preserve"> (a)</t>
    </r>
  </si>
  <si>
    <r>
      <t>United Kingdom</t>
    </r>
    <r>
      <rPr>
        <vertAlign val="superscript"/>
        <sz val="10"/>
        <color rgb="FF000000"/>
        <rFont val="Calibri"/>
        <family val="2"/>
        <scheme val="minor"/>
      </rPr>
      <t xml:space="preserve"> (a)</t>
    </r>
  </si>
  <si>
    <r>
      <t>Global (Western Union, RIA etc)</t>
    </r>
    <r>
      <rPr>
        <vertAlign val="superscript"/>
        <sz val="10"/>
        <color rgb="FF000000"/>
        <rFont val="Calibri"/>
        <family val="2"/>
        <scheme val="minor"/>
      </rPr>
      <t xml:space="preserve"> (b)</t>
    </r>
  </si>
  <si>
    <r>
      <t>Commercial Bank Liabilities (net)</t>
    </r>
    <r>
      <rPr>
        <vertAlign val="superscript"/>
        <sz val="10"/>
        <color rgb="FF000000"/>
        <rFont val="Calibri"/>
        <family val="2"/>
        <scheme val="minor"/>
      </rPr>
      <t xml:space="preserve"> (b)</t>
    </r>
  </si>
  <si>
    <r>
      <t>Allocations of SDRs</t>
    </r>
    <r>
      <rPr>
        <b/>
        <vertAlign val="superscript"/>
        <sz val="10"/>
        <color rgb="FF00968E"/>
        <rFont val="Calibri"/>
        <family val="2"/>
        <scheme val="minor"/>
      </rPr>
      <t>(c)</t>
    </r>
  </si>
  <si>
    <r>
      <t>Ratio to GDP in percentages</t>
    </r>
    <r>
      <rPr>
        <b/>
        <vertAlign val="superscript"/>
        <sz val="10"/>
        <color rgb="FF00968E"/>
        <rFont val="Calibri"/>
        <family val="2"/>
        <scheme val="minor"/>
      </rPr>
      <t>(d)</t>
    </r>
  </si>
  <si>
    <r>
      <t>Allocations of SDRs</t>
    </r>
    <r>
      <rPr>
        <b/>
        <vertAlign val="superscript"/>
        <sz val="10"/>
        <color rgb="FF00968E"/>
        <rFont val="Calibri"/>
        <family val="2"/>
        <scheme val="minor"/>
      </rPr>
      <t xml:space="preserve"> (c)</t>
    </r>
  </si>
  <si>
    <r>
      <t>Ratio to GDP in percentages</t>
    </r>
    <r>
      <rPr>
        <b/>
        <vertAlign val="superscript"/>
        <sz val="10"/>
        <color rgb="FF00968E"/>
        <rFont val="Calibri"/>
        <family val="2"/>
        <scheme val="minor"/>
      </rPr>
      <t xml:space="preserve"> (d)</t>
    </r>
  </si>
  <si>
    <r>
      <t>2023</t>
    </r>
    <r>
      <rPr>
        <vertAlign val="superscript"/>
        <sz val="10"/>
        <color rgb="FF000000"/>
        <rFont val="Calibri"/>
        <family val="2"/>
        <scheme val="minor"/>
      </rPr>
      <t>(b)</t>
    </r>
  </si>
  <si>
    <t xml:space="preserve">Sources:   </t>
  </si>
  <si>
    <t xml:space="preserve">Sources:  </t>
  </si>
  <si>
    <t>National Gem and Jewellery Authority</t>
  </si>
  <si>
    <t xml:space="preserve">Sources: </t>
  </si>
  <si>
    <t xml:space="preserve">Source: </t>
  </si>
  <si>
    <t>Board of Investment of Sri Lanka</t>
  </si>
  <si>
    <t>Remittances from the United States and the United Kingdom mainly include remittances diverted from other Source countries due to cross border forex transactions arrangements.</t>
  </si>
  <si>
    <t>External ReSources  Department</t>
  </si>
  <si>
    <t>Sri Lanka Tourism Development Authority</t>
  </si>
  <si>
    <t xml:space="preserve">External ReSources  Department,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</si>
</sst>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0.0########"/>
    <numFmt numFmtId="165" formatCode="0.00#######"/>
    <numFmt numFmtId="166" formatCode="_(* #,##0.0_);_(* \(#,##0.0\);_(* &quot;-&quot;??_);_(@_)"/>
    <numFmt numFmtId="167" formatCode="_(* #,##0_);_(* \(#,##0\);_(* &quot;-&quot;??_);_(@_)"/>
    <numFmt numFmtId="168" formatCode="0.0"/>
    <numFmt numFmtId="171" formatCode="0.0_);\(0.0\)"/>
    <numFmt numFmtId="172" formatCode="#,##0.0_);\(#,##0.0\)"/>
  </numFmts>
  <fonts count="27" x14ac:knownFonts="1">
    <font>
      <sz val="11"/>
      <color rgb="FF000000"/>
      <name val="Calibri"/>
      <family val="2"/>
      <charset val="204"/>
    </font>
    <font>
      <sz val="11"/>
      <color rgb="FF000000"/>
      <name val="Calibri"/>
      <family val="2"/>
      <scheme val="minor"/>
    </font>
    <font>
      <b/>
      <sz val="11"/>
      <color rgb="FF04877A"/>
      <name val="Calibri"/>
      <family val="2"/>
      <scheme val="minor"/>
    </font>
    <font>
      <b/>
      <sz val="11"/>
      <color rgb="FF00968E"/>
      <name val="Calibri"/>
      <family val="2"/>
      <scheme val="minor"/>
    </font>
    <font>
      <b/>
      <sz val="11"/>
      <color rgb="FF000000"/>
      <name val="Calibri"/>
      <family val="2"/>
      <scheme val="minor"/>
    </font>
    <font>
      <sz val="10"/>
      <color rgb="FF000000"/>
      <name val="Calibri"/>
      <family val="2"/>
      <scheme val="minor"/>
    </font>
    <font>
      <sz val="10"/>
      <color rgb="FF000000"/>
      <name val="Calibri"/>
      <family val="2"/>
      <charset val="204"/>
    </font>
    <font>
      <sz val="10"/>
      <name val="Calibri"/>
      <family val="2"/>
      <scheme val="minor"/>
    </font>
    <font>
      <vertAlign val="superscript"/>
      <sz val="11"/>
      <color rgb="FF000000"/>
      <name val="Calibri"/>
      <family val="2"/>
      <scheme val="minor"/>
    </font>
    <font>
      <b/>
      <vertAlign val="superscript"/>
      <sz val="11"/>
      <color rgb="FF04877A"/>
      <name val="Calibri"/>
      <family val="2"/>
      <scheme val="minor"/>
    </font>
    <font>
      <vertAlign val="superscript"/>
      <sz val="11"/>
      <color rgb="FF000000"/>
      <name val="Calibri"/>
      <family val="2"/>
    </font>
    <font>
      <sz val="11"/>
      <color rgb="FF000000"/>
      <name val="Calibri"/>
      <family val="2"/>
      <charset val="204"/>
    </font>
    <font>
      <sz val="11"/>
      <color theme="0"/>
      <name val="Calibri"/>
      <family val="2"/>
      <scheme val="minor"/>
    </font>
    <font>
      <b/>
      <sz val="12"/>
      <color theme="0"/>
      <name val="Calibri"/>
      <family val="2"/>
      <scheme val="minor"/>
    </font>
    <font>
      <b/>
      <sz val="12"/>
      <color theme="0"/>
      <name val="Calibri"/>
      <family val="2"/>
    </font>
    <font>
      <b/>
      <sz val="10"/>
      <color rgb="FF00968E"/>
      <name val="Calibri"/>
      <family val="2"/>
      <scheme val="minor"/>
    </font>
    <font>
      <b/>
      <sz val="10"/>
      <color rgb="FF000000"/>
      <name val="Calibri"/>
      <family val="2"/>
      <scheme val="minor"/>
    </font>
    <font>
      <b/>
      <sz val="10"/>
      <color rgb="FF000000"/>
      <name val="Calibri"/>
      <family val="2"/>
    </font>
    <font>
      <vertAlign val="superscript"/>
      <sz val="10"/>
      <color rgb="FF000000"/>
      <name val="Calibri"/>
      <family val="2"/>
      <scheme val="minor"/>
    </font>
    <font>
      <sz val="10"/>
      <color rgb="FF000000"/>
      <name val="Cambria"/>
      <family val="1"/>
    </font>
    <font>
      <i/>
      <sz val="10"/>
      <color rgb="FF000000"/>
      <name val="Calibri"/>
      <family val="2"/>
      <scheme val="minor"/>
    </font>
    <font>
      <sz val="10"/>
      <color rgb="FF000000"/>
      <name val="Calibri"/>
      <family val="2"/>
    </font>
    <font>
      <b/>
      <sz val="10"/>
      <color rgb="FF04877A"/>
      <name val="Calibri"/>
      <family val="2"/>
      <scheme val="minor"/>
    </font>
    <font>
      <b/>
      <vertAlign val="superscript"/>
      <sz val="10"/>
      <color rgb="FF00968E"/>
      <name val="Calibri"/>
      <family val="2"/>
      <scheme val="minor"/>
    </font>
    <font>
      <b/>
      <vertAlign val="superscript"/>
      <sz val="10"/>
      <color rgb="FF000000"/>
      <name val="Calibri"/>
      <family val="2"/>
      <scheme val="minor"/>
    </font>
    <font>
      <b/>
      <sz val="10"/>
      <name val="Calibri"/>
      <family val="2"/>
      <scheme val="minor"/>
    </font>
    <font>
      <i/>
      <sz val="10"/>
      <color rgb="FF000000"/>
      <name val="Calibri"/>
      <family val="2"/>
    </font>
  </fonts>
  <fills count="4">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s>
  <borders count="21">
    <border>
      <left/>
      <right/>
      <top/>
      <bottom/>
      <diagonal/>
    </border>
    <border>
      <left/>
      <right/>
      <top/>
      <bottom/>
      <diagonal/>
    </border>
    <border>
      <left/>
      <right/>
      <top style="thin">
        <color rgb="FF00968E"/>
      </top>
      <bottom/>
      <diagonal/>
    </border>
    <border>
      <left/>
      <right/>
      <top/>
      <bottom/>
      <diagonal/>
    </border>
    <border>
      <left/>
      <right/>
      <top/>
      <bottom style="thin">
        <color rgb="FF00968E"/>
      </bottom>
      <diagonal/>
    </border>
    <border>
      <left/>
      <right/>
      <top/>
      <bottom/>
      <diagonal/>
    </border>
    <border>
      <left/>
      <right/>
      <top style="thin">
        <color rgb="FF00968E"/>
      </top>
      <bottom/>
      <diagonal/>
    </border>
    <border>
      <left/>
      <right/>
      <top/>
      <bottom style="thin">
        <color rgb="FF00968E"/>
      </bottom>
      <diagonal/>
    </border>
    <border>
      <left/>
      <right/>
      <top/>
      <bottom/>
      <diagonal/>
    </border>
    <border>
      <left/>
      <right/>
      <top/>
      <bottom/>
      <diagonal/>
    </border>
    <border>
      <left/>
      <right/>
      <top/>
      <bottom style="thin">
        <color rgb="FF00968E"/>
      </bottom>
      <diagonal/>
    </border>
    <border>
      <left/>
      <right/>
      <top/>
      <bottom/>
      <diagonal/>
    </border>
    <border>
      <left/>
      <right/>
      <top style="thin">
        <color rgb="FF04877A"/>
      </top>
      <bottom/>
      <diagonal/>
    </border>
    <border>
      <left/>
      <right/>
      <top/>
      <bottom/>
      <diagonal/>
    </border>
    <border>
      <left/>
      <right/>
      <top/>
      <bottom style="thin">
        <color rgb="FF04877A"/>
      </bottom>
      <diagonal/>
    </border>
    <border>
      <left/>
      <right style="thin">
        <color indexed="64"/>
      </right>
      <top/>
      <bottom/>
      <diagonal/>
    </border>
    <border>
      <left/>
      <right style="thin">
        <color indexed="64"/>
      </right>
      <top/>
      <bottom style="thin">
        <color rgb="FF04877A"/>
      </bottom>
      <diagonal/>
    </border>
    <border>
      <left/>
      <right/>
      <top/>
      <bottom style="thin">
        <color indexed="64"/>
      </bottom>
      <diagonal/>
    </border>
    <border>
      <left style="thin">
        <color indexed="64"/>
      </left>
      <right/>
      <top/>
      <bottom style="thin">
        <color rgb="FF04877A"/>
      </bottom>
      <diagonal/>
    </border>
    <border>
      <left style="thin">
        <color indexed="64"/>
      </left>
      <right/>
      <top style="thin">
        <color rgb="FF04877A"/>
      </top>
      <bottom/>
      <diagonal/>
    </border>
    <border>
      <left/>
      <right/>
      <top style="thin">
        <color indexed="64"/>
      </top>
      <bottom/>
      <diagonal/>
    </border>
  </borders>
  <cellStyleXfs count="4">
    <xf numFmtId="0" fontId="0" fillId="0" borderId="0"/>
    <xf numFmtId="43" fontId="11" fillId="0" borderId="0" applyFont="0" applyFill="0" applyBorder="0" applyAlignment="0" applyProtection="0"/>
    <xf numFmtId="0" fontId="11" fillId="0" borderId="13"/>
    <xf numFmtId="0" fontId="11" fillId="0" borderId="13"/>
  </cellStyleXfs>
  <cellXfs count="206">
    <xf numFmtId="0" fontId="0" fillId="0" borderId="0" xfId="0"/>
    <xf numFmtId="0" fontId="0" fillId="0" borderId="0" xfId="0" applyAlignment="1">
      <alignment horizontal="left"/>
    </xf>
    <xf numFmtId="0" fontId="1" fillId="0" borderId="0" xfId="0" applyFont="1"/>
    <xf numFmtId="3" fontId="4" fillId="0" borderId="1" xfId="0" applyNumberFormat="1" applyFont="1" applyBorder="1" applyAlignment="1">
      <alignment horizontal="right" shrinkToFit="1"/>
    </xf>
    <xf numFmtId="0" fontId="0" fillId="0" borderId="0" xfId="0" applyAlignment="1">
      <alignment horizontal="center"/>
    </xf>
    <xf numFmtId="0" fontId="1" fillId="2" borderId="1" xfId="0" applyFont="1" applyFill="1" applyBorder="1"/>
    <xf numFmtId="1" fontId="1" fillId="2" borderId="1" xfId="0" applyNumberFormat="1" applyFont="1" applyFill="1" applyBorder="1" applyAlignment="1">
      <alignment shrinkToFit="1"/>
    </xf>
    <xf numFmtId="0" fontId="1" fillId="2" borderId="1" xfId="0" applyFont="1" applyFill="1" applyBorder="1" applyAlignment="1">
      <alignment horizontal="right"/>
    </xf>
    <xf numFmtId="0" fontId="1" fillId="0" borderId="0" xfId="0" applyFont="1" applyAlignment="1">
      <alignment horizontal="left"/>
    </xf>
    <xf numFmtId="0" fontId="1" fillId="0" borderId="1" xfId="0" applyFont="1" applyBorder="1" applyAlignment="1">
      <alignment horizontal="left"/>
    </xf>
    <xf numFmtId="0" fontId="1" fillId="0" borderId="5" xfId="0" applyFont="1" applyBorder="1" applyAlignment="1">
      <alignment horizontal="left"/>
    </xf>
    <xf numFmtId="0" fontId="2" fillId="0" borderId="1" xfId="0" applyFont="1" applyBorder="1" applyAlignment="1">
      <alignment horizontal="left"/>
    </xf>
    <xf numFmtId="0" fontId="2" fillId="0" borderId="1" xfId="0" applyFont="1" applyBorder="1" applyAlignment="1">
      <alignment horizontal="left" wrapText="1"/>
    </xf>
    <xf numFmtId="0" fontId="1" fillId="0" borderId="5" xfId="0" applyFont="1" applyBorder="1" applyAlignment="1">
      <alignment horizontal="left" wrapText="1"/>
    </xf>
    <xf numFmtId="0" fontId="1" fillId="0" borderId="13" xfId="0" applyFont="1" applyBorder="1" applyAlignment="1">
      <alignment horizontal="left" wrapText="1"/>
    </xf>
    <xf numFmtId="0" fontId="1" fillId="0" borderId="13" xfId="0" applyFont="1" applyBorder="1" applyAlignment="1">
      <alignment horizontal="left"/>
    </xf>
    <xf numFmtId="0" fontId="1" fillId="2" borderId="5" xfId="0" applyFont="1" applyFill="1" applyBorder="1" applyAlignment="1">
      <alignment horizontal="center"/>
    </xf>
    <xf numFmtId="0" fontId="1" fillId="0" borderId="0" xfId="0" applyFont="1" applyAlignment="1">
      <alignment horizontal="center"/>
    </xf>
    <xf numFmtId="0" fontId="3" fillId="0" borderId="1" xfId="0" applyFont="1" applyBorder="1" applyAlignment="1">
      <alignment horizontal="left"/>
    </xf>
    <xf numFmtId="0" fontId="1" fillId="2" borderId="1" xfId="0" applyFont="1" applyFill="1" applyBorder="1" applyAlignment="1">
      <alignment horizontal="center"/>
    </xf>
    <xf numFmtId="0" fontId="1" fillId="2" borderId="13" xfId="0" applyFont="1" applyFill="1" applyBorder="1" applyAlignment="1">
      <alignment horizontal="center"/>
    </xf>
    <xf numFmtId="0" fontId="1" fillId="2" borderId="0" xfId="0" applyFont="1" applyFill="1" applyAlignment="1">
      <alignment horizontal="center"/>
    </xf>
    <xf numFmtId="0" fontId="0" fillId="2" borderId="0" xfId="0" applyFill="1" applyAlignment="1">
      <alignment horizontal="center"/>
    </xf>
    <xf numFmtId="0" fontId="1" fillId="2" borderId="9" xfId="0" applyFont="1" applyFill="1" applyBorder="1" applyAlignment="1">
      <alignment horizontal="center"/>
    </xf>
    <xf numFmtId="0" fontId="1" fillId="2" borderId="12" xfId="0" applyFont="1" applyFill="1" applyBorder="1" applyAlignment="1">
      <alignment horizontal="center"/>
    </xf>
    <xf numFmtId="1" fontId="1" fillId="2" borderId="12" xfId="0" applyNumberFormat="1" applyFont="1" applyFill="1" applyBorder="1" applyAlignment="1">
      <alignment horizontal="center" shrinkToFit="1"/>
    </xf>
    <xf numFmtId="1" fontId="1" fillId="2" borderId="19" xfId="0" applyNumberFormat="1" applyFont="1" applyFill="1" applyBorder="1" applyAlignment="1">
      <alignment horizontal="center" shrinkToFit="1"/>
    </xf>
    <xf numFmtId="0" fontId="0" fillId="0" borderId="13" xfId="0" applyBorder="1"/>
    <xf numFmtId="0" fontId="4" fillId="0" borderId="0" xfId="0" applyFont="1" applyAlignment="1">
      <alignment horizontal="left"/>
    </xf>
    <xf numFmtId="0" fontId="2" fillId="0" borderId="0" xfId="0" applyFont="1" applyAlignment="1">
      <alignment horizontal="left"/>
    </xf>
    <xf numFmtId="0" fontId="1" fillId="2" borderId="0" xfId="0" applyFont="1" applyFill="1" applyAlignment="1">
      <alignment horizontal="center" wrapText="1"/>
    </xf>
    <xf numFmtId="0" fontId="3" fillId="0" borderId="13" xfId="0" applyFont="1" applyBorder="1"/>
    <xf numFmtId="43" fontId="4" fillId="0" borderId="0" xfId="1" applyFont="1" applyAlignment="1">
      <alignment horizontal="left"/>
    </xf>
    <xf numFmtId="0" fontId="2" fillId="0" borderId="0" xfId="0" applyFont="1"/>
    <xf numFmtId="0" fontId="1" fillId="2" borderId="20" xfId="2" applyFont="1" applyFill="1" applyBorder="1" applyAlignment="1">
      <alignment horizontal="center"/>
    </xf>
    <xf numFmtId="0" fontId="1" fillId="2" borderId="20" xfId="2" applyFont="1" applyFill="1" applyBorder="1" applyAlignment="1">
      <alignment horizontal="center" vertical="center"/>
    </xf>
    <xf numFmtId="0" fontId="12" fillId="3" borderId="1" xfId="0" applyFont="1" applyFill="1" applyBorder="1"/>
    <xf numFmtId="0" fontId="13" fillId="3" borderId="1" xfId="0" applyFont="1" applyFill="1" applyBorder="1" applyAlignment="1">
      <alignment vertical="center"/>
    </xf>
    <xf numFmtId="0" fontId="14" fillId="3" borderId="1" xfId="0" applyFont="1" applyFill="1" applyBorder="1" applyAlignment="1">
      <alignment horizontal="right" vertical="center"/>
    </xf>
    <xf numFmtId="0" fontId="12" fillId="0" borderId="1" xfId="0" applyFont="1" applyBorder="1"/>
    <xf numFmtId="0" fontId="15" fillId="0" borderId="1" xfId="0" applyFont="1" applyBorder="1"/>
    <xf numFmtId="3" fontId="16" fillId="0" borderId="1" xfId="0" applyNumberFormat="1" applyFont="1" applyBorder="1" applyAlignment="1">
      <alignment horizontal="right" shrinkToFit="1"/>
    </xf>
    <xf numFmtId="0" fontId="6" fillId="0" borderId="0" xfId="0" applyFont="1"/>
    <xf numFmtId="0" fontId="5" fillId="0" borderId="2" xfId="0" applyFont="1" applyBorder="1" applyAlignment="1">
      <alignment horizontal="left" indent="1"/>
    </xf>
    <xf numFmtId="0" fontId="5" fillId="0" borderId="3" xfId="0" applyFont="1" applyBorder="1" applyAlignment="1">
      <alignment horizontal="left" indent="2"/>
    </xf>
    <xf numFmtId="0" fontId="5" fillId="0" borderId="3" xfId="0" applyFont="1" applyBorder="1" applyAlignment="1">
      <alignment horizontal="left" indent="1"/>
    </xf>
    <xf numFmtId="0" fontId="15" fillId="0" borderId="4" xfId="0" applyFont="1" applyBorder="1"/>
    <xf numFmtId="3" fontId="16" fillId="0" borderId="5" xfId="0" applyNumberFormat="1" applyFont="1" applyBorder="1" applyAlignment="1">
      <alignment horizontal="right" shrinkToFit="1"/>
    </xf>
    <xf numFmtId="0" fontId="5" fillId="0" borderId="6" xfId="0" applyFont="1" applyBorder="1" applyAlignment="1">
      <alignment horizontal="left" indent="1"/>
    </xf>
    <xf numFmtId="3" fontId="5" fillId="0" borderId="5" xfId="0" applyNumberFormat="1" applyFont="1" applyBorder="1" applyAlignment="1">
      <alignment horizontal="right" shrinkToFit="1"/>
    </xf>
    <xf numFmtId="0" fontId="5" fillId="0" borderId="5" xfId="0" applyFont="1" applyBorder="1" applyAlignment="1">
      <alignment horizontal="left" indent="1"/>
    </xf>
    <xf numFmtId="0" fontId="15" fillId="0" borderId="5" xfId="0" applyFont="1" applyBorder="1"/>
    <xf numFmtId="165" fontId="16" fillId="0" borderId="5" xfId="0" applyNumberFormat="1" applyFont="1" applyBorder="1" applyAlignment="1">
      <alignment horizontal="right" shrinkToFit="1"/>
    </xf>
    <xf numFmtId="0" fontId="5" fillId="0" borderId="5" xfId="0" applyFont="1" applyBorder="1" applyAlignment="1">
      <alignment horizontal="right"/>
    </xf>
    <xf numFmtId="0" fontId="6" fillId="0" borderId="0" xfId="0" applyFont="1" applyAlignment="1">
      <alignment horizontal="right"/>
    </xf>
    <xf numFmtId="0" fontId="5" fillId="0" borderId="5" xfId="0" applyFont="1" applyBorder="1" applyAlignment="1">
      <alignment horizontal="left" indent="2"/>
    </xf>
    <xf numFmtId="1" fontId="5" fillId="0" borderId="5" xfId="0" applyNumberFormat="1" applyFont="1" applyBorder="1" applyAlignment="1">
      <alignment horizontal="right" shrinkToFit="1"/>
    </xf>
    <xf numFmtId="0" fontId="5" fillId="0" borderId="5" xfId="0" applyFont="1" applyBorder="1"/>
    <xf numFmtId="0" fontId="6" fillId="0" borderId="5" xfId="0" applyFont="1" applyBorder="1" applyAlignment="1">
      <alignment vertical="top"/>
    </xf>
    <xf numFmtId="0" fontId="5" fillId="0" borderId="0" xfId="0" applyFont="1" applyAlignment="1">
      <alignment horizontal="left"/>
    </xf>
    <xf numFmtId="0" fontId="5" fillId="0" borderId="0" xfId="0" applyFont="1"/>
    <xf numFmtId="0" fontId="19" fillId="0" borderId="5" xfId="0" applyFont="1" applyBorder="1" applyAlignment="1">
      <alignment vertical="top" wrapText="1"/>
    </xf>
    <xf numFmtId="0" fontId="5" fillId="0" borderId="13" xfId="0" applyFont="1" applyBorder="1"/>
    <xf numFmtId="0" fontId="6" fillId="0" borderId="13" xfId="0" applyFont="1" applyBorder="1" applyAlignment="1">
      <alignment vertical="top"/>
    </xf>
    <xf numFmtId="0" fontId="20" fillId="0" borderId="5" xfId="0" applyFont="1" applyBorder="1" applyAlignment="1">
      <alignment horizontal="left"/>
    </xf>
    <xf numFmtId="0" fontId="20" fillId="0" borderId="0" xfId="0" applyFont="1" applyAlignment="1">
      <alignment horizontal="left"/>
    </xf>
    <xf numFmtId="0" fontId="15" fillId="0" borderId="7" xfId="0" applyFont="1" applyBorder="1" applyAlignment="1">
      <alignment horizontal="left"/>
    </xf>
    <xf numFmtId="0" fontId="5" fillId="0" borderId="8" xfId="0" applyFont="1" applyBorder="1" applyAlignment="1">
      <alignment horizontal="left"/>
    </xf>
    <xf numFmtId="0" fontId="5" fillId="0" borderId="13" xfId="0" applyFont="1" applyBorder="1" applyAlignment="1">
      <alignment horizontal="left"/>
    </xf>
    <xf numFmtId="0" fontId="21" fillId="0" borderId="0" xfId="0" applyFont="1"/>
    <xf numFmtId="0" fontId="5" fillId="0" borderId="6" xfId="0" applyFont="1" applyBorder="1" applyAlignment="1">
      <alignment horizontal="left"/>
    </xf>
    <xf numFmtId="0" fontId="5" fillId="0" borderId="0" xfId="0" applyFont="1" applyAlignment="1">
      <alignment horizontal="right"/>
    </xf>
    <xf numFmtId="0" fontId="5" fillId="0" borderId="5" xfId="0" applyFont="1" applyBorder="1" applyAlignment="1">
      <alignment horizontal="left"/>
    </xf>
    <xf numFmtId="1" fontId="5" fillId="0" borderId="13" xfId="0" applyNumberFormat="1" applyFont="1" applyBorder="1" applyAlignment="1">
      <alignment horizontal="right" shrinkToFit="1"/>
    </xf>
    <xf numFmtId="0" fontId="15" fillId="0" borderId="4" xfId="0" applyFont="1" applyBorder="1" applyAlignment="1">
      <alignment horizontal="left"/>
    </xf>
    <xf numFmtId="0" fontId="5" fillId="0" borderId="13" xfId="0" applyFont="1" applyBorder="1" applyAlignment="1">
      <alignment horizontal="right"/>
    </xf>
    <xf numFmtId="3" fontId="5" fillId="0" borderId="13" xfId="0" applyNumberFormat="1" applyFont="1" applyBorder="1" applyAlignment="1">
      <alignment horizontal="right" shrinkToFit="1"/>
    </xf>
    <xf numFmtId="3" fontId="5" fillId="0" borderId="13" xfId="0" applyNumberFormat="1" applyFont="1" applyBorder="1" applyAlignment="1">
      <alignment horizontal="left" shrinkToFit="1"/>
    </xf>
    <xf numFmtId="0" fontId="5" fillId="0" borderId="5" xfId="0" applyFont="1" applyBorder="1" applyAlignment="1">
      <alignment horizontal="left" wrapText="1"/>
    </xf>
    <xf numFmtId="0" fontId="22" fillId="0" borderId="5" xfId="0" applyFont="1" applyBorder="1" applyAlignment="1">
      <alignment horizontal="left" wrapText="1"/>
    </xf>
    <xf numFmtId="0" fontId="22" fillId="0" borderId="5" xfId="0" applyFont="1" applyBorder="1" applyAlignment="1">
      <alignment horizontal="left"/>
    </xf>
    <xf numFmtId="0" fontId="21" fillId="0" borderId="0" xfId="0" applyFont="1" applyAlignment="1">
      <alignment horizontal="right"/>
    </xf>
    <xf numFmtId="0" fontId="21" fillId="0" borderId="0" xfId="0" applyFont="1" applyAlignment="1">
      <alignment horizontal="left"/>
    </xf>
    <xf numFmtId="0" fontId="15" fillId="0" borderId="5" xfId="0" applyFont="1" applyBorder="1" applyAlignment="1">
      <alignment horizontal="left"/>
    </xf>
    <xf numFmtId="1" fontId="16" fillId="0" borderId="5" xfId="0" applyNumberFormat="1" applyFont="1" applyBorder="1" applyAlignment="1">
      <alignment horizontal="right" shrinkToFit="1"/>
    </xf>
    <xf numFmtId="0" fontId="5" fillId="0" borderId="0" xfId="0" applyFont="1" applyAlignment="1">
      <alignment horizontal="left" wrapText="1"/>
    </xf>
    <xf numFmtId="0" fontId="15" fillId="0" borderId="10" xfId="0" applyFont="1" applyBorder="1" applyAlignment="1">
      <alignment horizontal="left"/>
    </xf>
    <xf numFmtId="3" fontId="16" fillId="0" borderId="11" xfId="0" applyNumberFormat="1" applyFont="1" applyBorder="1" applyAlignment="1">
      <alignment horizontal="right"/>
    </xf>
    <xf numFmtId="3" fontId="16" fillId="0" borderId="13" xfId="0" applyNumberFormat="1" applyFont="1" applyBorder="1" applyAlignment="1">
      <alignment horizontal="right"/>
    </xf>
    <xf numFmtId="3" fontId="16" fillId="0" borderId="11" xfId="0" applyNumberFormat="1" applyFont="1" applyBorder="1" applyAlignment="1">
      <alignment horizontal="right" shrinkToFit="1"/>
    </xf>
    <xf numFmtId="3" fontId="16" fillId="0" borderId="0" xfId="0" applyNumberFormat="1" applyFont="1" applyAlignment="1">
      <alignment horizontal="right"/>
    </xf>
    <xf numFmtId="0" fontId="16" fillId="0" borderId="6" xfId="0" applyFont="1" applyBorder="1" applyAlignment="1">
      <alignment horizontal="left" indent="1"/>
    </xf>
    <xf numFmtId="3" fontId="16" fillId="0" borderId="5" xfId="0" applyNumberFormat="1" applyFont="1" applyBorder="1" applyAlignment="1">
      <alignment horizontal="right"/>
    </xf>
    <xf numFmtId="3" fontId="5" fillId="0" borderId="5" xfId="0" applyNumberFormat="1" applyFont="1" applyBorder="1" applyAlignment="1">
      <alignment horizontal="right"/>
    </xf>
    <xf numFmtId="3" fontId="5" fillId="0" borderId="13" xfId="0" applyNumberFormat="1" applyFont="1" applyBorder="1" applyAlignment="1">
      <alignment horizontal="right"/>
    </xf>
    <xf numFmtId="3" fontId="5" fillId="0" borderId="0" xfId="0" applyNumberFormat="1" applyFont="1" applyAlignment="1">
      <alignment horizontal="right"/>
    </xf>
    <xf numFmtId="0" fontId="15" fillId="0" borderId="13" xfId="0" applyFont="1" applyBorder="1" applyAlignment="1">
      <alignment horizontal="left"/>
    </xf>
    <xf numFmtId="3" fontId="16" fillId="0" borderId="13" xfId="0" applyNumberFormat="1" applyFont="1" applyBorder="1" applyAlignment="1">
      <alignment horizontal="left"/>
    </xf>
    <xf numFmtId="3" fontId="16" fillId="0" borderId="13" xfId="0" applyNumberFormat="1" applyFont="1" applyBorder="1" applyAlignment="1">
      <alignment horizontal="left" shrinkToFit="1"/>
    </xf>
    <xf numFmtId="3" fontId="16" fillId="0" borderId="0" xfId="0" applyNumberFormat="1" applyFont="1" applyAlignment="1">
      <alignment horizontal="left"/>
    </xf>
    <xf numFmtId="0" fontId="20" fillId="0" borderId="13" xfId="0" applyFont="1" applyBorder="1" applyAlignment="1">
      <alignment horizontal="left"/>
    </xf>
    <xf numFmtId="0" fontId="15" fillId="0" borderId="0" xfId="0" applyFont="1" applyAlignment="1">
      <alignment horizontal="left"/>
    </xf>
    <xf numFmtId="167" fontId="16" fillId="0" borderId="0" xfId="1" applyNumberFormat="1" applyFont="1" applyFill="1" applyAlignment="1">
      <alignment horizontal="right" shrinkToFit="1"/>
    </xf>
    <xf numFmtId="167" fontId="16" fillId="0" borderId="0" xfId="1" applyNumberFormat="1" applyFont="1" applyFill="1" applyAlignment="1">
      <alignment horizontal="right"/>
    </xf>
    <xf numFmtId="0" fontId="5" fillId="0" borderId="0" xfId="0" applyFont="1" applyAlignment="1">
      <alignment horizontal="left" indent="2"/>
    </xf>
    <xf numFmtId="167" fontId="5" fillId="0" borderId="0" xfId="1" applyNumberFormat="1" applyFont="1" applyFill="1" applyAlignment="1">
      <alignment horizontal="right" shrinkToFit="1"/>
    </xf>
    <xf numFmtId="167" fontId="5" fillId="0" borderId="0" xfId="1" applyNumberFormat="1" applyFont="1" applyFill="1" applyAlignment="1">
      <alignment horizontal="right"/>
    </xf>
    <xf numFmtId="0" fontId="16" fillId="0" borderId="0" xfId="0" applyFont="1" applyAlignment="1">
      <alignment horizontal="left" indent="1"/>
    </xf>
    <xf numFmtId="168" fontId="5" fillId="0" borderId="0" xfId="0" applyNumberFormat="1" applyFont="1" applyAlignment="1">
      <alignment horizontal="right"/>
    </xf>
    <xf numFmtId="168" fontId="5" fillId="0" borderId="0" xfId="0" applyNumberFormat="1" applyFont="1" applyAlignment="1">
      <alignment horizontal="right" shrinkToFit="1"/>
    </xf>
    <xf numFmtId="0" fontId="5" fillId="0" borderId="0" xfId="0" applyFont="1" applyAlignment="1">
      <alignment horizontal="left" indent="1"/>
    </xf>
    <xf numFmtId="3" fontId="21" fillId="0" borderId="0" xfId="0" applyNumberFormat="1" applyFont="1" applyAlignment="1">
      <alignment horizontal="right"/>
    </xf>
    <xf numFmtId="166" fontId="5" fillId="0" borderId="0" xfId="1" applyNumberFormat="1" applyFont="1" applyFill="1" applyAlignment="1">
      <alignment horizontal="right" shrinkToFit="1"/>
    </xf>
    <xf numFmtId="166" fontId="5" fillId="0" borderId="0" xfId="1" applyNumberFormat="1" applyFont="1" applyFill="1" applyAlignment="1">
      <alignment horizontal="right"/>
    </xf>
    <xf numFmtId="166" fontId="16" fillId="0" borderId="0" xfId="1" applyNumberFormat="1" applyFont="1" applyFill="1" applyAlignment="1">
      <alignment horizontal="right"/>
    </xf>
    <xf numFmtId="0" fontId="5" fillId="0" borderId="8" xfId="0" applyFont="1" applyBorder="1" applyAlignment="1">
      <alignment horizontal="right"/>
    </xf>
    <xf numFmtId="0" fontId="5" fillId="0" borderId="13" xfId="0" applyFont="1" applyBorder="1" applyAlignment="1">
      <alignment horizontal="left" indent="1"/>
    </xf>
    <xf numFmtId="0" fontId="16" fillId="0" borderId="5" xfId="0" applyFont="1" applyBorder="1" applyAlignment="1">
      <alignment horizontal="right"/>
    </xf>
    <xf numFmtId="164" fontId="16" fillId="0" borderId="5" xfId="0" applyNumberFormat="1" applyFont="1" applyBorder="1" applyAlignment="1">
      <alignment horizontal="right" shrinkToFit="1"/>
    </xf>
    <xf numFmtId="0" fontId="5" fillId="0" borderId="0" xfId="0" applyFont="1" applyAlignment="1">
      <alignment horizontal="left" vertical="top"/>
    </xf>
    <xf numFmtId="43" fontId="5" fillId="0" borderId="0" xfId="1" applyFont="1" applyAlignment="1">
      <alignment horizontal="left"/>
    </xf>
    <xf numFmtId="3" fontId="5" fillId="0" borderId="1" xfId="0" applyNumberFormat="1" applyFont="1" applyBorder="1" applyAlignment="1">
      <alignment horizontal="right" shrinkToFit="1"/>
    </xf>
    <xf numFmtId="0" fontId="5" fillId="0" borderId="1" xfId="0" applyFont="1" applyBorder="1" applyAlignment="1">
      <alignment horizontal="left" wrapText="1"/>
    </xf>
    <xf numFmtId="0" fontId="15" fillId="0" borderId="13" xfId="0" applyFont="1" applyBorder="1"/>
    <xf numFmtId="1" fontId="5" fillId="0" borderId="1" xfId="0" applyNumberFormat="1" applyFont="1" applyBorder="1" applyAlignment="1">
      <alignment horizontal="right" shrinkToFit="1"/>
    </xf>
    <xf numFmtId="0" fontId="5" fillId="0" borderId="17" xfId="0" applyFont="1" applyBorder="1" applyAlignment="1">
      <alignment horizontal="left"/>
    </xf>
    <xf numFmtId="43" fontId="5" fillId="0" borderId="17" xfId="1" applyFont="1" applyBorder="1" applyAlignment="1">
      <alignment horizontal="left"/>
    </xf>
    <xf numFmtId="0" fontId="5" fillId="0" borderId="1" xfId="0" applyFont="1" applyBorder="1" applyAlignment="1">
      <alignment horizontal="left"/>
    </xf>
    <xf numFmtId="164" fontId="5" fillId="0" borderId="1" xfId="0" applyNumberFormat="1" applyFont="1" applyBorder="1" applyAlignment="1">
      <alignment horizontal="right" shrinkToFit="1"/>
    </xf>
    <xf numFmtId="0" fontId="16" fillId="0" borderId="1" xfId="0" applyFont="1" applyBorder="1" applyAlignment="1">
      <alignment horizontal="left"/>
    </xf>
    <xf numFmtId="164" fontId="16" fillId="0" borderId="1" xfId="0" applyNumberFormat="1" applyFont="1" applyBorder="1" applyAlignment="1">
      <alignment horizontal="right" shrinkToFit="1"/>
    </xf>
    <xf numFmtId="0" fontId="20" fillId="0" borderId="1" xfId="0" applyFont="1" applyBorder="1" applyAlignment="1">
      <alignment horizontal="left"/>
    </xf>
    <xf numFmtId="0" fontId="16" fillId="0" borderId="6" xfId="0" applyFont="1" applyBorder="1" applyAlignment="1">
      <alignment horizontal="left"/>
    </xf>
    <xf numFmtId="0" fontId="16" fillId="0" borderId="0" xfId="0" applyFont="1" applyAlignment="1">
      <alignment horizontal="left"/>
    </xf>
    <xf numFmtId="0" fontId="16" fillId="0" borderId="0" xfId="0" applyFont="1" applyAlignment="1">
      <alignment horizontal="right"/>
    </xf>
    <xf numFmtId="0" fontId="5" fillId="0" borderId="5" xfId="0" applyFont="1" applyBorder="1" applyAlignment="1">
      <alignment horizontal="left" indent="3"/>
    </xf>
    <xf numFmtId="0" fontId="5" fillId="0" borderId="5" xfId="0" applyFont="1" applyBorder="1" applyAlignment="1">
      <alignment horizontal="left" vertical="top"/>
    </xf>
    <xf numFmtId="165" fontId="5" fillId="0" borderId="0" xfId="0" applyNumberFormat="1" applyFont="1" applyAlignment="1">
      <alignment horizontal="right" shrinkToFit="1"/>
    </xf>
    <xf numFmtId="43" fontId="5" fillId="0" borderId="0" xfId="1" applyFont="1" applyFill="1" applyAlignment="1">
      <alignment horizontal="right" shrinkToFit="1"/>
    </xf>
    <xf numFmtId="43" fontId="5" fillId="0" borderId="0" xfId="1" applyFont="1" applyFill="1" applyAlignment="1">
      <alignment horizontal="right"/>
    </xf>
    <xf numFmtId="165" fontId="5" fillId="0" borderId="0" xfId="0" applyNumberFormat="1" applyFont="1" applyAlignment="1">
      <alignment horizontal="left" shrinkToFit="1"/>
    </xf>
    <xf numFmtId="0" fontId="21" fillId="0" borderId="0" xfId="0" applyFont="1" applyAlignment="1">
      <alignment wrapText="1"/>
    </xf>
    <xf numFmtId="0" fontId="5" fillId="2" borderId="0" xfId="0" applyFont="1" applyFill="1" applyAlignment="1">
      <alignment horizontal="center"/>
    </xf>
    <xf numFmtId="164" fontId="16" fillId="0" borderId="0" xfId="0" applyNumberFormat="1" applyFont="1" applyAlignment="1">
      <alignment horizontal="right" shrinkToFit="1"/>
    </xf>
    <xf numFmtId="168" fontId="16" fillId="0" borderId="0" xfId="0" applyNumberFormat="1" applyFont="1" applyAlignment="1">
      <alignment horizontal="right" shrinkToFit="1"/>
    </xf>
    <xf numFmtId="164" fontId="5" fillId="0" borderId="0" xfId="0" applyNumberFormat="1" applyFont="1" applyAlignment="1">
      <alignment horizontal="right" shrinkToFit="1"/>
    </xf>
    <xf numFmtId="0" fontId="22" fillId="0" borderId="0" xfId="0" applyFont="1" applyAlignment="1">
      <alignment horizontal="left"/>
    </xf>
    <xf numFmtId="168" fontId="16" fillId="0" borderId="0" xfId="0" applyNumberFormat="1" applyFont="1" applyAlignment="1">
      <alignment horizontal="right"/>
    </xf>
    <xf numFmtId="0" fontId="25" fillId="0" borderId="0" xfId="0" applyFont="1" applyAlignment="1">
      <alignment horizontal="right"/>
    </xf>
    <xf numFmtId="164" fontId="5" fillId="0" borderId="0" xfId="0" applyNumberFormat="1" applyFont="1" applyAlignment="1">
      <alignment horizontal="left" shrinkToFit="1"/>
    </xf>
    <xf numFmtId="166" fontId="5" fillId="0" borderId="0" xfId="1" applyNumberFormat="1" applyFont="1" applyAlignment="1">
      <alignment horizontal="right"/>
    </xf>
    <xf numFmtId="166" fontId="21" fillId="0" borderId="0" xfId="1" applyNumberFormat="1" applyFont="1"/>
    <xf numFmtId="166" fontId="5" fillId="0" borderId="0" xfId="1" applyNumberFormat="1" applyFont="1" applyAlignment="1">
      <alignment horizontal="right" shrinkToFit="1"/>
    </xf>
    <xf numFmtId="166" fontId="16" fillId="0" borderId="0" xfId="1" applyNumberFormat="1" applyFont="1" applyAlignment="1">
      <alignment horizontal="right" shrinkToFit="1"/>
    </xf>
    <xf numFmtId="166" fontId="16" fillId="0" borderId="0" xfId="1" applyNumberFormat="1" applyFont="1" applyAlignment="1">
      <alignment horizontal="right"/>
    </xf>
    <xf numFmtId="166" fontId="17" fillId="0" borderId="0" xfId="1" applyNumberFormat="1" applyFont="1"/>
    <xf numFmtId="0" fontId="5" fillId="0" borderId="13" xfId="2" applyFont="1" applyAlignment="1">
      <alignment horizontal="left"/>
    </xf>
    <xf numFmtId="0" fontId="21" fillId="0" borderId="13" xfId="2" applyFont="1"/>
    <xf numFmtId="0" fontId="20" fillId="0" borderId="13" xfId="2" applyFont="1" applyAlignment="1">
      <alignment horizontal="left"/>
    </xf>
    <xf numFmtId="0" fontId="5" fillId="0" borderId="13" xfId="2" applyFont="1" applyAlignment="1">
      <alignment horizontal="left" wrapText="1"/>
    </xf>
    <xf numFmtId="0" fontId="26" fillId="0" borderId="13" xfId="2" applyFont="1"/>
    <xf numFmtId="0" fontId="5" fillId="0" borderId="13" xfId="0" applyFont="1" applyBorder="1" applyAlignment="1">
      <alignment horizontal="left" wrapText="1"/>
    </xf>
    <xf numFmtId="0" fontId="2" fillId="2" borderId="1" xfId="0" applyFont="1" applyFill="1" applyBorder="1" applyAlignment="1">
      <alignment horizontal="center"/>
    </xf>
    <xf numFmtId="0" fontId="2" fillId="2" borderId="13" xfId="0" applyFont="1" applyFill="1" applyBorder="1" applyAlignment="1">
      <alignment horizontal="center"/>
    </xf>
    <xf numFmtId="0" fontId="2" fillId="2" borderId="5" xfId="0" applyFont="1" applyFill="1" applyBorder="1" applyAlignment="1">
      <alignment horizontal="center"/>
    </xf>
    <xf numFmtId="0" fontId="5" fillId="2" borderId="17" xfId="0" applyFont="1" applyFill="1" applyBorder="1" applyAlignment="1">
      <alignment horizontal="right"/>
    </xf>
    <xf numFmtId="0" fontId="2" fillId="2" borderId="13" xfId="2" applyFont="1" applyFill="1" applyAlignment="1">
      <alignment horizontal="center"/>
    </xf>
    <xf numFmtId="0" fontId="6" fillId="2" borderId="13" xfId="2" applyFont="1" applyFill="1" applyAlignment="1">
      <alignment horizontal="right"/>
    </xf>
    <xf numFmtId="0" fontId="2" fillId="2" borderId="0" xfId="0" applyFont="1" applyFill="1" applyAlignment="1">
      <alignment horizontal="center"/>
    </xf>
    <xf numFmtId="0" fontId="21" fillId="0" borderId="0" xfId="0" applyFont="1" applyAlignment="1">
      <alignment horizontal="left" vertical="top" wrapText="1"/>
    </xf>
    <xf numFmtId="0" fontId="5" fillId="0" borderId="0" xfId="0" applyFont="1" applyAlignment="1">
      <alignment horizontal="left" vertical="top" wrapText="1"/>
    </xf>
    <xf numFmtId="0" fontId="1" fillId="2" borderId="14" xfId="0" applyFont="1" applyFill="1" applyBorder="1" applyAlignment="1">
      <alignment horizontal="center"/>
    </xf>
    <xf numFmtId="0" fontId="1" fillId="2" borderId="16" xfId="0" applyFont="1" applyFill="1" applyBorder="1" applyAlignment="1">
      <alignment horizontal="center"/>
    </xf>
    <xf numFmtId="0" fontId="1" fillId="2" borderId="18" xfId="0" applyFont="1" applyFill="1" applyBorder="1" applyAlignment="1">
      <alignment horizontal="center"/>
    </xf>
    <xf numFmtId="0" fontId="1" fillId="2" borderId="15" xfId="0" applyFont="1" applyFill="1" applyBorder="1" applyAlignment="1">
      <alignment horizontal="center"/>
    </xf>
    <xf numFmtId="0" fontId="5" fillId="0" borderId="0" xfId="0" applyFont="1" applyAlignment="1">
      <alignment horizontal="left" wrapText="1"/>
    </xf>
    <xf numFmtId="0" fontId="7" fillId="2" borderId="0" xfId="0" applyFont="1" applyFill="1" applyAlignment="1">
      <alignment horizontal="right"/>
    </xf>
    <xf numFmtId="37" fontId="16" fillId="0" borderId="8" xfId="0" applyNumberFormat="1" applyFont="1" applyBorder="1" applyAlignment="1">
      <alignment horizontal="right" shrinkToFit="1"/>
    </xf>
    <xf numFmtId="37" fontId="5" fillId="0" borderId="5" xfId="0" applyNumberFormat="1" applyFont="1" applyBorder="1" applyAlignment="1">
      <alignment horizontal="right" shrinkToFit="1"/>
    </xf>
    <xf numFmtId="37" fontId="16" fillId="0" borderId="5" xfId="0" applyNumberFormat="1" applyFont="1" applyBorder="1" applyAlignment="1">
      <alignment horizontal="right" shrinkToFit="1"/>
    </xf>
    <xf numFmtId="37" fontId="5" fillId="0" borderId="5" xfId="0" applyNumberFormat="1" applyFont="1" applyBorder="1" applyAlignment="1">
      <alignment horizontal="right"/>
    </xf>
    <xf numFmtId="37" fontId="16" fillId="0" borderId="5" xfId="0" applyNumberFormat="1" applyFont="1" applyBorder="1" applyAlignment="1">
      <alignment horizontal="right"/>
    </xf>
    <xf numFmtId="171" fontId="5" fillId="0" borderId="5" xfId="0" applyNumberFormat="1" applyFont="1" applyBorder="1" applyAlignment="1">
      <alignment horizontal="right" shrinkToFit="1"/>
    </xf>
    <xf numFmtId="37" fontId="16" fillId="0" borderId="1" xfId="0" applyNumberFormat="1" applyFont="1" applyBorder="1" applyAlignment="1">
      <alignment horizontal="right" shrinkToFit="1"/>
    </xf>
    <xf numFmtId="37" fontId="17" fillId="0" borderId="0" xfId="0" applyNumberFormat="1" applyFont="1" applyAlignment="1">
      <alignment horizontal="right"/>
    </xf>
    <xf numFmtId="37" fontId="5" fillId="0" borderId="3" xfId="0" applyNumberFormat="1" applyFont="1" applyBorder="1" applyAlignment="1">
      <alignment horizontal="right" shrinkToFit="1"/>
    </xf>
    <xf numFmtId="37" fontId="6" fillId="0" borderId="0" xfId="0" applyNumberFormat="1" applyFont="1" applyAlignment="1">
      <alignment horizontal="right"/>
    </xf>
    <xf numFmtId="171" fontId="6" fillId="0" borderId="0" xfId="0" applyNumberFormat="1" applyFont="1" applyAlignment="1">
      <alignment horizontal="right"/>
    </xf>
    <xf numFmtId="171" fontId="5" fillId="0" borderId="5" xfId="0" applyNumberFormat="1" applyFont="1" applyBorder="1" applyAlignment="1">
      <alignment horizontal="right"/>
    </xf>
    <xf numFmtId="0" fontId="20" fillId="0" borderId="0" xfId="0" applyFont="1" applyAlignment="1">
      <alignment horizontal="left" vertical="top" wrapText="1"/>
    </xf>
    <xf numFmtId="172" fontId="5" fillId="0" borderId="13" xfId="2" applyNumberFormat="1" applyFont="1" applyAlignment="1">
      <alignment horizontal="right" shrinkToFit="1"/>
    </xf>
    <xf numFmtId="172" fontId="16" fillId="0" borderId="5" xfId="0" applyNumberFormat="1" applyFont="1" applyBorder="1" applyAlignment="1">
      <alignment horizontal="right"/>
    </xf>
    <xf numFmtId="172" fontId="16" fillId="0" borderId="13" xfId="0" applyNumberFormat="1" applyFont="1" applyBorder="1" applyAlignment="1">
      <alignment horizontal="right"/>
    </xf>
    <xf numFmtId="172" fontId="16" fillId="0" borderId="5" xfId="0" applyNumberFormat="1" applyFont="1" applyBorder="1" applyAlignment="1">
      <alignment horizontal="right" shrinkToFit="1"/>
    </xf>
    <xf numFmtId="172" fontId="16" fillId="0" borderId="0" xfId="0" applyNumberFormat="1" applyFont="1" applyAlignment="1">
      <alignment horizontal="right"/>
    </xf>
    <xf numFmtId="172" fontId="16" fillId="0" borderId="13" xfId="2" applyNumberFormat="1" applyFont="1" applyAlignment="1">
      <alignment horizontal="right" shrinkToFit="1"/>
    </xf>
    <xf numFmtId="172" fontId="5" fillId="0" borderId="5" xfId="0" applyNumberFormat="1" applyFont="1" applyBorder="1" applyAlignment="1">
      <alignment horizontal="right" shrinkToFit="1"/>
    </xf>
    <xf numFmtId="37" fontId="16" fillId="0" borderId="0" xfId="0" applyNumberFormat="1" applyFont="1" applyAlignment="1">
      <alignment horizontal="right" shrinkToFit="1"/>
    </xf>
    <xf numFmtId="37" fontId="16" fillId="0" borderId="0" xfId="0" applyNumberFormat="1" applyFont="1" applyAlignment="1">
      <alignment horizontal="right"/>
    </xf>
    <xf numFmtId="37" fontId="16" fillId="0" borderId="0" xfId="1" applyNumberFormat="1" applyFont="1" applyFill="1" applyAlignment="1">
      <alignment horizontal="right"/>
    </xf>
    <xf numFmtId="37" fontId="5" fillId="0" borderId="0" xfId="0" applyNumberFormat="1" applyFont="1" applyAlignment="1">
      <alignment horizontal="right" shrinkToFit="1"/>
    </xf>
    <xf numFmtId="37" fontId="5" fillId="0" borderId="0" xfId="0" applyNumberFormat="1" applyFont="1" applyAlignment="1">
      <alignment horizontal="right"/>
    </xf>
    <xf numFmtId="37" fontId="5" fillId="0" borderId="0" xfId="1" applyNumberFormat="1" applyFont="1" applyFill="1" applyAlignment="1">
      <alignment horizontal="right"/>
    </xf>
    <xf numFmtId="37" fontId="5" fillId="0" borderId="0" xfId="1" applyNumberFormat="1" applyFont="1" applyFill="1" applyAlignment="1">
      <alignment horizontal="right" shrinkToFit="1"/>
    </xf>
    <xf numFmtId="37" fontId="16" fillId="0" borderId="0" xfId="1" applyNumberFormat="1" applyFont="1" applyFill="1" applyAlignment="1">
      <alignment horizontal="right" shrinkToFit="1"/>
    </xf>
    <xf numFmtId="0" fontId="26" fillId="0" borderId="0" xfId="0" applyFont="1"/>
  </cellXfs>
  <cellStyles count="4">
    <cellStyle name="Comma" xfId="1" builtinId="3"/>
    <cellStyle name="Normal" xfId="0" builtinId="0"/>
    <cellStyle name="Normal 2" xfId="2" xr:uid="{84A92E6C-5662-4CA3-8E33-186671321428}"/>
    <cellStyle name="Normal 3" xfId="3" xr:uid="{ABA811A6-198A-47D9-B3CC-24CC96627905}"/>
  </cellStyles>
  <dxfs count="1">
    <dxf>
      <font>
        <b val="0"/>
        <i val="0"/>
        <strike val="0"/>
        <condense val="0"/>
        <extend val="0"/>
        <outline val="0"/>
        <shadow val="0"/>
        <u val="none"/>
        <vertAlign val="baseline"/>
        <sz val="11"/>
        <color rgb="FF000000"/>
        <name val="Calibri"/>
        <family val="2"/>
        <scheme val="minor"/>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6172200" cy="0"/>
    <xdr:sp macro="" textlink="">
      <xdr:nvSpPr>
        <xdr:cNvPr id="10" name="Shape 10">
          <a:extLst>
            <a:ext uri="{FF2B5EF4-FFF2-40B4-BE49-F238E27FC236}">
              <a16:creationId xmlns:a16="http://schemas.microsoft.com/office/drawing/2014/main" id="{00000000-0008-0000-0100-00000A000000}"/>
            </a:ext>
          </a:extLst>
        </xdr:cNvPr>
        <xdr:cNvSpPr/>
      </xdr:nvSpPr>
      <xdr:spPr>
        <a:xfrm>
          <a:off x="6350" y="196850"/>
          <a:ext cx="6172200" cy="0"/>
        </a:xfrm>
        <a:custGeom>
          <a:avLst/>
          <a:gdLst/>
          <a:ahLst/>
          <a:cxnLst/>
          <a:rect l="0" t="0" r="0" b="0"/>
          <a:pathLst>
            <a:path w="6172200">
              <a:moveTo>
                <a:pt x="0" y="0"/>
              </a:moveTo>
              <a:lnTo>
                <a:pt x="6172200" y="0"/>
              </a:lnTo>
            </a:path>
          </a:pathLst>
        </a:custGeom>
        <a:ln w="12700">
          <a:solidFill>
            <a:srgbClr val="04877A"/>
          </a:solidFill>
          <a:prstDash val="solid"/>
        </a:ln>
      </xdr:spPr>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0</xdr:rowOff>
    </xdr:from>
    <xdr:ext cx="6172200" cy="0"/>
    <xdr:sp macro="" textlink="">
      <xdr:nvSpPr>
        <xdr:cNvPr id="64" name="Shape 64">
          <a:extLst>
            <a:ext uri="{FF2B5EF4-FFF2-40B4-BE49-F238E27FC236}">
              <a16:creationId xmlns:a16="http://schemas.microsoft.com/office/drawing/2014/main" id="{00000000-0008-0000-0500-000040000000}"/>
            </a:ext>
          </a:extLst>
        </xdr:cNvPr>
        <xdr:cNvSpPr/>
      </xdr:nvSpPr>
      <xdr:spPr>
        <a:xfrm>
          <a:off x="6350" y="196850"/>
          <a:ext cx="6172200" cy="0"/>
        </a:xfrm>
        <a:custGeom>
          <a:avLst/>
          <a:gdLst/>
          <a:ahLst/>
          <a:cxnLst/>
          <a:rect l="0" t="0" r="0" b="0"/>
          <a:pathLst>
            <a:path w="6172200">
              <a:moveTo>
                <a:pt x="0" y="0"/>
              </a:moveTo>
              <a:lnTo>
                <a:pt x="6172200" y="0"/>
              </a:lnTo>
            </a:path>
          </a:pathLst>
        </a:custGeom>
        <a:ln w="12700">
          <a:solidFill>
            <a:srgbClr val="04877A"/>
          </a:solidFill>
          <a:prstDash val="solid"/>
        </a:ln>
      </xdr:spPr>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1</xdr:row>
      <xdr:rowOff>0</xdr:rowOff>
    </xdr:from>
    <xdr:ext cx="6172200" cy="0"/>
    <xdr:sp macro="" textlink="">
      <xdr:nvSpPr>
        <xdr:cNvPr id="114" name="Shape 114">
          <a:extLst>
            <a:ext uri="{FF2B5EF4-FFF2-40B4-BE49-F238E27FC236}">
              <a16:creationId xmlns:a16="http://schemas.microsoft.com/office/drawing/2014/main" id="{00000000-0008-0000-0C00-000072000000}"/>
            </a:ext>
          </a:extLst>
        </xdr:cNvPr>
        <xdr:cNvSpPr/>
      </xdr:nvSpPr>
      <xdr:spPr>
        <a:xfrm>
          <a:off x="6350" y="196850"/>
          <a:ext cx="6172200" cy="0"/>
        </a:xfrm>
        <a:custGeom>
          <a:avLst/>
          <a:gdLst/>
          <a:ahLst/>
          <a:cxnLst/>
          <a:rect l="0" t="0" r="0" b="0"/>
          <a:pathLst>
            <a:path w="6172200">
              <a:moveTo>
                <a:pt x="0" y="0"/>
              </a:moveTo>
              <a:lnTo>
                <a:pt x="6172200" y="0"/>
              </a:lnTo>
            </a:path>
          </a:pathLst>
        </a:custGeom>
        <a:ln w="12700">
          <a:solidFill>
            <a:srgbClr val="04877A"/>
          </a:solidFill>
          <a:prstDash val="solid"/>
        </a:ln>
      </xdr:spPr>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00B050"/>
  </sheetPr>
  <dimension ref="A1:M41"/>
  <sheetViews>
    <sheetView topLeftCell="A15" workbookViewId="0">
      <selection activeCell="A37" sqref="A37"/>
    </sheetView>
  </sheetViews>
  <sheetFormatPr defaultRowHeight="15" x14ac:dyDescent="0.25"/>
  <cols>
    <col min="1" max="1" width="3.28515625" customWidth="1"/>
    <col min="2" max="2" width="43.140625" style="2" customWidth="1"/>
    <col min="3" max="3" width="9.140625" style="2" bestFit="1" customWidth="1"/>
    <col min="4" max="12" width="9.85546875" style="2" bestFit="1" customWidth="1"/>
    <col min="13" max="13" width="9.85546875" customWidth="1"/>
  </cols>
  <sheetData>
    <row r="1" spans="2:13" ht="39" customHeight="1" x14ac:dyDescent="0.25">
      <c r="B1" s="37" t="s">
        <v>372</v>
      </c>
      <c r="C1" s="36"/>
      <c r="D1" s="36"/>
      <c r="E1" s="36"/>
      <c r="F1" s="36"/>
      <c r="G1" s="36"/>
      <c r="H1" s="36"/>
      <c r="I1" s="36"/>
      <c r="J1" s="36"/>
      <c r="K1" s="36"/>
      <c r="L1" s="36"/>
      <c r="M1" s="38" t="s">
        <v>373</v>
      </c>
    </row>
    <row r="2" spans="2:13" x14ac:dyDescent="0.25">
      <c r="B2" s="162" t="s">
        <v>232</v>
      </c>
      <c r="C2" s="162"/>
      <c r="D2" s="162"/>
      <c r="E2" s="162"/>
      <c r="F2" s="162"/>
      <c r="G2" s="162"/>
      <c r="H2" s="162"/>
      <c r="I2" s="162"/>
      <c r="J2" s="162"/>
      <c r="K2" s="162"/>
      <c r="L2" s="162"/>
      <c r="M2" s="162"/>
    </row>
    <row r="3" spans="2:13" ht="19.5" customHeight="1" x14ac:dyDescent="0.25">
      <c r="B3" s="5" t="s">
        <v>231</v>
      </c>
      <c r="C3" s="6">
        <v>2013</v>
      </c>
      <c r="D3" s="6">
        <v>2014</v>
      </c>
      <c r="E3" s="6">
        <v>2015</v>
      </c>
      <c r="F3" s="6">
        <v>2016</v>
      </c>
      <c r="G3" s="6">
        <v>2017</v>
      </c>
      <c r="H3" s="6">
        <v>2018</v>
      </c>
      <c r="I3" s="6">
        <v>2019</v>
      </c>
      <c r="J3" s="6">
        <v>2020</v>
      </c>
      <c r="K3" s="6">
        <v>2021</v>
      </c>
      <c r="L3" s="7">
        <v>2022</v>
      </c>
      <c r="M3" s="7" t="s">
        <v>271</v>
      </c>
    </row>
    <row r="4" spans="2:13" s="42" customFormat="1" ht="16.899999999999999" customHeight="1" x14ac:dyDescent="0.2">
      <c r="B4" s="40" t="s">
        <v>233</v>
      </c>
      <c r="C4" s="183">
        <v>1344054</v>
      </c>
      <c r="D4" s="183">
        <v>1453176</v>
      </c>
      <c r="E4" s="183">
        <v>1431431</v>
      </c>
      <c r="F4" s="183">
        <v>1500766</v>
      </c>
      <c r="G4" s="183">
        <v>1732440</v>
      </c>
      <c r="H4" s="183">
        <v>1933533</v>
      </c>
      <c r="I4" s="183">
        <v>2134796</v>
      </c>
      <c r="J4" s="183">
        <v>1858927</v>
      </c>
      <c r="K4" s="183">
        <v>2486943</v>
      </c>
      <c r="L4" s="183">
        <v>4234913</v>
      </c>
      <c r="M4" s="184">
        <v>3899427</v>
      </c>
    </row>
    <row r="5" spans="2:13" s="42" customFormat="1" ht="14.1" customHeight="1" x14ac:dyDescent="0.2">
      <c r="B5" s="43" t="s">
        <v>0</v>
      </c>
      <c r="C5" s="185">
        <v>333942</v>
      </c>
      <c r="D5" s="185">
        <v>364762</v>
      </c>
      <c r="E5" s="185">
        <v>337007</v>
      </c>
      <c r="F5" s="185">
        <v>338727</v>
      </c>
      <c r="G5" s="185">
        <v>422031</v>
      </c>
      <c r="H5" s="185">
        <v>418865</v>
      </c>
      <c r="I5" s="185">
        <v>440080</v>
      </c>
      <c r="J5" s="185">
        <v>433070</v>
      </c>
      <c r="K5" s="185">
        <v>543083</v>
      </c>
      <c r="L5" s="185">
        <v>835007</v>
      </c>
      <c r="M5" s="186">
        <v>838967</v>
      </c>
    </row>
    <row r="6" spans="2:13" s="42" customFormat="1" ht="13.7" customHeight="1" x14ac:dyDescent="0.2">
      <c r="B6" s="44" t="s">
        <v>1</v>
      </c>
      <c r="C6" s="185">
        <v>199446</v>
      </c>
      <c r="D6" s="185">
        <v>212588</v>
      </c>
      <c r="E6" s="185">
        <v>182054</v>
      </c>
      <c r="F6" s="185">
        <v>184778</v>
      </c>
      <c r="G6" s="185">
        <v>233338</v>
      </c>
      <c r="H6" s="185">
        <v>231750</v>
      </c>
      <c r="I6" s="185">
        <v>240637</v>
      </c>
      <c r="J6" s="185">
        <v>230170</v>
      </c>
      <c r="K6" s="185">
        <v>263353</v>
      </c>
      <c r="L6" s="185">
        <v>411092</v>
      </c>
      <c r="M6" s="186">
        <v>428292</v>
      </c>
    </row>
    <row r="7" spans="2:13" s="42" customFormat="1" ht="13.7" customHeight="1" x14ac:dyDescent="0.2">
      <c r="B7" s="44" t="s">
        <v>2</v>
      </c>
      <c r="C7" s="185">
        <v>9194</v>
      </c>
      <c r="D7" s="185">
        <v>5916</v>
      </c>
      <c r="E7" s="185">
        <v>3548</v>
      </c>
      <c r="F7" s="185">
        <v>4758</v>
      </c>
      <c r="G7" s="185">
        <v>5920</v>
      </c>
      <c r="H7" s="185">
        <v>5088</v>
      </c>
      <c r="I7" s="185">
        <v>4321</v>
      </c>
      <c r="J7" s="185">
        <v>5579</v>
      </c>
      <c r="K7" s="185">
        <v>8377</v>
      </c>
      <c r="L7" s="185">
        <v>12742</v>
      </c>
      <c r="M7" s="186">
        <v>9288</v>
      </c>
    </row>
    <row r="8" spans="2:13" s="42" customFormat="1" ht="13.7" customHeight="1" x14ac:dyDescent="0.2">
      <c r="B8" s="44" t="s">
        <v>3</v>
      </c>
      <c r="C8" s="185">
        <v>26488</v>
      </c>
      <c r="D8" s="185">
        <v>46517</v>
      </c>
      <c r="E8" s="185">
        <v>47745</v>
      </c>
      <c r="F8" s="185">
        <v>53283</v>
      </c>
      <c r="G8" s="185">
        <v>53037</v>
      </c>
      <c r="H8" s="185">
        <v>50465</v>
      </c>
      <c r="I8" s="185">
        <v>58852</v>
      </c>
      <c r="J8" s="185">
        <v>63974</v>
      </c>
      <c r="K8" s="185">
        <v>84674</v>
      </c>
      <c r="L8" s="185">
        <v>128509</v>
      </c>
      <c r="M8" s="186">
        <v>109864</v>
      </c>
    </row>
    <row r="9" spans="2:13" s="42" customFormat="1" ht="13.7" customHeight="1" x14ac:dyDescent="0.2">
      <c r="B9" s="44" t="s">
        <v>4</v>
      </c>
      <c r="C9" s="185">
        <v>98814</v>
      </c>
      <c r="D9" s="185">
        <v>99741</v>
      </c>
      <c r="E9" s="185">
        <v>103660</v>
      </c>
      <c r="F9" s="185">
        <v>95907</v>
      </c>
      <c r="G9" s="185">
        <v>129736</v>
      </c>
      <c r="H9" s="185">
        <v>131561</v>
      </c>
      <c r="I9" s="185">
        <v>136270</v>
      </c>
      <c r="J9" s="185">
        <v>133347</v>
      </c>
      <c r="K9" s="185">
        <v>186679</v>
      </c>
      <c r="L9" s="185">
        <v>282664</v>
      </c>
      <c r="M9" s="186">
        <v>291523</v>
      </c>
    </row>
    <row r="10" spans="2:13" s="42" customFormat="1" ht="13.7" customHeight="1" x14ac:dyDescent="0.2">
      <c r="B10" s="45" t="s">
        <v>5</v>
      </c>
      <c r="C10" s="185">
        <v>1001808</v>
      </c>
      <c r="D10" s="185">
        <v>1078725</v>
      </c>
      <c r="E10" s="185">
        <v>1087938</v>
      </c>
      <c r="F10" s="185">
        <v>1155706</v>
      </c>
      <c r="G10" s="185">
        <v>1302575</v>
      </c>
      <c r="H10" s="185">
        <v>1506200</v>
      </c>
      <c r="I10" s="185">
        <v>1685442</v>
      </c>
      <c r="J10" s="185">
        <v>1418594</v>
      </c>
      <c r="K10" s="185">
        <v>1930515</v>
      </c>
      <c r="L10" s="185">
        <v>3375846</v>
      </c>
      <c r="M10" s="186">
        <v>3038614</v>
      </c>
    </row>
    <row r="11" spans="2:13" s="42" customFormat="1" ht="13.7" customHeight="1" x14ac:dyDescent="0.2">
      <c r="B11" s="44" t="s">
        <v>6</v>
      </c>
      <c r="C11" s="185">
        <v>583046</v>
      </c>
      <c r="D11" s="185">
        <v>643688</v>
      </c>
      <c r="E11" s="185">
        <v>654794</v>
      </c>
      <c r="F11" s="185">
        <v>710768</v>
      </c>
      <c r="G11" s="185">
        <v>767254</v>
      </c>
      <c r="H11" s="185">
        <v>865975</v>
      </c>
      <c r="I11" s="185">
        <v>1000713</v>
      </c>
      <c r="J11" s="185">
        <v>817593</v>
      </c>
      <c r="K11" s="185">
        <v>1081158</v>
      </c>
      <c r="L11" s="185">
        <v>1922051</v>
      </c>
      <c r="M11" s="186">
        <v>1598979</v>
      </c>
    </row>
    <row r="12" spans="2:13" s="42" customFormat="1" ht="13.7" customHeight="1" x14ac:dyDescent="0.2">
      <c r="B12" s="44" t="s">
        <v>7</v>
      </c>
      <c r="C12" s="185">
        <v>55128</v>
      </c>
      <c r="D12" s="185">
        <v>44132</v>
      </c>
      <c r="E12" s="185">
        <v>50461</v>
      </c>
      <c r="F12" s="185">
        <v>41794</v>
      </c>
      <c r="G12" s="185">
        <v>66280</v>
      </c>
      <c r="H12" s="185">
        <v>101467</v>
      </c>
      <c r="I12" s="185">
        <v>93194</v>
      </c>
      <c r="J12" s="185">
        <v>68849</v>
      </c>
      <c r="K12" s="185">
        <v>100975</v>
      </c>
      <c r="L12" s="185">
        <v>177194</v>
      </c>
      <c r="M12" s="186">
        <v>177014</v>
      </c>
    </row>
    <row r="13" spans="2:13" s="42" customFormat="1" ht="13.7" customHeight="1" x14ac:dyDescent="0.2">
      <c r="B13" s="44" t="s">
        <v>4</v>
      </c>
      <c r="C13" s="185">
        <v>363634</v>
      </c>
      <c r="D13" s="185">
        <v>390905</v>
      </c>
      <c r="E13" s="185">
        <v>382684</v>
      </c>
      <c r="F13" s="185">
        <v>403144</v>
      </c>
      <c r="G13" s="185">
        <v>469041</v>
      </c>
      <c r="H13" s="185">
        <v>538759</v>
      </c>
      <c r="I13" s="185">
        <v>591535</v>
      </c>
      <c r="J13" s="185">
        <v>532152</v>
      </c>
      <c r="K13" s="185">
        <v>748382</v>
      </c>
      <c r="L13" s="185">
        <v>1276601</v>
      </c>
      <c r="M13" s="186">
        <v>1262621</v>
      </c>
    </row>
    <row r="14" spans="2:13" s="42" customFormat="1" ht="13.7" customHeight="1" x14ac:dyDescent="0.2">
      <c r="B14" s="45" t="s">
        <v>8</v>
      </c>
      <c r="C14" s="185">
        <v>6727</v>
      </c>
      <c r="D14" s="185">
        <v>7764</v>
      </c>
      <c r="E14" s="185">
        <v>3826</v>
      </c>
      <c r="F14" s="185">
        <v>4219</v>
      </c>
      <c r="G14" s="185">
        <v>5263</v>
      </c>
      <c r="H14" s="185">
        <v>5570</v>
      </c>
      <c r="I14" s="185">
        <v>6063</v>
      </c>
      <c r="J14" s="185">
        <v>4657</v>
      </c>
      <c r="K14" s="185">
        <v>8841</v>
      </c>
      <c r="L14" s="185">
        <v>16465</v>
      </c>
      <c r="M14" s="186">
        <v>12680</v>
      </c>
    </row>
    <row r="15" spans="2:13" s="42" customFormat="1" ht="15.6" customHeight="1" x14ac:dyDescent="0.2">
      <c r="B15" s="45" t="s">
        <v>4</v>
      </c>
      <c r="C15" s="185">
        <v>1577</v>
      </c>
      <c r="D15" s="185">
        <v>1924</v>
      </c>
      <c r="E15" s="185">
        <v>2660</v>
      </c>
      <c r="F15" s="185">
        <v>2114</v>
      </c>
      <c r="G15" s="185">
        <v>2570</v>
      </c>
      <c r="H15" s="185">
        <v>2898</v>
      </c>
      <c r="I15" s="185">
        <v>3212</v>
      </c>
      <c r="J15" s="185">
        <v>2607</v>
      </c>
      <c r="K15" s="185">
        <v>4504</v>
      </c>
      <c r="L15" s="185">
        <v>7595</v>
      </c>
      <c r="M15" s="186">
        <v>9165</v>
      </c>
    </row>
    <row r="16" spans="2:13" s="42" customFormat="1" ht="15.6" customHeight="1" x14ac:dyDescent="0.2">
      <c r="B16" s="46" t="s">
        <v>9</v>
      </c>
      <c r="C16" s="179">
        <v>2323128</v>
      </c>
      <c r="D16" s="179">
        <v>2535163</v>
      </c>
      <c r="E16" s="179">
        <v>2572467</v>
      </c>
      <c r="F16" s="179">
        <v>2794393</v>
      </c>
      <c r="G16" s="179">
        <v>3198572</v>
      </c>
      <c r="H16" s="179">
        <v>3606644</v>
      </c>
      <c r="I16" s="179">
        <v>3565028</v>
      </c>
      <c r="J16" s="179">
        <v>2974915</v>
      </c>
      <c r="K16" s="179">
        <v>4104218</v>
      </c>
      <c r="L16" s="179">
        <v>5737333</v>
      </c>
      <c r="M16" s="186">
        <v>5492606</v>
      </c>
    </row>
    <row r="17" spans="2:13" s="42" customFormat="1" ht="14.1" customHeight="1" x14ac:dyDescent="0.2">
      <c r="B17" s="48" t="s">
        <v>10</v>
      </c>
      <c r="C17" s="178">
        <v>410996</v>
      </c>
      <c r="D17" s="178">
        <v>503021</v>
      </c>
      <c r="E17" s="178">
        <v>640352</v>
      </c>
      <c r="F17" s="178">
        <v>628862</v>
      </c>
      <c r="G17" s="178">
        <v>686424</v>
      </c>
      <c r="H17" s="178">
        <v>806608</v>
      </c>
      <c r="I17" s="178">
        <v>707594</v>
      </c>
      <c r="J17" s="178">
        <v>631052</v>
      </c>
      <c r="K17" s="178">
        <v>764979</v>
      </c>
      <c r="L17" s="178">
        <v>872256</v>
      </c>
      <c r="M17" s="186">
        <v>993212</v>
      </c>
    </row>
    <row r="18" spans="2:13" s="42" customFormat="1" ht="13.7" customHeight="1" x14ac:dyDescent="0.2">
      <c r="B18" s="50" t="s">
        <v>11</v>
      </c>
      <c r="C18" s="178">
        <v>1361740</v>
      </c>
      <c r="D18" s="178">
        <v>1488091</v>
      </c>
      <c r="E18" s="178">
        <v>1309234</v>
      </c>
      <c r="F18" s="178">
        <v>1438156</v>
      </c>
      <c r="G18" s="178">
        <v>1743719</v>
      </c>
      <c r="H18" s="178">
        <v>2027460</v>
      </c>
      <c r="I18" s="178">
        <v>2032997</v>
      </c>
      <c r="J18" s="178">
        <v>1681070</v>
      </c>
      <c r="K18" s="178">
        <v>2447907</v>
      </c>
      <c r="L18" s="178">
        <v>3934047</v>
      </c>
      <c r="M18" s="186">
        <v>3598166</v>
      </c>
    </row>
    <row r="19" spans="2:13" s="42" customFormat="1" ht="13.7" customHeight="1" x14ac:dyDescent="0.2">
      <c r="B19" s="50" t="s">
        <v>12</v>
      </c>
      <c r="C19" s="178">
        <v>548604</v>
      </c>
      <c r="D19" s="178">
        <v>542169</v>
      </c>
      <c r="E19" s="178">
        <v>620730</v>
      </c>
      <c r="F19" s="178">
        <v>725473</v>
      </c>
      <c r="G19" s="178">
        <v>746175</v>
      </c>
      <c r="H19" s="178">
        <v>760942</v>
      </c>
      <c r="I19" s="178">
        <v>822954</v>
      </c>
      <c r="J19" s="178">
        <v>660212</v>
      </c>
      <c r="K19" s="178">
        <v>887914</v>
      </c>
      <c r="L19" s="178">
        <v>928089</v>
      </c>
      <c r="M19" s="186">
        <v>896096</v>
      </c>
    </row>
    <row r="20" spans="2:13" s="42" customFormat="1" ht="16.899999999999999" customHeight="1" x14ac:dyDescent="0.2">
      <c r="B20" s="50" t="s">
        <v>13</v>
      </c>
      <c r="C20" s="178">
        <v>1788</v>
      </c>
      <c r="D20" s="178">
        <v>1882</v>
      </c>
      <c r="E20" s="178">
        <v>2151</v>
      </c>
      <c r="F20" s="178">
        <v>1902</v>
      </c>
      <c r="G20" s="178">
        <v>22254</v>
      </c>
      <c r="H20" s="178">
        <v>11634</v>
      </c>
      <c r="I20" s="178">
        <v>1484</v>
      </c>
      <c r="J20" s="178">
        <v>2583</v>
      </c>
      <c r="K20" s="178">
        <v>3418</v>
      </c>
      <c r="L20" s="178">
        <v>2941</v>
      </c>
      <c r="M20" s="186">
        <v>5132</v>
      </c>
    </row>
    <row r="21" spans="2:13" s="42" customFormat="1" ht="19.7" customHeight="1" x14ac:dyDescent="0.2">
      <c r="B21" s="51" t="s">
        <v>14</v>
      </c>
      <c r="C21" s="179">
        <v>-979074</v>
      </c>
      <c r="D21" s="179">
        <v>-1081987</v>
      </c>
      <c r="E21" s="179">
        <v>-1141035</v>
      </c>
      <c r="F21" s="179">
        <v>-1293627</v>
      </c>
      <c r="G21" s="179">
        <v>-1466133</v>
      </c>
      <c r="H21" s="179">
        <v>-1673111</v>
      </c>
      <c r="I21" s="179">
        <v>-1430232</v>
      </c>
      <c r="J21" s="179">
        <v>-1115988</v>
      </c>
      <c r="K21" s="179">
        <v>-1617274</v>
      </c>
      <c r="L21" s="179">
        <v>-1502420</v>
      </c>
      <c r="M21" s="179">
        <v>-1593179</v>
      </c>
    </row>
    <row r="22" spans="2:13" s="42" customFormat="1" ht="16.149999999999999" customHeight="1" x14ac:dyDescent="0.2">
      <c r="B22" s="46" t="s">
        <v>15</v>
      </c>
      <c r="C22" s="52">
        <v>0.57999999999999996</v>
      </c>
      <c r="D22" s="52">
        <v>0.56999999999999995</v>
      </c>
      <c r="E22" s="52">
        <v>0.56000000000000005</v>
      </c>
      <c r="F22" s="52">
        <v>0.54</v>
      </c>
      <c r="G22" s="52">
        <v>0.54</v>
      </c>
      <c r="H22" s="52">
        <v>0.54</v>
      </c>
      <c r="I22" s="52">
        <v>0.6</v>
      </c>
      <c r="J22" s="52">
        <v>0.62</v>
      </c>
      <c r="K22" s="52">
        <v>0.61</v>
      </c>
      <c r="L22" s="52">
        <v>0.74</v>
      </c>
      <c r="M22" s="52">
        <v>0.71</v>
      </c>
    </row>
    <row r="23" spans="2:13" s="42" customFormat="1" ht="17.25" customHeight="1" x14ac:dyDescent="0.2">
      <c r="B23" s="48" t="s">
        <v>389</v>
      </c>
      <c r="C23" s="53"/>
      <c r="D23" s="53"/>
      <c r="E23" s="53"/>
      <c r="F23" s="53"/>
      <c r="G23" s="53"/>
      <c r="H23" s="53"/>
      <c r="I23" s="53"/>
      <c r="J23" s="53"/>
      <c r="K23" s="53"/>
      <c r="L23" s="53"/>
      <c r="M23" s="54"/>
    </row>
    <row r="24" spans="2:13" s="42" customFormat="1" ht="13.7" customHeight="1" x14ac:dyDescent="0.2">
      <c r="B24" s="55" t="s">
        <v>16</v>
      </c>
      <c r="C24" s="182">
        <v>117.5</v>
      </c>
      <c r="D24" s="182">
        <v>121.9</v>
      </c>
      <c r="E24" s="182">
        <v>114.7</v>
      </c>
      <c r="F24" s="182">
        <v>121.2</v>
      </c>
      <c r="G24" s="182">
        <v>130</v>
      </c>
      <c r="H24" s="182">
        <v>144.4</v>
      </c>
      <c r="I24" s="182">
        <v>148.80000000000001</v>
      </c>
      <c r="J24" s="182">
        <v>143.5</v>
      </c>
      <c r="K24" s="182">
        <v>162.6</v>
      </c>
      <c r="L24" s="182">
        <v>266.5</v>
      </c>
      <c r="M24" s="187">
        <v>239.6</v>
      </c>
    </row>
    <row r="25" spans="2:13" s="42" customFormat="1" ht="13.7" customHeight="1" x14ac:dyDescent="0.2">
      <c r="B25" s="55" t="s">
        <v>17</v>
      </c>
      <c r="C25" s="182">
        <v>117.3</v>
      </c>
      <c r="D25" s="182">
        <v>122.3</v>
      </c>
      <c r="E25" s="182">
        <v>128</v>
      </c>
      <c r="F25" s="182">
        <v>127</v>
      </c>
      <c r="G25" s="182">
        <v>136.69999999999999</v>
      </c>
      <c r="H25" s="182">
        <v>137.30000000000001</v>
      </c>
      <c r="I25" s="182">
        <v>147.19999999999999</v>
      </c>
      <c r="J25" s="182">
        <v>132.9</v>
      </c>
      <c r="K25" s="182">
        <v>156.9</v>
      </c>
      <c r="L25" s="182">
        <v>163</v>
      </c>
      <c r="M25" s="187">
        <v>167</v>
      </c>
    </row>
    <row r="26" spans="2:13" s="42" customFormat="1" ht="13.7" customHeight="1" x14ac:dyDescent="0.2">
      <c r="B26" s="55" t="s">
        <v>18</v>
      </c>
      <c r="C26" s="182">
        <v>137.9</v>
      </c>
      <c r="D26" s="182">
        <v>149.1</v>
      </c>
      <c r="E26" s="182">
        <v>146.80000000000001</v>
      </c>
      <c r="F26" s="182">
        <v>153.9</v>
      </c>
      <c r="G26" s="182">
        <v>177.7</v>
      </c>
      <c r="H26" s="182">
        <v>198.3</v>
      </c>
      <c r="I26" s="182">
        <v>219</v>
      </c>
      <c r="J26" s="182">
        <v>190.7</v>
      </c>
      <c r="K26" s="182">
        <v>255.1</v>
      </c>
      <c r="L26" s="182">
        <v>434.4</v>
      </c>
      <c r="M26" s="187">
        <v>400</v>
      </c>
    </row>
    <row r="27" spans="2:13" s="42" customFormat="1" ht="17.25" customHeight="1" x14ac:dyDescent="0.2">
      <c r="B27" s="50" t="s">
        <v>390</v>
      </c>
      <c r="C27" s="188"/>
      <c r="D27" s="188"/>
      <c r="E27" s="188"/>
      <c r="F27" s="188"/>
      <c r="G27" s="188"/>
      <c r="H27" s="188"/>
      <c r="I27" s="188"/>
      <c r="J27" s="188"/>
      <c r="K27" s="188"/>
      <c r="L27" s="188"/>
      <c r="M27" s="187"/>
    </row>
    <row r="28" spans="2:13" s="42" customFormat="1" ht="13.7" customHeight="1" x14ac:dyDescent="0.2">
      <c r="B28" s="55" t="s">
        <v>16</v>
      </c>
      <c r="C28" s="182">
        <v>125.3</v>
      </c>
      <c r="D28" s="182">
        <v>124.8</v>
      </c>
      <c r="E28" s="182">
        <v>114.5</v>
      </c>
      <c r="F28" s="182">
        <v>116.3</v>
      </c>
      <c r="G28" s="182">
        <v>123.2</v>
      </c>
      <c r="H28" s="182">
        <v>136.5</v>
      </c>
      <c r="I28" s="182">
        <v>143.19999999999999</v>
      </c>
      <c r="J28" s="182">
        <v>134.9</v>
      </c>
      <c r="K28" s="182">
        <v>166.9</v>
      </c>
      <c r="L28" s="182">
        <v>300.39999999999998</v>
      </c>
      <c r="M28" s="187">
        <v>279.2</v>
      </c>
    </row>
    <row r="29" spans="2:13" s="42" customFormat="1" ht="13.7" customHeight="1" x14ac:dyDescent="0.2">
      <c r="B29" s="55" t="s">
        <v>17</v>
      </c>
      <c r="C29" s="182">
        <v>122.3</v>
      </c>
      <c r="D29" s="182">
        <v>134</v>
      </c>
      <c r="E29" s="182">
        <v>148.19999999999999</v>
      </c>
      <c r="F29" s="182">
        <v>158.5</v>
      </c>
      <c r="G29" s="182">
        <v>171.3</v>
      </c>
      <c r="H29" s="182">
        <v>174.3</v>
      </c>
      <c r="I29" s="182">
        <v>164.2</v>
      </c>
      <c r="J29" s="182">
        <v>145.5</v>
      </c>
      <c r="K29" s="182">
        <v>162.19999999999999</v>
      </c>
      <c r="L29" s="182">
        <v>126</v>
      </c>
      <c r="M29" s="187">
        <v>129.80000000000001</v>
      </c>
    </row>
    <row r="30" spans="2:13" s="42" customFormat="1" ht="13.7" customHeight="1" x14ac:dyDescent="0.2">
      <c r="B30" s="55" t="s">
        <v>18</v>
      </c>
      <c r="C30" s="182">
        <v>153.19999999999999</v>
      </c>
      <c r="D30" s="182">
        <v>167.2</v>
      </c>
      <c r="E30" s="182">
        <v>169.7</v>
      </c>
      <c r="F30" s="182">
        <v>184.3</v>
      </c>
      <c r="G30" s="182">
        <v>211</v>
      </c>
      <c r="H30" s="182">
        <v>237.9</v>
      </c>
      <c r="I30" s="182">
        <v>235.2</v>
      </c>
      <c r="J30" s="182">
        <v>196.2</v>
      </c>
      <c r="K30" s="182">
        <v>270.7</v>
      </c>
      <c r="L30" s="182">
        <v>378.5</v>
      </c>
      <c r="M30" s="187">
        <v>362.3</v>
      </c>
    </row>
    <row r="31" spans="2:13" s="42" customFormat="1" x14ac:dyDescent="0.2">
      <c r="B31" s="50" t="s">
        <v>391</v>
      </c>
      <c r="C31" s="182">
        <v>93.8</v>
      </c>
      <c r="D31" s="182">
        <v>97.6</v>
      </c>
      <c r="E31" s="182">
        <v>100.2</v>
      </c>
      <c r="F31" s="182">
        <v>104.2</v>
      </c>
      <c r="G31" s="182">
        <v>105.6</v>
      </c>
      <c r="H31" s="182">
        <v>105.8</v>
      </c>
      <c r="I31" s="182">
        <v>103.9</v>
      </c>
      <c r="J31" s="182">
        <v>106.4</v>
      </c>
      <c r="K31" s="182">
        <v>97.5</v>
      </c>
      <c r="L31" s="182">
        <v>88.7</v>
      </c>
      <c r="M31" s="187">
        <v>85.8</v>
      </c>
    </row>
    <row r="32" spans="2:13" s="42" customFormat="1" ht="12.75" x14ac:dyDescent="0.2">
      <c r="B32" s="57"/>
      <c r="C32" s="57"/>
      <c r="D32" s="57"/>
      <c r="E32" s="57"/>
      <c r="F32" s="57"/>
      <c r="G32" s="57"/>
      <c r="H32" s="57"/>
      <c r="I32" s="57"/>
      <c r="J32" s="57"/>
      <c r="K32" s="57"/>
      <c r="L32" s="57"/>
      <c r="M32" s="58"/>
    </row>
    <row r="33" spans="1:13" s="42" customFormat="1" ht="12.75" x14ac:dyDescent="0.2">
      <c r="A33" s="59" t="s">
        <v>315</v>
      </c>
      <c r="B33" s="60" t="s">
        <v>316</v>
      </c>
      <c r="C33" s="57"/>
      <c r="D33" s="57"/>
      <c r="E33" s="57"/>
      <c r="F33" s="57"/>
      <c r="G33" s="57"/>
      <c r="H33" s="57"/>
      <c r="I33" s="57"/>
      <c r="J33" s="57"/>
      <c r="K33" s="57"/>
      <c r="L33" s="57"/>
      <c r="M33" s="61"/>
    </row>
    <row r="34" spans="1:13" s="42" customFormat="1" ht="17.45" customHeight="1" x14ac:dyDescent="0.2">
      <c r="A34" s="59" t="s">
        <v>317</v>
      </c>
      <c r="B34" s="60" t="s">
        <v>318</v>
      </c>
      <c r="C34" s="60"/>
      <c r="D34" s="60"/>
      <c r="E34" s="60"/>
      <c r="F34" s="60"/>
      <c r="G34" s="60"/>
      <c r="H34" s="60"/>
      <c r="I34" s="60"/>
      <c r="J34" s="57"/>
      <c r="K34" s="57"/>
      <c r="L34" s="57"/>
      <c r="M34" s="58"/>
    </row>
    <row r="35" spans="1:13" s="42" customFormat="1" ht="17.45" customHeight="1" x14ac:dyDescent="0.2">
      <c r="A35" s="59" t="s">
        <v>319</v>
      </c>
      <c r="B35" s="60" t="s">
        <v>320</v>
      </c>
      <c r="C35" s="60"/>
      <c r="D35" s="60"/>
      <c r="E35" s="60"/>
      <c r="F35" s="60"/>
      <c r="G35" s="60"/>
      <c r="H35" s="60"/>
      <c r="I35" s="60"/>
      <c r="J35" s="62"/>
      <c r="K35" s="62"/>
      <c r="L35" s="62"/>
      <c r="M35" s="63"/>
    </row>
    <row r="36" spans="1:13" s="42" customFormat="1" ht="17.45" customHeight="1" x14ac:dyDescent="0.2">
      <c r="A36" s="59"/>
      <c r="B36" s="60"/>
      <c r="C36" s="60"/>
      <c r="D36" s="60"/>
      <c r="E36" s="60"/>
      <c r="F36" s="60"/>
      <c r="G36" s="60"/>
      <c r="H36" s="60"/>
      <c r="I36" s="60"/>
      <c r="J36" s="62"/>
      <c r="K36" s="62"/>
      <c r="L36" s="62"/>
      <c r="M36" s="63"/>
    </row>
    <row r="37" spans="1:13" s="42" customFormat="1" ht="17.45" customHeight="1" x14ac:dyDescent="0.2">
      <c r="A37" s="65" t="s">
        <v>411</v>
      </c>
      <c r="B37" s="60"/>
      <c r="C37" s="60"/>
      <c r="D37" s="60"/>
      <c r="E37" s="60"/>
      <c r="F37" s="60"/>
      <c r="G37" s="60"/>
      <c r="H37" s="60"/>
      <c r="I37" s="60"/>
      <c r="J37" s="62"/>
      <c r="K37" s="62"/>
      <c r="L37" s="62"/>
      <c r="M37" s="63"/>
    </row>
    <row r="38" spans="1:13" s="42" customFormat="1" ht="12.75" x14ac:dyDescent="0.2">
      <c r="A38" s="64" t="s">
        <v>332</v>
      </c>
      <c r="B38" s="60"/>
      <c r="C38" s="60"/>
      <c r="D38" s="60"/>
      <c r="E38" s="60"/>
      <c r="F38" s="60"/>
      <c r="G38" s="60"/>
      <c r="H38" s="60"/>
      <c r="I38" s="60"/>
      <c r="J38" s="60"/>
      <c r="K38" s="60"/>
      <c r="L38" s="60"/>
    </row>
    <row r="39" spans="1:13" s="42" customFormat="1" ht="12.75" x14ac:dyDescent="0.2">
      <c r="A39" s="65" t="s">
        <v>314</v>
      </c>
      <c r="B39" s="60"/>
      <c r="C39" s="60"/>
      <c r="D39" s="60"/>
      <c r="E39" s="60"/>
      <c r="F39" s="60"/>
      <c r="G39" s="60"/>
      <c r="H39" s="60"/>
      <c r="I39" s="60"/>
      <c r="J39" s="60"/>
      <c r="K39" s="60"/>
      <c r="L39" s="60"/>
    </row>
    <row r="40" spans="1:13" s="42" customFormat="1" ht="12.75" x14ac:dyDescent="0.2">
      <c r="B40" s="60"/>
      <c r="C40" s="60"/>
      <c r="D40" s="60"/>
      <c r="E40" s="60"/>
      <c r="F40" s="60"/>
      <c r="G40" s="60"/>
      <c r="H40" s="60"/>
      <c r="I40" s="60"/>
      <c r="J40" s="60"/>
      <c r="K40" s="60"/>
      <c r="L40" s="60"/>
    </row>
    <row r="41" spans="1:13" s="42" customFormat="1" ht="12.75" x14ac:dyDescent="0.2">
      <c r="B41" s="60"/>
      <c r="C41" s="60"/>
      <c r="D41" s="60"/>
      <c r="E41" s="60"/>
      <c r="F41" s="60"/>
      <c r="G41" s="60"/>
      <c r="H41" s="60"/>
      <c r="I41" s="60"/>
      <c r="J41" s="60"/>
      <c r="K41" s="60"/>
      <c r="L41" s="60"/>
    </row>
  </sheetData>
  <mergeCells count="1">
    <mergeCell ref="B2:M2"/>
  </mergeCells>
  <pageMargins left="0.7" right="0.7" top="0.75" bottom="0.75" header="0.3" footer="0.3"/>
  <pageSetup paperSize="8" orientation="landscape" horizontalDpi="300" verticalDpi="300" r:id="rId1"/>
  <headerFooter>
    <oddHeader>&amp;L&amp;"Calibri"&amp;10&amp;K000000 [Limited Sharing]&amp;1#_x000D_</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486531-52B5-471F-8C5C-7B2A5F79B951}">
  <sheetPr codeName="Sheet10">
    <tabColor rgb="FF00B050"/>
  </sheetPr>
  <dimension ref="A1:O28"/>
  <sheetViews>
    <sheetView workbookViewId="0">
      <pane ySplit="4" topLeftCell="A5" activePane="bottomLeft" state="frozen"/>
      <selection activeCell="A37" sqref="A37"/>
      <selection pane="bottomLeft" activeCell="A37" sqref="A37"/>
    </sheetView>
  </sheetViews>
  <sheetFormatPr defaultRowHeight="12.75" x14ac:dyDescent="0.2"/>
  <cols>
    <col min="1" max="1" width="2.5703125" style="69" customWidth="1"/>
    <col min="2" max="2" width="27" style="69" customWidth="1"/>
    <col min="3" max="3" width="8.85546875" style="69" bestFit="1" customWidth="1"/>
    <col min="4" max="14" width="9.42578125" style="69" customWidth="1"/>
    <col min="15" max="16384" width="9.140625" style="69"/>
  </cols>
  <sheetData>
    <row r="1" spans="2:15" customFormat="1" ht="39" customHeight="1" x14ac:dyDescent="0.25">
      <c r="B1" s="37" t="s">
        <v>372</v>
      </c>
      <c r="C1" s="36"/>
      <c r="D1" s="36"/>
      <c r="E1" s="36"/>
      <c r="F1" s="36"/>
      <c r="G1" s="36"/>
      <c r="H1" s="36"/>
      <c r="I1" s="36"/>
      <c r="J1" s="36"/>
      <c r="K1" s="36"/>
      <c r="L1" s="36"/>
      <c r="M1" s="36"/>
      <c r="N1" s="38" t="s">
        <v>382</v>
      </c>
    </row>
    <row r="2" spans="2:15" customFormat="1" ht="15" x14ac:dyDescent="0.25">
      <c r="B2" s="168" t="s">
        <v>240</v>
      </c>
      <c r="C2" s="168"/>
      <c r="D2" s="168"/>
      <c r="E2" s="168"/>
      <c r="F2" s="168"/>
      <c r="G2" s="168"/>
      <c r="H2" s="168"/>
      <c r="I2" s="168"/>
      <c r="J2" s="168"/>
      <c r="K2" s="168"/>
      <c r="L2" s="168"/>
      <c r="M2" s="168"/>
      <c r="N2" s="168"/>
      <c r="O2" s="29"/>
    </row>
    <row r="3" spans="2:15" customFormat="1" ht="15" x14ac:dyDescent="0.25">
      <c r="B3" s="165" t="s">
        <v>237</v>
      </c>
      <c r="C3" s="165"/>
      <c r="D3" s="165"/>
      <c r="E3" s="165"/>
      <c r="F3" s="165"/>
      <c r="G3" s="165"/>
      <c r="H3" s="165"/>
      <c r="I3" s="165"/>
      <c r="J3" s="165"/>
      <c r="K3" s="165"/>
      <c r="L3" s="165"/>
      <c r="M3" s="165"/>
      <c r="N3" s="165"/>
      <c r="O3" s="29"/>
    </row>
    <row r="4" spans="2:15" customFormat="1" ht="15" x14ac:dyDescent="0.25">
      <c r="B4" s="21" t="s">
        <v>238</v>
      </c>
      <c r="C4" s="21" t="s">
        <v>239</v>
      </c>
      <c r="D4" s="21">
        <v>2013</v>
      </c>
      <c r="E4" s="21">
        <v>2014</v>
      </c>
      <c r="F4" s="21">
        <v>2015</v>
      </c>
      <c r="G4" s="21">
        <v>2016</v>
      </c>
      <c r="H4" s="21">
        <v>2017</v>
      </c>
      <c r="I4" s="21">
        <v>2018</v>
      </c>
      <c r="J4" s="21">
        <v>2019</v>
      </c>
      <c r="K4" s="21">
        <v>2020</v>
      </c>
      <c r="L4" s="21">
        <v>2021</v>
      </c>
      <c r="M4" s="21">
        <v>2022</v>
      </c>
      <c r="N4" s="21">
        <v>2023</v>
      </c>
      <c r="O4" s="8"/>
    </row>
    <row r="5" spans="2:15" x14ac:dyDescent="0.2">
      <c r="B5" s="59" t="s">
        <v>77</v>
      </c>
      <c r="C5" s="59" t="s">
        <v>131</v>
      </c>
      <c r="D5" s="137">
        <v>116.67</v>
      </c>
      <c r="E5" s="137">
        <v>107.64</v>
      </c>
      <c r="F5" s="137">
        <v>105.1</v>
      </c>
      <c r="G5" s="137">
        <v>108.43</v>
      </c>
      <c r="H5" s="137">
        <v>119.1</v>
      </c>
      <c r="I5" s="137">
        <v>128.87</v>
      </c>
      <c r="J5" s="137">
        <v>127.25</v>
      </c>
      <c r="K5" s="137">
        <v>143.66</v>
      </c>
      <c r="L5" s="137">
        <v>145.35</v>
      </c>
      <c r="M5" s="137">
        <v>245.61</v>
      </c>
      <c r="N5" s="138">
        <v>221.6283</v>
      </c>
      <c r="O5" s="71"/>
    </row>
    <row r="6" spans="2:15" x14ac:dyDescent="0.2">
      <c r="B6" s="59" t="s">
        <v>75</v>
      </c>
      <c r="C6" s="59" t="s">
        <v>131</v>
      </c>
      <c r="D6" s="137">
        <v>122.73</v>
      </c>
      <c r="E6" s="137">
        <v>113.12</v>
      </c>
      <c r="F6" s="137">
        <v>103.89</v>
      </c>
      <c r="G6" s="137">
        <v>111.17</v>
      </c>
      <c r="H6" s="137">
        <v>121.61</v>
      </c>
      <c r="I6" s="137">
        <v>134.08000000000001</v>
      </c>
      <c r="J6" s="137">
        <v>139.21</v>
      </c>
      <c r="K6" s="137">
        <v>146.35</v>
      </c>
      <c r="L6" s="137">
        <v>157.22999999999999</v>
      </c>
      <c r="M6" s="137">
        <v>267.95</v>
      </c>
      <c r="N6" s="138">
        <v>244.90479999999999</v>
      </c>
      <c r="O6" s="71"/>
    </row>
    <row r="7" spans="2:15" x14ac:dyDescent="0.2">
      <c r="B7" s="59" t="s">
        <v>110</v>
      </c>
      <c r="C7" s="59" t="s">
        <v>132</v>
      </c>
      <c r="D7" s="137">
        <v>24.19</v>
      </c>
      <c r="E7" s="137">
        <v>21.4</v>
      </c>
      <c r="F7" s="137">
        <v>21.09</v>
      </c>
      <c r="G7" s="137">
        <v>21.24</v>
      </c>
      <c r="H7" s="137">
        <v>24.51</v>
      </c>
      <c r="I7" s="137">
        <v>27.99</v>
      </c>
      <c r="J7" s="137">
        <v>27.26</v>
      </c>
      <c r="K7" s="137">
        <v>30.83</v>
      </c>
      <c r="L7" s="137">
        <v>30.5</v>
      </c>
      <c r="M7" s="137">
        <v>52.04</v>
      </c>
      <c r="N7" s="138">
        <v>48.129100000000001</v>
      </c>
      <c r="O7" s="71"/>
    </row>
    <row r="8" spans="2:15" x14ac:dyDescent="0.2">
      <c r="B8" s="59" t="s">
        <v>133</v>
      </c>
      <c r="C8" s="59" t="s">
        <v>134</v>
      </c>
      <c r="D8" s="137">
        <v>180.45</v>
      </c>
      <c r="E8" s="137">
        <v>159.41999999999999</v>
      </c>
      <c r="F8" s="137">
        <v>157.37</v>
      </c>
      <c r="G8" s="137">
        <v>157.87</v>
      </c>
      <c r="H8" s="137">
        <v>182.49</v>
      </c>
      <c r="I8" s="137">
        <v>208.99</v>
      </c>
      <c r="J8" s="137">
        <v>203.67</v>
      </c>
      <c r="K8" s="137">
        <v>229.42</v>
      </c>
      <c r="L8" s="137">
        <v>226.86</v>
      </c>
      <c r="M8" s="137">
        <v>386.93</v>
      </c>
      <c r="N8" s="138">
        <v>358.74509999999998</v>
      </c>
      <c r="O8" s="71"/>
    </row>
    <row r="9" spans="2:15" x14ac:dyDescent="0.2">
      <c r="B9" s="59" t="s">
        <v>84</v>
      </c>
      <c r="C9" s="59" t="s">
        <v>131</v>
      </c>
      <c r="D9" s="137">
        <v>16.86</v>
      </c>
      <c r="E9" s="137">
        <v>16.89</v>
      </c>
      <c r="F9" s="137">
        <v>18.59</v>
      </c>
      <c r="G9" s="137">
        <v>19.32</v>
      </c>
      <c r="H9" s="137">
        <v>19.55</v>
      </c>
      <c r="I9" s="137">
        <v>23.34</v>
      </c>
      <c r="J9" s="137">
        <v>23.33</v>
      </c>
      <c r="K9" s="137">
        <v>24.05</v>
      </c>
      <c r="L9" s="137">
        <v>25.7</v>
      </c>
      <c r="M9" s="137">
        <v>46.57</v>
      </c>
      <c r="N9" s="138">
        <v>41.450800000000001</v>
      </c>
      <c r="O9" s="71"/>
    </row>
    <row r="10" spans="2:15" x14ac:dyDescent="0.2">
      <c r="B10" s="59" t="s">
        <v>71</v>
      </c>
      <c r="C10" s="59" t="s">
        <v>135</v>
      </c>
      <c r="D10" s="137">
        <v>2.11</v>
      </c>
      <c r="E10" s="137">
        <v>2.0699999999999998</v>
      </c>
      <c r="F10" s="137">
        <v>2.17</v>
      </c>
      <c r="G10" s="137">
        <v>2.21</v>
      </c>
      <c r="H10" s="137">
        <v>2.39</v>
      </c>
      <c r="I10" s="137">
        <v>2.61</v>
      </c>
      <c r="J10" s="137">
        <v>2.5499999999999998</v>
      </c>
      <c r="K10" s="137">
        <v>2.5499999999999998</v>
      </c>
      <c r="L10" s="137">
        <v>2.69</v>
      </c>
      <c r="M10" s="137">
        <v>4.3899999999999997</v>
      </c>
      <c r="N10" s="138">
        <v>3.8963999999999999</v>
      </c>
      <c r="O10" s="71"/>
    </row>
    <row r="11" spans="2:15" x14ac:dyDescent="0.2">
      <c r="B11" s="59" t="s">
        <v>89</v>
      </c>
      <c r="C11" s="59" t="s">
        <v>136</v>
      </c>
      <c r="D11" s="137">
        <v>1.25</v>
      </c>
      <c r="E11" s="137">
        <v>1.1000000000000001</v>
      </c>
      <c r="F11" s="137">
        <v>1.2</v>
      </c>
      <c r="G11" s="137">
        <v>1.29</v>
      </c>
      <c r="H11" s="137">
        <v>1.36</v>
      </c>
      <c r="I11" s="137">
        <v>1.65</v>
      </c>
      <c r="J11" s="137">
        <v>1.67</v>
      </c>
      <c r="K11" s="137">
        <v>1.81</v>
      </c>
      <c r="L11" s="137">
        <v>1.74</v>
      </c>
      <c r="M11" s="137">
        <v>2.74</v>
      </c>
      <c r="N11" s="138">
        <v>2.2911000000000001</v>
      </c>
      <c r="O11" s="71"/>
    </row>
    <row r="12" spans="2:15" x14ac:dyDescent="0.2">
      <c r="B12" s="59" t="s">
        <v>111</v>
      </c>
      <c r="C12" s="59" t="s">
        <v>137</v>
      </c>
      <c r="D12" s="137">
        <v>463.01</v>
      </c>
      <c r="E12" s="137">
        <v>447.86</v>
      </c>
      <c r="F12" s="137">
        <v>474.48</v>
      </c>
      <c r="G12" s="137">
        <v>489.3</v>
      </c>
      <c r="H12" s="137">
        <v>505.92</v>
      </c>
      <c r="I12" s="137">
        <v>601.37</v>
      </c>
      <c r="J12" s="137">
        <v>599.14</v>
      </c>
      <c r="K12" s="137">
        <v>612.88</v>
      </c>
      <c r="L12" s="137">
        <v>662.55</v>
      </c>
      <c r="M12" s="71" t="s">
        <v>138</v>
      </c>
      <c r="N12" s="139">
        <v>1053.9575</v>
      </c>
      <c r="O12" s="71"/>
    </row>
    <row r="13" spans="2:15" x14ac:dyDescent="0.2">
      <c r="B13" s="59" t="s">
        <v>93</v>
      </c>
      <c r="C13" s="59" t="s">
        <v>139</v>
      </c>
      <c r="D13" s="137">
        <v>39.770000000000003</v>
      </c>
      <c r="E13" s="137">
        <v>37.520000000000003</v>
      </c>
      <c r="F13" s="137">
        <v>33.520000000000003</v>
      </c>
      <c r="G13" s="137">
        <v>33.4</v>
      </c>
      <c r="H13" s="137">
        <v>37.630000000000003</v>
      </c>
      <c r="I13" s="137">
        <v>44.08</v>
      </c>
      <c r="J13" s="137">
        <v>44.38</v>
      </c>
      <c r="K13" s="137">
        <v>46.32</v>
      </c>
      <c r="L13" s="137">
        <v>48.03</v>
      </c>
      <c r="M13" s="137">
        <v>82.29</v>
      </c>
      <c r="N13" s="138">
        <v>70.61</v>
      </c>
      <c r="O13" s="71"/>
    </row>
    <row r="14" spans="2:15" x14ac:dyDescent="0.2">
      <c r="B14" s="59" t="s">
        <v>140</v>
      </c>
      <c r="C14" s="59" t="s">
        <v>131</v>
      </c>
      <c r="D14" s="137">
        <v>107.5</v>
      </c>
      <c r="E14" s="137">
        <v>102.83</v>
      </c>
      <c r="F14" s="137">
        <v>98.63</v>
      </c>
      <c r="G14" s="137">
        <v>104.35</v>
      </c>
      <c r="H14" s="137">
        <v>108.49</v>
      </c>
      <c r="I14" s="137">
        <v>122.64</v>
      </c>
      <c r="J14" s="137">
        <v>122.29</v>
      </c>
      <c r="K14" s="137">
        <v>134.68</v>
      </c>
      <c r="L14" s="137">
        <v>136.79</v>
      </c>
      <c r="M14" s="137">
        <v>229.41</v>
      </c>
      <c r="N14" s="138">
        <v>205.6103</v>
      </c>
      <c r="O14" s="71"/>
    </row>
    <row r="15" spans="2:15" x14ac:dyDescent="0.2">
      <c r="B15" s="59" t="s">
        <v>112</v>
      </c>
      <c r="C15" s="59" t="s">
        <v>132</v>
      </c>
      <c r="D15" s="137">
        <v>21.51</v>
      </c>
      <c r="E15" s="137">
        <v>17.66</v>
      </c>
      <c r="F15" s="137">
        <v>16.38</v>
      </c>
      <c r="G15" s="137">
        <v>17.38</v>
      </c>
      <c r="H15" s="137">
        <v>18.53</v>
      </c>
      <c r="I15" s="137">
        <v>21</v>
      </c>
      <c r="J15" s="137">
        <v>20.62</v>
      </c>
      <c r="K15" s="137">
        <v>21.86</v>
      </c>
      <c r="L15" s="137">
        <v>22.7</v>
      </c>
      <c r="M15" s="137">
        <v>36.71</v>
      </c>
      <c r="N15" s="138">
        <v>31.792400000000001</v>
      </c>
      <c r="O15" s="71"/>
    </row>
    <row r="16" spans="2:15" x14ac:dyDescent="0.2">
      <c r="B16" s="59" t="s">
        <v>95</v>
      </c>
      <c r="C16" s="59" t="s">
        <v>135</v>
      </c>
      <c r="D16" s="137">
        <v>1.24</v>
      </c>
      <c r="E16" s="137">
        <v>1.3</v>
      </c>
      <c r="F16" s="137">
        <v>1.37</v>
      </c>
      <c r="G16" s="137">
        <v>1.43</v>
      </c>
      <c r="H16" s="137">
        <v>1.38</v>
      </c>
      <c r="I16" s="137">
        <v>1.31</v>
      </c>
      <c r="J16" s="137">
        <v>1.17</v>
      </c>
      <c r="K16" s="137">
        <v>1.1599999999999999</v>
      </c>
      <c r="L16" s="137">
        <v>1.1200000000000001</v>
      </c>
      <c r="M16" s="137">
        <v>1.6</v>
      </c>
      <c r="N16" s="138">
        <v>1.1482000000000001</v>
      </c>
      <c r="O16" s="71"/>
    </row>
    <row r="17" spans="1:15" x14ac:dyDescent="0.2">
      <c r="B17" s="59" t="s">
        <v>102</v>
      </c>
      <c r="C17" s="59" t="s">
        <v>141</v>
      </c>
      <c r="D17" s="137">
        <v>34.86</v>
      </c>
      <c r="E17" s="137">
        <v>34.92</v>
      </c>
      <c r="F17" s="137">
        <v>38.39</v>
      </c>
      <c r="G17" s="137">
        <v>39.93</v>
      </c>
      <c r="H17" s="137">
        <v>40.76</v>
      </c>
      <c r="I17" s="137">
        <v>48.71</v>
      </c>
      <c r="J17" s="137">
        <v>48.42</v>
      </c>
      <c r="K17" s="137">
        <v>49.7</v>
      </c>
      <c r="L17" s="137">
        <v>53.39</v>
      </c>
      <c r="M17" s="137">
        <v>96.58</v>
      </c>
      <c r="N17" s="138">
        <v>86.381900000000002</v>
      </c>
      <c r="O17" s="71"/>
    </row>
    <row r="18" spans="1:15" x14ac:dyDescent="0.2">
      <c r="B18" s="59" t="s">
        <v>100</v>
      </c>
      <c r="C18" s="59" t="s">
        <v>131</v>
      </c>
      <c r="D18" s="137">
        <v>103.26</v>
      </c>
      <c r="E18" s="137">
        <v>99.25</v>
      </c>
      <c r="F18" s="137">
        <v>101.84</v>
      </c>
      <c r="G18" s="137">
        <v>103.67</v>
      </c>
      <c r="H18" s="137">
        <v>114.32</v>
      </c>
      <c r="I18" s="137">
        <v>133.81</v>
      </c>
      <c r="J18" s="137">
        <v>134.85</v>
      </c>
      <c r="K18" s="137">
        <v>141.06</v>
      </c>
      <c r="L18" s="137">
        <v>148.32</v>
      </c>
      <c r="M18" s="137">
        <v>270.05</v>
      </c>
      <c r="N18" s="138">
        <v>245.75020000000001</v>
      </c>
      <c r="O18" s="71"/>
    </row>
    <row r="19" spans="1:15" x14ac:dyDescent="0.2">
      <c r="B19" s="59" t="s">
        <v>98</v>
      </c>
      <c r="C19" s="59" t="s">
        <v>142</v>
      </c>
      <c r="D19" s="137">
        <v>12.54</v>
      </c>
      <c r="E19" s="137">
        <v>11.34</v>
      </c>
      <c r="F19" s="137">
        <v>9.27</v>
      </c>
      <c r="G19" s="137">
        <v>11.04</v>
      </c>
      <c r="H19" s="137">
        <v>12.32</v>
      </c>
      <c r="I19" s="137">
        <v>12.66</v>
      </c>
      <c r="J19" s="137">
        <v>12.87</v>
      </c>
      <c r="K19" s="137">
        <v>12.74</v>
      </c>
      <c r="L19" s="137">
        <v>12.59</v>
      </c>
      <c r="M19" s="137">
        <v>21.38</v>
      </c>
      <c r="N19" s="138">
        <v>17.476400000000002</v>
      </c>
      <c r="O19" s="71"/>
    </row>
    <row r="20" spans="1:15" x14ac:dyDescent="0.2">
      <c r="B20" s="59" t="s">
        <v>103</v>
      </c>
      <c r="C20" s="59" t="s">
        <v>132</v>
      </c>
      <c r="D20" s="137">
        <v>20.36</v>
      </c>
      <c r="E20" s="137">
        <v>16.93</v>
      </c>
      <c r="F20" s="137">
        <v>17.12</v>
      </c>
      <c r="G20" s="137">
        <v>16.489999999999998</v>
      </c>
      <c r="H20" s="137">
        <v>18.53</v>
      </c>
      <c r="I20" s="137">
        <v>20.37</v>
      </c>
      <c r="J20" s="137">
        <v>19.45</v>
      </c>
      <c r="K20" s="137">
        <v>22.75</v>
      </c>
      <c r="L20" s="137">
        <v>22.15</v>
      </c>
      <c r="M20" s="137">
        <v>34.700000000000003</v>
      </c>
      <c r="N20" s="138">
        <v>32.465400000000002</v>
      </c>
      <c r="O20" s="71"/>
    </row>
    <row r="21" spans="1:15" x14ac:dyDescent="0.2">
      <c r="B21" s="59" t="s">
        <v>104</v>
      </c>
      <c r="C21" s="59" t="s">
        <v>143</v>
      </c>
      <c r="D21" s="137">
        <v>147.29</v>
      </c>
      <c r="E21" s="137">
        <v>132.59</v>
      </c>
      <c r="F21" s="137">
        <v>145.71</v>
      </c>
      <c r="G21" s="137">
        <v>146.91</v>
      </c>
      <c r="H21" s="137">
        <v>156.16999999999999</v>
      </c>
      <c r="I21" s="137">
        <v>185.65</v>
      </c>
      <c r="J21" s="137">
        <v>187.7</v>
      </c>
      <c r="K21" s="137">
        <v>211.62</v>
      </c>
      <c r="L21" s="137">
        <v>219.23</v>
      </c>
      <c r="M21" s="137">
        <v>393.27</v>
      </c>
      <c r="N21" s="138">
        <v>384.4787</v>
      </c>
      <c r="O21" s="71"/>
    </row>
    <row r="22" spans="1:15" x14ac:dyDescent="0.2">
      <c r="B22" s="59" t="s">
        <v>76</v>
      </c>
      <c r="C22" s="59" t="s">
        <v>144</v>
      </c>
      <c r="D22" s="137">
        <v>35.6</v>
      </c>
      <c r="E22" s="137">
        <v>35.68</v>
      </c>
      <c r="F22" s="137">
        <v>39.229999999999997</v>
      </c>
      <c r="G22" s="137">
        <v>40.79</v>
      </c>
      <c r="H22" s="137">
        <v>41.61</v>
      </c>
      <c r="I22" s="137">
        <v>49.75</v>
      </c>
      <c r="J22" s="137">
        <v>49.45</v>
      </c>
      <c r="K22" s="137">
        <v>50.75</v>
      </c>
      <c r="L22" s="137">
        <v>54.57</v>
      </c>
      <c r="M22" s="137">
        <v>98.87</v>
      </c>
      <c r="N22" s="138">
        <v>88.1952</v>
      </c>
      <c r="O22" s="71"/>
    </row>
    <row r="23" spans="1:15" x14ac:dyDescent="0.2">
      <c r="B23" s="59" t="s">
        <v>70</v>
      </c>
      <c r="C23" s="59" t="s">
        <v>145</v>
      </c>
      <c r="D23" s="137">
        <v>215.58</v>
      </c>
      <c r="E23" s="137">
        <v>204.04</v>
      </c>
      <c r="F23" s="137">
        <v>213.57</v>
      </c>
      <c r="G23" s="137">
        <v>184.04</v>
      </c>
      <c r="H23" s="137">
        <v>205.54</v>
      </c>
      <c r="I23" s="137">
        <v>231.86</v>
      </c>
      <c r="J23" s="137">
        <v>238.46</v>
      </c>
      <c r="K23" s="137">
        <v>254.35</v>
      </c>
      <c r="L23" s="137">
        <v>270.60000000000002</v>
      </c>
      <c r="M23" s="137">
        <v>437.35</v>
      </c>
      <c r="N23" s="138">
        <v>412.61349999999999</v>
      </c>
      <c r="O23" s="71"/>
    </row>
    <row r="24" spans="1:15" x14ac:dyDescent="0.2">
      <c r="B24" s="59" t="s">
        <v>69</v>
      </c>
      <c r="C24" s="59" t="s">
        <v>131</v>
      </c>
      <c r="D24" s="137">
        <v>130.75</v>
      </c>
      <c r="E24" s="137">
        <v>131.05000000000001</v>
      </c>
      <c r="F24" s="137">
        <v>144.06</v>
      </c>
      <c r="G24" s="137">
        <v>149.80000000000001</v>
      </c>
      <c r="H24" s="137">
        <v>152.85</v>
      </c>
      <c r="I24" s="137">
        <v>182.75</v>
      </c>
      <c r="J24" s="137">
        <v>181.63</v>
      </c>
      <c r="K24" s="137">
        <v>186.41</v>
      </c>
      <c r="L24" s="137">
        <v>200.43</v>
      </c>
      <c r="M24" s="137">
        <v>363.11</v>
      </c>
      <c r="N24" s="138">
        <v>323.92329999999998</v>
      </c>
      <c r="O24" s="71"/>
    </row>
    <row r="25" spans="1:15" x14ac:dyDescent="0.2">
      <c r="B25" s="59"/>
      <c r="C25" s="59"/>
      <c r="D25" s="140"/>
      <c r="E25" s="140"/>
      <c r="F25" s="140"/>
      <c r="G25" s="140"/>
      <c r="H25" s="140"/>
      <c r="I25" s="140"/>
      <c r="J25" s="140"/>
      <c r="K25" s="140"/>
      <c r="L25" s="140"/>
      <c r="M25" s="140"/>
      <c r="N25" s="59"/>
      <c r="O25" s="59"/>
    </row>
    <row r="26" spans="1:15" x14ac:dyDescent="0.2">
      <c r="A26" s="65" t="s">
        <v>415</v>
      </c>
      <c r="C26" s="59"/>
      <c r="D26" s="59"/>
      <c r="E26" s="59"/>
      <c r="F26" s="59"/>
      <c r="G26" s="59"/>
      <c r="H26" s="59"/>
      <c r="I26" s="59"/>
      <c r="J26" s="59"/>
      <c r="K26" s="59"/>
      <c r="L26" s="59"/>
      <c r="M26" s="59"/>
      <c r="N26" s="59"/>
      <c r="O26" s="59"/>
    </row>
    <row r="27" spans="1:15" x14ac:dyDescent="0.2">
      <c r="A27" s="65" t="s">
        <v>314</v>
      </c>
      <c r="B27" s="141"/>
      <c r="C27" s="59"/>
      <c r="D27" s="59"/>
      <c r="E27" s="59"/>
      <c r="F27" s="59"/>
      <c r="G27" s="59"/>
      <c r="H27" s="59"/>
      <c r="I27" s="59"/>
      <c r="J27" s="59"/>
      <c r="K27" s="59"/>
      <c r="L27" s="59"/>
      <c r="M27" s="59"/>
      <c r="N27" s="59"/>
      <c r="O27" s="59"/>
    </row>
    <row r="28" spans="1:15" x14ac:dyDescent="0.2">
      <c r="B28" s="85"/>
      <c r="C28" s="59"/>
      <c r="D28" s="59"/>
      <c r="E28" s="59"/>
      <c r="F28" s="59"/>
      <c r="G28" s="59"/>
      <c r="H28" s="59"/>
      <c r="I28" s="59"/>
      <c r="J28" s="59"/>
      <c r="K28" s="59"/>
      <c r="L28" s="59"/>
      <c r="M28" s="59"/>
      <c r="N28" s="59"/>
      <c r="O28" s="59"/>
    </row>
  </sheetData>
  <mergeCells count="2">
    <mergeCell ref="B2:N2"/>
    <mergeCell ref="B3:N3"/>
  </mergeCells>
  <pageMargins left="0.7" right="0.7" top="0.75" bottom="0.75" header="0.3" footer="0.3"/>
  <pageSetup paperSize="8" orientation="landscape" r:id="rId1"/>
  <headerFooter>
    <oddHeader>&amp;L&amp;"Calibri"&amp;10&amp;K000000 [Limited Sharing]&amp;1#_x000D_</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rgb="FF00B050"/>
  </sheetPr>
  <dimension ref="A1:L65"/>
  <sheetViews>
    <sheetView workbookViewId="0">
      <pane ySplit="4" topLeftCell="A41" activePane="bottomLeft" state="frozen"/>
      <selection activeCell="A37" sqref="A37"/>
      <selection pane="bottomLeft" activeCell="H43" sqref="H43"/>
    </sheetView>
  </sheetViews>
  <sheetFormatPr defaultRowHeight="12.75" x14ac:dyDescent="0.2"/>
  <cols>
    <col min="1" max="1" width="3.28515625" style="69" customWidth="1"/>
    <col min="2" max="2" width="39.42578125" style="59" customWidth="1"/>
    <col min="3" max="5" width="8.28515625" style="59" bestFit="1" customWidth="1"/>
    <col min="6" max="10" width="9.140625" style="59" bestFit="1" customWidth="1"/>
    <col min="11" max="11" width="9.85546875" style="59" bestFit="1" customWidth="1"/>
    <col min="12" max="12" width="9.85546875" style="59" customWidth="1"/>
    <col min="13" max="16384" width="9.140625" style="69"/>
  </cols>
  <sheetData>
    <row r="1" spans="2:12" customFormat="1" ht="39" customHeight="1" x14ac:dyDescent="0.25">
      <c r="B1" s="37" t="s">
        <v>372</v>
      </c>
      <c r="C1" s="36"/>
      <c r="D1" s="36"/>
      <c r="E1" s="36"/>
      <c r="F1" s="36"/>
      <c r="G1" s="36"/>
      <c r="H1" s="36"/>
      <c r="I1" s="36"/>
      <c r="J1" s="36"/>
      <c r="K1" s="38" t="s">
        <v>383</v>
      </c>
      <c r="L1" s="39"/>
    </row>
    <row r="2" spans="2:12" customFormat="1" ht="17.25" x14ac:dyDescent="0.25">
      <c r="B2" s="162" t="s">
        <v>268</v>
      </c>
      <c r="C2" s="162"/>
      <c r="D2" s="162"/>
      <c r="E2" s="162"/>
      <c r="F2" s="162"/>
      <c r="G2" s="162"/>
      <c r="H2" s="162"/>
      <c r="I2" s="162"/>
      <c r="J2" s="162"/>
      <c r="K2" s="162"/>
      <c r="L2" s="8"/>
    </row>
    <row r="3" spans="2:12" customFormat="1" ht="15" x14ac:dyDescent="0.25">
      <c r="B3" s="165" t="s">
        <v>241</v>
      </c>
      <c r="C3" s="165"/>
      <c r="D3" s="165"/>
      <c r="E3" s="165"/>
      <c r="F3" s="165"/>
      <c r="G3" s="165"/>
      <c r="H3" s="165"/>
      <c r="I3" s="165"/>
      <c r="J3" s="165"/>
      <c r="K3" s="165"/>
      <c r="L3" s="8"/>
    </row>
    <row r="4" spans="2:12" customFormat="1" ht="15" x14ac:dyDescent="0.25">
      <c r="B4" s="19" t="s">
        <v>204</v>
      </c>
      <c r="C4" s="19">
        <v>2003</v>
      </c>
      <c r="D4" s="19">
        <v>2004</v>
      </c>
      <c r="E4" s="19">
        <v>2005</v>
      </c>
      <c r="F4" s="19">
        <v>2006</v>
      </c>
      <c r="G4" s="19">
        <v>2007</v>
      </c>
      <c r="H4" s="19">
        <v>2008</v>
      </c>
      <c r="I4" s="19">
        <v>2009</v>
      </c>
      <c r="J4" s="19">
        <v>2010</v>
      </c>
      <c r="K4" s="19">
        <v>2011</v>
      </c>
      <c r="L4" s="8"/>
    </row>
    <row r="5" spans="2:12" x14ac:dyDescent="0.2">
      <c r="B5" s="66" t="s">
        <v>146</v>
      </c>
      <c r="C5" s="177">
        <v>-148324</v>
      </c>
      <c r="D5" s="177">
        <v>-227171</v>
      </c>
      <c r="E5" s="177">
        <v>-253082</v>
      </c>
      <c r="F5" s="177">
        <v>-350037</v>
      </c>
      <c r="G5" s="177">
        <v>-404703</v>
      </c>
      <c r="H5" s="177">
        <v>-647207</v>
      </c>
      <c r="I5" s="177">
        <v>-358707</v>
      </c>
      <c r="J5" s="177">
        <v>-545350</v>
      </c>
      <c r="K5" s="177">
        <v>-1073900</v>
      </c>
    </row>
    <row r="6" spans="2:12" x14ac:dyDescent="0.2">
      <c r="B6" s="48" t="s">
        <v>147</v>
      </c>
      <c r="C6" s="178">
        <v>495426</v>
      </c>
      <c r="D6" s="178">
        <v>583967</v>
      </c>
      <c r="E6" s="178">
        <v>638276</v>
      </c>
      <c r="F6" s="178">
        <v>716579</v>
      </c>
      <c r="G6" s="178">
        <v>845683</v>
      </c>
      <c r="H6" s="178">
        <v>878499</v>
      </c>
      <c r="I6" s="178">
        <v>813911</v>
      </c>
      <c r="J6" s="178">
        <v>974387</v>
      </c>
      <c r="K6" s="178">
        <v>1167588</v>
      </c>
    </row>
    <row r="7" spans="2:12" x14ac:dyDescent="0.2">
      <c r="B7" s="50" t="s">
        <v>148</v>
      </c>
      <c r="C7" s="178">
        <v>643750</v>
      </c>
      <c r="D7" s="178">
        <v>811138</v>
      </c>
      <c r="E7" s="178">
        <v>891359</v>
      </c>
      <c r="F7" s="178">
        <v>1066615</v>
      </c>
      <c r="G7" s="178">
        <v>1250386</v>
      </c>
      <c r="H7" s="178">
        <v>1525705</v>
      </c>
      <c r="I7" s="178">
        <v>1172618</v>
      </c>
      <c r="J7" s="178">
        <v>1519737</v>
      </c>
      <c r="K7" s="178">
        <v>2241488</v>
      </c>
    </row>
    <row r="8" spans="2:12" x14ac:dyDescent="0.2">
      <c r="B8" s="74" t="s">
        <v>149</v>
      </c>
      <c r="C8" s="179">
        <v>38443</v>
      </c>
      <c r="D8" s="179">
        <v>42735</v>
      </c>
      <c r="E8" s="179">
        <v>34043</v>
      </c>
      <c r="F8" s="179">
        <v>26660</v>
      </c>
      <c r="G8" s="179">
        <v>33357</v>
      </c>
      <c r="H8" s="179">
        <v>43557</v>
      </c>
      <c r="I8" s="179">
        <v>44780</v>
      </c>
      <c r="J8" s="179">
        <v>79766</v>
      </c>
      <c r="K8" s="179">
        <v>121635</v>
      </c>
    </row>
    <row r="9" spans="2:12" x14ac:dyDescent="0.2">
      <c r="B9" s="48" t="s">
        <v>150</v>
      </c>
      <c r="C9" s="178">
        <v>136123</v>
      </c>
      <c r="D9" s="178">
        <v>154746</v>
      </c>
      <c r="E9" s="178">
        <v>154877</v>
      </c>
      <c r="F9" s="178">
        <v>168802</v>
      </c>
      <c r="G9" s="178">
        <v>196249</v>
      </c>
      <c r="H9" s="178">
        <v>217180</v>
      </c>
      <c r="I9" s="178">
        <v>217378</v>
      </c>
      <c r="J9" s="178">
        <v>279634</v>
      </c>
      <c r="K9" s="178">
        <v>340977</v>
      </c>
    </row>
    <row r="10" spans="2:12" x14ac:dyDescent="0.2">
      <c r="B10" s="50" t="s">
        <v>151</v>
      </c>
      <c r="C10" s="178">
        <v>97680</v>
      </c>
      <c r="D10" s="178">
        <v>112011</v>
      </c>
      <c r="E10" s="178">
        <v>120833</v>
      </c>
      <c r="F10" s="178">
        <v>142142</v>
      </c>
      <c r="G10" s="178">
        <v>162892</v>
      </c>
      <c r="H10" s="178">
        <v>173623</v>
      </c>
      <c r="I10" s="178">
        <v>172598</v>
      </c>
      <c r="J10" s="178">
        <v>199868</v>
      </c>
      <c r="K10" s="178">
        <v>219342</v>
      </c>
    </row>
    <row r="11" spans="2:12" x14ac:dyDescent="0.2">
      <c r="B11" s="74" t="s">
        <v>152</v>
      </c>
      <c r="C11" s="178">
        <v>-16535</v>
      </c>
      <c r="D11" s="178">
        <v>-20688</v>
      </c>
      <c r="E11" s="178">
        <v>-30049</v>
      </c>
      <c r="F11" s="178">
        <v>-40424</v>
      </c>
      <c r="G11" s="178">
        <v>-39054</v>
      </c>
      <c r="H11" s="178">
        <v>-105032</v>
      </c>
      <c r="I11" s="178">
        <v>-55814</v>
      </c>
      <c r="J11" s="178">
        <v>-69776</v>
      </c>
      <c r="K11" s="178">
        <v>-72041</v>
      </c>
    </row>
    <row r="12" spans="2:12" x14ac:dyDescent="0.2">
      <c r="B12" s="48" t="s">
        <v>150</v>
      </c>
      <c r="C12" s="178">
        <v>16385</v>
      </c>
      <c r="D12" s="178">
        <v>15813</v>
      </c>
      <c r="E12" s="178">
        <v>3629</v>
      </c>
      <c r="F12" s="178">
        <v>32457</v>
      </c>
      <c r="G12" s="178">
        <v>50213</v>
      </c>
      <c r="H12" s="178">
        <v>-3133</v>
      </c>
      <c r="I12" s="178">
        <v>13551</v>
      </c>
      <c r="J12" s="178">
        <v>36508</v>
      </c>
      <c r="K12" s="178">
        <v>51102</v>
      </c>
    </row>
    <row r="13" spans="2:12" x14ac:dyDescent="0.2">
      <c r="B13" s="50" t="s">
        <v>151</v>
      </c>
      <c r="C13" s="178">
        <v>32920</v>
      </c>
      <c r="D13" s="178">
        <v>36501</v>
      </c>
      <c r="E13" s="178">
        <v>33678</v>
      </c>
      <c r="F13" s="178">
        <v>72881</v>
      </c>
      <c r="G13" s="178">
        <v>89267</v>
      </c>
      <c r="H13" s="178">
        <v>101899</v>
      </c>
      <c r="I13" s="178">
        <v>69365</v>
      </c>
      <c r="J13" s="178">
        <v>106284</v>
      </c>
      <c r="K13" s="178">
        <v>123143</v>
      </c>
    </row>
    <row r="14" spans="2:12" x14ac:dyDescent="0.2">
      <c r="B14" s="83" t="s">
        <v>153</v>
      </c>
      <c r="C14" s="179">
        <v>-126416</v>
      </c>
      <c r="D14" s="179">
        <v>-205124</v>
      </c>
      <c r="E14" s="179">
        <v>-249088</v>
      </c>
      <c r="F14" s="179">
        <v>-363801</v>
      </c>
      <c r="G14" s="179">
        <v>-410400</v>
      </c>
      <c r="H14" s="179">
        <v>-708682</v>
      </c>
      <c r="I14" s="179">
        <v>-369740</v>
      </c>
      <c r="J14" s="179">
        <v>-535360</v>
      </c>
      <c r="K14" s="179">
        <v>-1024306</v>
      </c>
    </row>
    <row r="15" spans="2:12" x14ac:dyDescent="0.2">
      <c r="B15" s="74" t="s">
        <v>154</v>
      </c>
      <c r="C15" s="179">
        <v>119791</v>
      </c>
      <c r="D15" s="179">
        <v>139710</v>
      </c>
      <c r="E15" s="179">
        <v>183842</v>
      </c>
      <c r="F15" s="179">
        <v>208385</v>
      </c>
      <c r="G15" s="179">
        <v>255684</v>
      </c>
      <c r="H15" s="179">
        <v>288639</v>
      </c>
      <c r="I15" s="179">
        <v>345498</v>
      </c>
      <c r="J15" s="179">
        <v>413885</v>
      </c>
      <c r="K15" s="179">
        <v>513216</v>
      </c>
    </row>
    <row r="16" spans="2:12" x14ac:dyDescent="0.2">
      <c r="B16" s="70" t="s">
        <v>155</v>
      </c>
      <c r="C16" s="178">
        <v>116350</v>
      </c>
      <c r="D16" s="178">
        <v>136672</v>
      </c>
      <c r="E16" s="178">
        <v>174542</v>
      </c>
      <c r="F16" s="178">
        <v>197861</v>
      </c>
      <c r="G16" s="178">
        <v>245006</v>
      </c>
      <c r="H16" s="178">
        <v>277711</v>
      </c>
      <c r="I16" s="178">
        <v>336578</v>
      </c>
      <c r="J16" s="178">
        <v>407967</v>
      </c>
      <c r="K16" s="178">
        <v>506630</v>
      </c>
    </row>
    <row r="17" spans="2:11" x14ac:dyDescent="0.2">
      <c r="B17" s="50" t="s">
        <v>150</v>
      </c>
      <c r="C17" s="178">
        <v>136475</v>
      </c>
      <c r="D17" s="178">
        <v>158291</v>
      </c>
      <c r="E17" s="178">
        <v>197968</v>
      </c>
      <c r="F17" s="178">
        <v>224678</v>
      </c>
      <c r="G17" s="178">
        <v>276814</v>
      </c>
      <c r="H17" s="178">
        <v>316091</v>
      </c>
      <c r="I17" s="178">
        <v>382818</v>
      </c>
      <c r="J17" s="178">
        <v>465166</v>
      </c>
      <c r="K17" s="178">
        <v>569103</v>
      </c>
    </row>
    <row r="18" spans="2:11" x14ac:dyDescent="0.2">
      <c r="B18" s="50" t="s">
        <v>151</v>
      </c>
      <c r="C18" s="178">
        <v>20125</v>
      </c>
      <c r="D18" s="178">
        <v>21619</v>
      </c>
      <c r="E18" s="178">
        <v>23426</v>
      </c>
      <c r="F18" s="178">
        <v>26817</v>
      </c>
      <c r="G18" s="178">
        <v>31808</v>
      </c>
      <c r="H18" s="178">
        <v>38380</v>
      </c>
      <c r="I18" s="178">
        <v>46240</v>
      </c>
      <c r="J18" s="178">
        <v>57199</v>
      </c>
      <c r="K18" s="178">
        <v>62473</v>
      </c>
    </row>
    <row r="19" spans="2:11" x14ac:dyDescent="0.2">
      <c r="B19" s="72" t="s">
        <v>156</v>
      </c>
      <c r="C19" s="178">
        <v>3441</v>
      </c>
      <c r="D19" s="178">
        <v>3038</v>
      </c>
      <c r="E19" s="178">
        <v>9300</v>
      </c>
      <c r="F19" s="178">
        <v>10524</v>
      </c>
      <c r="G19" s="178">
        <v>10677</v>
      </c>
      <c r="H19" s="178">
        <v>10928</v>
      </c>
      <c r="I19" s="178">
        <v>8920</v>
      </c>
      <c r="J19" s="178">
        <v>5918</v>
      </c>
      <c r="K19" s="178">
        <v>6587</v>
      </c>
    </row>
    <row r="20" spans="2:11" x14ac:dyDescent="0.2">
      <c r="B20" s="83" t="s">
        <v>157</v>
      </c>
      <c r="C20" s="179">
        <v>-6625</v>
      </c>
      <c r="D20" s="179">
        <v>-65414</v>
      </c>
      <c r="E20" s="179">
        <v>-65246</v>
      </c>
      <c r="F20" s="179">
        <v>-155416</v>
      </c>
      <c r="G20" s="179">
        <v>-154717</v>
      </c>
      <c r="H20" s="179">
        <v>-420042</v>
      </c>
      <c r="I20" s="179">
        <v>-24242</v>
      </c>
      <c r="J20" s="179">
        <v>-121475</v>
      </c>
      <c r="K20" s="179">
        <v>-511090</v>
      </c>
    </row>
    <row r="21" spans="2:11" x14ac:dyDescent="0.2">
      <c r="B21" s="83" t="s">
        <v>158</v>
      </c>
      <c r="C21" s="179">
        <v>69723</v>
      </c>
      <c r="D21" s="179">
        <v>60539</v>
      </c>
      <c r="E21" s="179">
        <v>123865</v>
      </c>
      <c r="F21" s="179">
        <v>190769</v>
      </c>
      <c r="G21" s="179">
        <v>230978</v>
      </c>
      <c r="H21" s="179">
        <v>193714</v>
      </c>
      <c r="I21" s="179">
        <v>299381</v>
      </c>
      <c r="J21" s="179">
        <v>322035</v>
      </c>
      <c r="K21" s="179">
        <v>458639</v>
      </c>
    </row>
    <row r="22" spans="2:11" x14ac:dyDescent="0.2">
      <c r="B22" s="83" t="s">
        <v>159</v>
      </c>
      <c r="C22" s="179">
        <v>7146</v>
      </c>
      <c r="D22" s="179">
        <v>4974</v>
      </c>
      <c r="E22" s="179">
        <v>25108</v>
      </c>
      <c r="F22" s="179">
        <v>30292</v>
      </c>
      <c r="G22" s="179">
        <v>29669</v>
      </c>
      <c r="H22" s="179">
        <v>31456</v>
      </c>
      <c r="I22" s="179">
        <v>26832</v>
      </c>
      <c r="J22" s="179">
        <v>18521</v>
      </c>
      <c r="K22" s="179">
        <v>18126</v>
      </c>
    </row>
    <row r="23" spans="2:11" x14ac:dyDescent="0.2">
      <c r="B23" s="74" t="s">
        <v>160</v>
      </c>
      <c r="C23" s="179">
        <v>7146</v>
      </c>
      <c r="D23" s="179">
        <v>4974</v>
      </c>
      <c r="E23" s="179">
        <v>25108</v>
      </c>
      <c r="F23" s="179">
        <v>30292</v>
      </c>
      <c r="G23" s="179">
        <v>29669</v>
      </c>
      <c r="H23" s="179">
        <v>31456</v>
      </c>
      <c r="I23" s="179">
        <v>26832</v>
      </c>
      <c r="J23" s="179">
        <v>18521</v>
      </c>
      <c r="K23" s="179">
        <v>18126</v>
      </c>
    </row>
    <row r="24" spans="2:11" x14ac:dyDescent="0.2">
      <c r="B24" s="48" t="s">
        <v>150</v>
      </c>
      <c r="C24" s="178">
        <v>7768</v>
      </c>
      <c r="D24" s="178">
        <v>5643</v>
      </c>
      <c r="E24" s="178">
        <v>25863</v>
      </c>
      <c r="F24" s="178">
        <v>31171</v>
      </c>
      <c r="G24" s="178">
        <v>30735</v>
      </c>
      <c r="H24" s="178">
        <v>32774</v>
      </c>
      <c r="I24" s="178">
        <v>28465</v>
      </c>
      <c r="J24" s="178">
        <v>20599</v>
      </c>
      <c r="K24" s="178">
        <v>20382</v>
      </c>
    </row>
    <row r="25" spans="2:11" x14ac:dyDescent="0.2">
      <c r="B25" s="50" t="s">
        <v>151</v>
      </c>
      <c r="C25" s="178">
        <v>622</v>
      </c>
      <c r="D25" s="178">
        <v>669</v>
      </c>
      <c r="E25" s="178">
        <v>755</v>
      </c>
      <c r="F25" s="178">
        <v>879</v>
      </c>
      <c r="G25" s="178">
        <v>1066</v>
      </c>
      <c r="H25" s="178">
        <v>1319</v>
      </c>
      <c r="I25" s="178">
        <v>1633</v>
      </c>
      <c r="J25" s="178">
        <v>2078</v>
      </c>
      <c r="K25" s="178">
        <v>2256</v>
      </c>
    </row>
    <row r="26" spans="2:11" x14ac:dyDescent="0.2">
      <c r="B26" s="74" t="s">
        <v>161</v>
      </c>
      <c r="C26" s="179">
        <v>62577</v>
      </c>
      <c r="D26" s="179">
        <v>55565</v>
      </c>
      <c r="E26" s="179">
        <v>98757</v>
      </c>
      <c r="F26" s="179">
        <v>160477</v>
      </c>
      <c r="G26" s="179">
        <v>201309</v>
      </c>
      <c r="H26" s="179">
        <v>162258</v>
      </c>
      <c r="I26" s="179">
        <v>272550</v>
      </c>
      <c r="J26" s="179">
        <v>303515</v>
      </c>
      <c r="K26" s="179">
        <v>440513</v>
      </c>
    </row>
    <row r="27" spans="2:11" x14ac:dyDescent="0.2">
      <c r="B27" s="48" t="s">
        <v>162</v>
      </c>
      <c r="C27" s="178">
        <v>69721</v>
      </c>
      <c r="D27" s="178">
        <v>69805</v>
      </c>
      <c r="E27" s="178">
        <v>80391</v>
      </c>
      <c r="F27" s="178">
        <v>95089</v>
      </c>
      <c r="G27" s="178">
        <v>140054</v>
      </c>
      <c r="H27" s="178">
        <v>109174</v>
      </c>
      <c r="I27" s="178">
        <v>149772</v>
      </c>
      <c r="J27" s="178">
        <v>268228</v>
      </c>
      <c r="K27" s="178">
        <v>364307</v>
      </c>
    </row>
    <row r="28" spans="2:11" x14ac:dyDescent="0.2">
      <c r="B28" s="55" t="s">
        <v>163</v>
      </c>
      <c r="C28" s="178">
        <v>19450</v>
      </c>
      <c r="D28" s="178">
        <v>22826</v>
      </c>
      <c r="E28" s="178">
        <v>23505</v>
      </c>
      <c r="F28" s="178">
        <v>46985</v>
      </c>
      <c r="G28" s="178">
        <v>60768</v>
      </c>
      <c r="H28" s="178">
        <v>74837</v>
      </c>
      <c r="I28" s="178">
        <v>44112</v>
      </c>
      <c r="J28" s="178">
        <v>49008</v>
      </c>
      <c r="K28" s="178">
        <v>99265</v>
      </c>
    </row>
    <row r="29" spans="2:11" x14ac:dyDescent="0.2">
      <c r="B29" s="135" t="s">
        <v>164</v>
      </c>
      <c r="C29" s="178">
        <v>16557</v>
      </c>
      <c r="D29" s="178">
        <v>21948</v>
      </c>
      <c r="E29" s="178">
        <v>23505</v>
      </c>
      <c r="F29" s="178">
        <v>46985</v>
      </c>
      <c r="G29" s="178">
        <v>60768</v>
      </c>
      <c r="H29" s="178">
        <v>74837</v>
      </c>
      <c r="I29" s="178">
        <v>44112</v>
      </c>
      <c r="J29" s="178">
        <v>49008</v>
      </c>
      <c r="K29" s="178">
        <v>99265</v>
      </c>
    </row>
    <row r="30" spans="2:11" x14ac:dyDescent="0.2">
      <c r="B30" s="135" t="s">
        <v>165</v>
      </c>
      <c r="C30" s="178">
        <v>2893</v>
      </c>
      <c r="D30" s="178">
        <v>878</v>
      </c>
      <c r="E30" s="180" t="s">
        <v>166</v>
      </c>
      <c r="F30" s="180" t="s">
        <v>166</v>
      </c>
      <c r="G30" s="180" t="s">
        <v>166</v>
      </c>
      <c r="H30" s="180" t="s">
        <v>166</v>
      </c>
      <c r="I30" s="180" t="s">
        <v>166</v>
      </c>
      <c r="J30" s="180" t="s">
        <v>166</v>
      </c>
      <c r="K30" s="180" t="s">
        <v>166</v>
      </c>
    </row>
    <row r="31" spans="2:11" x14ac:dyDescent="0.2">
      <c r="B31" s="55" t="s">
        <v>167</v>
      </c>
      <c r="C31" s="178">
        <v>3201</v>
      </c>
      <c r="D31" s="178">
        <v>2270</v>
      </c>
      <c r="E31" s="178">
        <v>1054</v>
      </c>
      <c r="F31" s="178">
        <v>-3590</v>
      </c>
      <c r="G31" s="178">
        <v>3314</v>
      </c>
      <c r="H31" s="178">
        <v>7768</v>
      </c>
      <c r="I31" s="178">
        <v>9105</v>
      </c>
      <c r="J31" s="178">
        <v>17569</v>
      </c>
      <c r="K31" s="178">
        <v>19489</v>
      </c>
    </row>
    <row r="32" spans="2:11" x14ac:dyDescent="0.2">
      <c r="B32" s="135" t="s">
        <v>168</v>
      </c>
      <c r="C32" s="178">
        <v>9738</v>
      </c>
      <c r="D32" s="178">
        <v>17503</v>
      </c>
      <c r="E32" s="178">
        <v>19739</v>
      </c>
      <c r="F32" s="178">
        <v>14469</v>
      </c>
      <c r="G32" s="178">
        <v>22033</v>
      </c>
      <c r="H32" s="178">
        <v>28693</v>
      </c>
      <c r="I32" s="178">
        <v>44795</v>
      </c>
      <c r="J32" s="178">
        <v>65934</v>
      </c>
      <c r="K32" s="178">
        <v>34376</v>
      </c>
    </row>
    <row r="33" spans="2:11" x14ac:dyDescent="0.2">
      <c r="B33" s="135" t="s">
        <v>169</v>
      </c>
      <c r="C33" s="178">
        <v>12939</v>
      </c>
      <c r="D33" s="178">
        <v>15233</v>
      </c>
      <c r="E33" s="178">
        <v>18685</v>
      </c>
      <c r="F33" s="178">
        <v>18058</v>
      </c>
      <c r="G33" s="178">
        <v>18719</v>
      </c>
      <c r="H33" s="178">
        <v>20925</v>
      </c>
      <c r="I33" s="178">
        <v>35691</v>
      </c>
      <c r="J33" s="178">
        <v>48365</v>
      </c>
      <c r="K33" s="178">
        <v>14887</v>
      </c>
    </row>
    <row r="34" spans="2:11" x14ac:dyDescent="0.2">
      <c r="B34" s="55" t="s">
        <v>170</v>
      </c>
      <c r="C34" s="178">
        <v>53472</v>
      </c>
      <c r="D34" s="178">
        <v>44709</v>
      </c>
      <c r="E34" s="178">
        <v>55832</v>
      </c>
      <c r="F34" s="178">
        <v>51694</v>
      </c>
      <c r="G34" s="178">
        <v>75971</v>
      </c>
      <c r="H34" s="178">
        <v>26568</v>
      </c>
      <c r="I34" s="178">
        <v>96555</v>
      </c>
      <c r="J34" s="178">
        <v>201650</v>
      </c>
      <c r="K34" s="178">
        <v>245553</v>
      </c>
    </row>
    <row r="35" spans="2:11" x14ac:dyDescent="0.2">
      <c r="B35" s="135" t="s">
        <v>168</v>
      </c>
      <c r="C35" s="178">
        <v>88106</v>
      </c>
      <c r="D35" s="178">
        <v>78299</v>
      </c>
      <c r="E35" s="178">
        <v>75309</v>
      </c>
      <c r="F35" s="178">
        <v>97690</v>
      </c>
      <c r="G35" s="178">
        <v>144146</v>
      </c>
      <c r="H35" s="178">
        <v>114658</v>
      </c>
      <c r="I35" s="178">
        <v>204435</v>
      </c>
      <c r="J35" s="178">
        <v>276582</v>
      </c>
      <c r="K35" s="178">
        <v>333307</v>
      </c>
    </row>
    <row r="36" spans="2:11" x14ac:dyDescent="0.2">
      <c r="B36" s="135" t="s">
        <v>169</v>
      </c>
      <c r="C36" s="178">
        <v>34634</v>
      </c>
      <c r="D36" s="178">
        <v>33590</v>
      </c>
      <c r="E36" s="178">
        <v>19477</v>
      </c>
      <c r="F36" s="178">
        <v>45996</v>
      </c>
      <c r="G36" s="178">
        <v>68175</v>
      </c>
      <c r="H36" s="178">
        <v>88090</v>
      </c>
      <c r="I36" s="178">
        <v>107880</v>
      </c>
      <c r="J36" s="178">
        <v>74932</v>
      </c>
      <c r="K36" s="178">
        <v>87754</v>
      </c>
    </row>
    <row r="37" spans="2:11" x14ac:dyDescent="0.2">
      <c r="B37" s="50" t="s">
        <v>171</v>
      </c>
      <c r="C37" s="178">
        <v>2086</v>
      </c>
      <c r="D37" s="178">
        <v>3623</v>
      </c>
      <c r="E37" s="178">
        <v>7743</v>
      </c>
      <c r="F37" s="178">
        <v>2311</v>
      </c>
      <c r="G37" s="178">
        <v>53861</v>
      </c>
      <c r="H37" s="178">
        <v>47052</v>
      </c>
      <c r="I37" s="178">
        <v>182911</v>
      </c>
      <c r="J37" s="178">
        <v>-82412</v>
      </c>
      <c r="K37" s="178">
        <v>-20073</v>
      </c>
    </row>
    <row r="38" spans="2:11" x14ac:dyDescent="0.2">
      <c r="B38" s="55" t="s">
        <v>172</v>
      </c>
      <c r="C38" s="178">
        <v>209</v>
      </c>
      <c r="D38" s="178">
        <v>1109</v>
      </c>
      <c r="E38" s="178">
        <v>6103</v>
      </c>
      <c r="F38" s="178">
        <v>5377</v>
      </c>
      <c r="G38" s="178">
        <v>11249</v>
      </c>
      <c r="H38" s="178">
        <v>6460</v>
      </c>
      <c r="I38" s="178">
        <v>-785</v>
      </c>
      <c r="J38" s="178">
        <v>-26010</v>
      </c>
      <c r="K38" s="178">
        <v>-18979</v>
      </c>
    </row>
    <row r="39" spans="2:11" x14ac:dyDescent="0.2">
      <c r="B39" s="55" t="s">
        <v>173</v>
      </c>
      <c r="C39" s="178">
        <v>1877</v>
      </c>
      <c r="D39" s="178">
        <v>2514</v>
      </c>
      <c r="E39" s="178">
        <v>1640</v>
      </c>
      <c r="F39" s="178">
        <v>-3066</v>
      </c>
      <c r="G39" s="178">
        <v>1868</v>
      </c>
      <c r="H39" s="178">
        <v>63987</v>
      </c>
      <c r="I39" s="178">
        <v>26108</v>
      </c>
      <c r="J39" s="178">
        <v>-116655</v>
      </c>
      <c r="K39" s="178">
        <v>-26887</v>
      </c>
    </row>
    <row r="40" spans="2:11" x14ac:dyDescent="0.2">
      <c r="B40" s="55" t="s">
        <v>174</v>
      </c>
      <c r="C40" s="180" t="s">
        <v>166</v>
      </c>
      <c r="D40" s="180" t="s">
        <v>166</v>
      </c>
      <c r="E40" s="180" t="s">
        <v>166</v>
      </c>
      <c r="F40" s="180" t="s">
        <v>166</v>
      </c>
      <c r="G40" s="178">
        <v>40744</v>
      </c>
      <c r="H40" s="178">
        <v>-23395</v>
      </c>
      <c r="I40" s="178">
        <v>157588</v>
      </c>
      <c r="J40" s="178">
        <v>60252</v>
      </c>
      <c r="K40" s="178">
        <v>25794</v>
      </c>
    </row>
    <row r="41" spans="2:11" x14ac:dyDescent="0.2">
      <c r="B41" s="50" t="s">
        <v>175</v>
      </c>
      <c r="C41" s="178">
        <v>-9231</v>
      </c>
      <c r="D41" s="178">
        <v>-17863</v>
      </c>
      <c r="E41" s="178">
        <v>10623</v>
      </c>
      <c r="F41" s="178">
        <v>63076</v>
      </c>
      <c r="G41" s="178">
        <v>7394</v>
      </c>
      <c r="H41" s="178">
        <v>6031</v>
      </c>
      <c r="I41" s="178">
        <v>-60134</v>
      </c>
      <c r="J41" s="178">
        <v>117699</v>
      </c>
      <c r="K41" s="178">
        <v>96279</v>
      </c>
    </row>
    <row r="42" spans="2:11" x14ac:dyDescent="0.2">
      <c r="B42" s="55" t="s">
        <v>176</v>
      </c>
      <c r="C42" s="178">
        <v>-9090</v>
      </c>
      <c r="D42" s="178">
        <v>-45367</v>
      </c>
      <c r="E42" s="178">
        <v>-19669</v>
      </c>
      <c r="F42" s="178">
        <v>23789</v>
      </c>
      <c r="G42" s="178">
        <v>-31352</v>
      </c>
      <c r="H42" s="178">
        <v>17889</v>
      </c>
      <c r="I42" s="178">
        <v>-51298</v>
      </c>
      <c r="J42" s="178">
        <v>33343</v>
      </c>
      <c r="K42" s="178">
        <v>14724</v>
      </c>
    </row>
    <row r="43" spans="2:11" ht="15" x14ac:dyDescent="0.2">
      <c r="B43" s="55" t="s">
        <v>405</v>
      </c>
      <c r="C43" s="178">
        <v>141</v>
      </c>
      <c r="D43" s="178">
        <v>27504</v>
      </c>
      <c r="E43" s="178">
        <v>30292</v>
      </c>
      <c r="F43" s="178">
        <v>39287</v>
      </c>
      <c r="G43" s="178">
        <v>38746</v>
      </c>
      <c r="H43" s="178">
        <v>-11858</v>
      </c>
      <c r="I43" s="178">
        <v>-8836</v>
      </c>
      <c r="J43" s="178">
        <v>84356</v>
      </c>
      <c r="K43" s="178">
        <v>81555</v>
      </c>
    </row>
    <row r="44" spans="2:11" ht="15" x14ac:dyDescent="0.2">
      <c r="B44" s="83" t="s">
        <v>408</v>
      </c>
      <c r="C44" s="181" t="s">
        <v>166</v>
      </c>
      <c r="D44" s="181" t="s">
        <v>166</v>
      </c>
      <c r="E44" s="181" t="s">
        <v>166</v>
      </c>
      <c r="F44" s="181" t="s">
        <v>166</v>
      </c>
      <c r="G44" s="181" t="s">
        <v>166</v>
      </c>
      <c r="H44" s="181" t="s">
        <v>166</v>
      </c>
      <c r="I44" s="179">
        <v>58353</v>
      </c>
      <c r="J44" s="181" t="s">
        <v>166</v>
      </c>
      <c r="K44" s="181" t="s">
        <v>166</v>
      </c>
    </row>
    <row r="45" spans="2:11" x14ac:dyDescent="0.2">
      <c r="B45" s="83" t="s">
        <v>177</v>
      </c>
      <c r="C45" s="179">
        <v>-14487</v>
      </c>
      <c r="D45" s="179">
        <v>-2599</v>
      </c>
      <c r="E45" s="179">
        <v>-10494</v>
      </c>
      <c r="F45" s="179">
        <v>-1830</v>
      </c>
      <c r="G45" s="179">
        <v>-16259</v>
      </c>
      <c r="H45" s="179">
        <v>80534</v>
      </c>
      <c r="I45" s="179">
        <v>40082</v>
      </c>
      <c r="J45" s="179">
        <v>-112586</v>
      </c>
      <c r="K45" s="179">
        <v>-53399</v>
      </c>
    </row>
    <row r="46" spans="2:11" x14ac:dyDescent="0.2">
      <c r="B46" s="83" t="s">
        <v>178</v>
      </c>
      <c r="C46" s="179">
        <v>48610</v>
      </c>
      <c r="D46" s="179">
        <v>-7474</v>
      </c>
      <c r="E46" s="179">
        <v>48125</v>
      </c>
      <c r="F46" s="179">
        <v>33523</v>
      </c>
      <c r="G46" s="179">
        <v>60002</v>
      </c>
      <c r="H46" s="179">
        <v>-145795</v>
      </c>
      <c r="I46" s="179">
        <v>315221</v>
      </c>
      <c r="J46" s="179">
        <v>87974</v>
      </c>
      <c r="K46" s="179">
        <v>-105850</v>
      </c>
    </row>
    <row r="47" spans="2:11" x14ac:dyDescent="0.2">
      <c r="B47" s="83" t="s">
        <v>179</v>
      </c>
      <c r="C47" s="179">
        <v>48610</v>
      </c>
      <c r="D47" s="179">
        <v>7474</v>
      </c>
      <c r="E47" s="179">
        <v>-48125</v>
      </c>
      <c r="F47" s="179">
        <v>-33523</v>
      </c>
      <c r="G47" s="179">
        <v>-60002</v>
      </c>
      <c r="H47" s="179">
        <v>145795</v>
      </c>
      <c r="I47" s="179">
        <v>-315221</v>
      </c>
      <c r="J47" s="179">
        <v>-87974</v>
      </c>
      <c r="K47" s="179">
        <v>105850</v>
      </c>
    </row>
    <row r="48" spans="2:11" x14ac:dyDescent="0.2">
      <c r="B48" s="83" t="s">
        <v>180</v>
      </c>
      <c r="C48" s="179">
        <v>96.52</v>
      </c>
      <c r="D48" s="179">
        <v>101.19</v>
      </c>
      <c r="E48" s="179">
        <v>100.5</v>
      </c>
      <c r="F48" s="179">
        <v>103.96</v>
      </c>
      <c r="G48" s="179">
        <v>110.62</v>
      </c>
      <c r="H48" s="179">
        <v>108.33</v>
      </c>
      <c r="I48" s="179">
        <v>114.94</v>
      </c>
      <c r="J48" s="179">
        <v>113.06</v>
      </c>
      <c r="K48" s="179">
        <v>110.57</v>
      </c>
    </row>
    <row r="49" spans="1:12" ht="15" x14ac:dyDescent="0.2">
      <c r="B49" s="74" t="s">
        <v>409</v>
      </c>
      <c r="C49" s="53"/>
      <c r="D49" s="53"/>
      <c r="E49" s="53"/>
      <c r="F49" s="53"/>
      <c r="G49" s="53"/>
      <c r="H49" s="53"/>
      <c r="I49" s="53"/>
      <c r="J49" s="53"/>
      <c r="K49" s="53"/>
    </row>
    <row r="50" spans="1:12" x14ac:dyDescent="0.2">
      <c r="B50" s="48" t="s">
        <v>181</v>
      </c>
      <c r="C50" s="196">
        <v>-8.4</v>
      </c>
      <c r="D50" s="196">
        <v>-10.9</v>
      </c>
      <c r="E50" s="196">
        <v>-10.3</v>
      </c>
      <c r="F50" s="196">
        <v>-11.9</v>
      </c>
      <c r="G50" s="196">
        <v>-11.3</v>
      </c>
      <c r="H50" s="196">
        <v>-14.7</v>
      </c>
      <c r="I50" s="196">
        <v>-7.4</v>
      </c>
      <c r="J50" s="196">
        <v>-9.6999999999999993</v>
      </c>
      <c r="K50" s="196">
        <v>-16.399999999999999</v>
      </c>
    </row>
    <row r="51" spans="1:12" x14ac:dyDescent="0.2">
      <c r="B51" s="50" t="s">
        <v>182</v>
      </c>
      <c r="C51" s="196">
        <v>-0.4</v>
      </c>
      <c r="D51" s="196">
        <v>-3.1</v>
      </c>
      <c r="E51" s="196">
        <v>-2.7</v>
      </c>
      <c r="F51" s="196">
        <v>-5.3</v>
      </c>
      <c r="G51" s="196">
        <v>-4.3</v>
      </c>
      <c r="H51" s="196">
        <v>-9.5</v>
      </c>
      <c r="I51" s="196">
        <v>-0.5</v>
      </c>
      <c r="J51" s="196">
        <v>-2.2000000000000002</v>
      </c>
      <c r="K51" s="196">
        <v>-7.8</v>
      </c>
    </row>
    <row r="52" spans="1:12" x14ac:dyDescent="0.2">
      <c r="B52" s="50" t="s">
        <v>183</v>
      </c>
      <c r="C52" s="196">
        <v>-0.6</v>
      </c>
      <c r="D52" s="196">
        <v>-3.3</v>
      </c>
      <c r="E52" s="196">
        <v>-3</v>
      </c>
      <c r="F52" s="196">
        <v>-5.7</v>
      </c>
      <c r="G52" s="196">
        <v>-4.5999999999999996</v>
      </c>
      <c r="H52" s="196">
        <v>9.8000000000000007</v>
      </c>
      <c r="I52" s="196">
        <v>-0.7</v>
      </c>
      <c r="J52" s="196">
        <v>-2.2999999999999998</v>
      </c>
      <c r="K52" s="196">
        <v>-7.9</v>
      </c>
    </row>
    <row r="53" spans="1:12" x14ac:dyDescent="0.2">
      <c r="B53" s="72"/>
      <c r="C53" s="72"/>
      <c r="D53" s="72"/>
      <c r="E53" s="72"/>
      <c r="F53" s="72"/>
      <c r="G53" s="72"/>
      <c r="H53" s="72"/>
      <c r="I53" s="72"/>
      <c r="J53" s="72"/>
      <c r="K53" s="72"/>
      <c r="L53" s="72"/>
    </row>
    <row r="54" spans="1:12" ht="89.25" x14ac:dyDescent="0.2">
      <c r="A54" s="59" t="s">
        <v>315</v>
      </c>
      <c r="B54" s="85" t="s">
        <v>339</v>
      </c>
    </row>
    <row r="55" spans="1:12" x14ac:dyDescent="0.2">
      <c r="A55" s="59" t="s">
        <v>317</v>
      </c>
      <c r="B55" s="59" t="s">
        <v>340</v>
      </c>
    </row>
    <row r="56" spans="1:12" x14ac:dyDescent="0.2">
      <c r="A56" s="59" t="s">
        <v>319</v>
      </c>
      <c r="B56" s="59" t="s">
        <v>341</v>
      </c>
    </row>
    <row r="57" spans="1:12" x14ac:dyDescent="0.2">
      <c r="A57" s="59" t="s">
        <v>325</v>
      </c>
      <c r="B57" s="59" t="s">
        <v>342</v>
      </c>
    </row>
    <row r="58" spans="1:12" x14ac:dyDescent="0.2">
      <c r="A58" s="59"/>
    </row>
    <row r="59" spans="1:12" x14ac:dyDescent="0.2">
      <c r="A59" s="65" t="s">
        <v>414</v>
      </c>
    </row>
    <row r="60" spans="1:12" x14ac:dyDescent="0.2">
      <c r="A60" s="64" t="s">
        <v>416</v>
      </c>
    </row>
    <row r="61" spans="1:12" x14ac:dyDescent="0.2">
      <c r="A61" s="65" t="s">
        <v>355</v>
      </c>
      <c r="B61" s="85"/>
    </row>
    <row r="62" spans="1:12" x14ac:dyDescent="0.2">
      <c r="A62" s="65" t="s">
        <v>356</v>
      </c>
      <c r="B62" s="85"/>
    </row>
    <row r="63" spans="1:12" x14ac:dyDescent="0.2">
      <c r="A63" s="65" t="s">
        <v>418</v>
      </c>
    </row>
    <row r="64" spans="1:12" x14ac:dyDescent="0.2">
      <c r="A64" s="65" t="s">
        <v>332</v>
      </c>
    </row>
    <row r="65" spans="1:1" x14ac:dyDescent="0.2">
      <c r="A65" s="65" t="s">
        <v>314</v>
      </c>
    </row>
  </sheetData>
  <mergeCells count="2">
    <mergeCell ref="B2:K2"/>
    <mergeCell ref="B3:K3"/>
  </mergeCells>
  <pageMargins left="0.7" right="0.7" top="0.75" bottom="0.75" header="0.3" footer="0.3"/>
  <pageSetup paperSize="8" orientation="landscape" r:id="rId1"/>
  <headerFooter>
    <oddHeader>&amp;L&amp;"Calibri"&amp;10&amp;K000000 [Limited Sharing]&amp;1#_x000D_</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tabColor rgb="FF00B050"/>
  </sheetPr>
  <dimension ref="A1:N65"/>
  <sheetViews>
    <sheetView topLeftCell="A37" workbookViewId="0">
      <selection activeCell="P20" sqref="P20"/>
    </sheetView>
  </sheetViews>
  <sheetFormatPr defaultRowHeight="12.75" x14ac:dyDescent="0.2"/>
  <cols>
    <col min="1" max="1" width="3.28515625" style="69" customWidth="1"/>
    <col min="2" max="2" width="37.7109375" style="59" customWidth="1"/>
    <col min="3" max="3" width="6.28515625" style="59" bestFit="1" customWidth="1"/>
    <col min="4" max="11" width="6.5703125" style="59" bestFit="1" customWidth="1"/>
    <col min="12" max="12" width="9.85546875" style="59" customWidth="1"/>
    <col min="13" max="14" width="9.140625" style="59"/>
    <col min="15" max="16384" width="9.140625" style="69"/>
  </cols>
  <sheetData>
    <row r="1" spans="2:14" customFormat="1" ht="39" customHeight="1" x14ac:dyDescent="0.25">
      <c r="B1" s="37" t="s">
        <v>372</v>
      </c>
      <c r="C1" s="36"/>
      <c r="D1" s="36"/>
      <c r="E1" s="36"/>
      <c r="F1" s="36"/>
      <c r="G1" s="36"/>
      <c r="H1" s="36"/>
      <c r="I1" s="36"/>
      <c r="J1" s="36"/>
      <c r="K1" s="38" t="s">
        <v>384</v>
      </c>
      <c r="L1" s="39"/>
      <c r="M1" s="8"/>
    </row>
    <row r="2" spans="2:14" customFormat="1" ht="17.25" x14ac:dyDescent="0.25">
      <c r="B2" s="162" t="s">
        <v>268</v>
      </c>
      <c r="C2" s="162"/>
      <c r="D2" s="162"/>
      <c r="E2" s="162"/>
      <c r="F2" s="162"/>
      <c r="G2" s="162"/>
      <c r="H2" s="162"/>
      <c r="I2" s="162"/>
      <c r="J2" s="162"/>
      <c r="K2" s="162"/>
      <c r="L2" s="11"/>
      <c r="M2" s="8"/>
      <c r="N2" s="8"/>
    </row>
    <row r="3" spans="2:14" customFormat="1" ht="15" x14ac:dyDescent="0.25">
      <c r="B3" s="165" t="s">
        <v>184</v>
      </c>
      <c r="C3" s="165"/>
      <c r="D3" s="165"/>
      <c r="E3" s="165"/>
      <c r="F3" s="165"/>
      <c r="G3" s="165"/>
      <c r="H3" s="165"/>
      <c r="I3" s="165"/>
      <c r="J3" s="165"/>
      <c r="K3" s="165"/>
      <c r="L3" s="8"/>
      <c r="M3" s="8"/>
      <c r="N3" s="8"/>
    </row>
    <row r="4" spans="2:14" customFormat="1" ht="15" x14ac:dyDescent="0.25">
      <c r="B4" s="19" t="s">
        <v>204</v>
      </c>
      <c r="C4" s="19">
        <v>2003</v>
      </c>
      <c r="D4" s="19">
        <v>2004</v>
      </c>
      <c r="E4" s="19">
        <v>2005</v>
      </c>
      <c r="F4" s="19">
        <v>2006</v>
      </c>
      <c r="G4" s="19">
        <v>2007</v>
      </c>
      <c r="H4" s="19">
        <v>2008</v>
      </c>
      <c r="I4" s="19">
        <v>2009</v>
      </c>
      <c r="J4" s="19">
        <v>2010</v>
      </c>
      <c r="K4" s="19">
        <v>2011</v>
      </c>
      <c r="L4" s="8"/>
      <c r="M4" s="8"/>
      <c r="N4" s="8"/>
    </row>
    <row r="5" spans="2:14" x14ac:dyDescent="0.2">
      <c r="B5" s="66" t="s">
        <v>146</v>
      </c>
      <c r="C5" s="177">
        <v>-1539</v>
      </c>
      <c r="D5" s="177">
        <v>-2243</v>
      </c>
      <c r="E5" s="177">
        <v>-2516</v>
      </c>
      <c r="F5" s="177">
        <v>-3370</v>
      </c>
      <c r="G5" s="177">
        <v>-3656</v>
      </c>
      <c r="H5" s="177">
        <v>-5981</v>
      </c>
      <c r="I5" s="177">
        <v>-3122</v>
      </c>
      <c r="J5" s="177">
        <v>-4825</v>
      </c>
      <c r="K5" s="177">
        <v>-9710</v>
      </c>
    </row>
    <row r="6" spans="2:14" x14ac:dyDescent="0.2">
      <c r="B6" s="48" t="s">
        <v>147</v>
      </c>
      <c r="C6" s="178">
        <v>5133</v>
      </c>
      <c r="D6" s="178">
        <v>5757</v>
      </c>
      <c r="E6" s="178">
        <v>6347</v>
      </c>
      <c r="F6" s="178">
        <v>6883</v>
      </c>
      <c r="G6" s="178">
        <v>7640</v>
      </c>
      <c r="H6" s="178">
        <v>8111</v>
      </c>
      <c r="I6" s="178">
        <v>7085</v>
      </c>
      <c r="J6" s="178">
        <v>8626</v>
      </c>
      <c r="K6" s="178">
        <v>10559</v>
      </c>
    </row>
    <row r="7" spans="2:14" x14ac:dyDescent="0.2">
      <c r="B7" s="50" t="s">
        <v>148</v>
      </c>
      <c r="C7" s="178">
        <v>6672</v>
      </c>
      <c r="D7" s="178">
        <v>8000</v>
      </c>
      <c r="E7" s="178">
        <v>8863</v>
      </c>
      <c r="F7" s="178">
        <v>10253</v>
      </c>
      <c r="G7" s="178">
        <v>11296</v>
      </c>
      <c r="H7" s="178">
        <v>14091</v>
      </c>
      <c r="I7" s="178">
        <v>10207</v>
      </c>
      <c r="J7" s="178">
        <v>13451</v>
      </c>
      <c r="K7" s="178">
        <v>20269</v>
      </c>
    </row>
    <row r="8" spans="2:14" x14ac:dyDescent="0.2">
      <c r="B8" s="74" t="s">
        <v>149</v>
      </c>
      <c r="C8" s="179">
        <v>399</v>
      </c>
      <c r="D8" s="179">
        <v>419</v>
      </c>
      <c r="E8" s="179">
        <v>338</v>
      </c>
      <c r="F8" s="179">
        <v>257</v>
      </c>
      <c r="G8" s="179">
        <v>302</v>
      </c>
      <c r="H8" s="179">
        <v>401</v>
      </c>
      <c r="I8" s="179">
        <v>391</v>
      </c>
      <c r="J8" s="179">
        <v>707</v>
      </c>
      <c r="K8" s="179">
        <v>1099</v>
      </c>
    </row>
    <row r="9" spans="2:14" x14ac:dyDescent="0.2">
      <c r="B9" s="48" t="s">
        <v>150</v>
      </c>
      <c r="C9" s="178">
        <v>1411</v>
      </c>
      <c r="D9" s="178">
        <v>1527</v>
      </c>
      <c r="E9" s="178">
        <v>1540</v>
      </c>
      <c r="F9" s="178">
        <v>1625</v>
      </c>
      <c r="G9" s="178">
        <v>1775</v>
      </c>
      <c r="H9" s="178">
        <v>2004</v>
      </c>
      <c r="I9" s="178">
        <v>1892</v>
      </c>
      <c r="J9" s="178">
        <v>2474</v>
      </c>
      <c r="K9" s="178">
        <v>3084</v>
      </c>
    </row>
    <row r="10" spans="2:14" x14ac:dyDescent="0.2">
      <c r="B10" s="50" t="s">
        <v>151</v>
      </c>
      <c r="C10" s="178">
        <v>1012</v>
      </c>
      <c r="D10" s="178">
        <v>1108</v>
      </c>
      <c r="E10" s="178">
        <v>1202</v>
      </c>
      <c r="F10" s="178">
        <v>1368</v>
      </c>
      <c r="G10" s="178">
        <v>1472</v>
      </c>
      <c r="H10" s="178">
        <v>1603</v>
      </c>
      <c r="I10" s="178">
        <v>1501</v>
      </c>
      <c r="J10" s="178">
        <v>1768</v>
      </c>
      <c r="K10" s="178">
        <v>1985</v>
      </c>
    </row>
    <row r="11" spans="2:14" x14ac:dyDescent="0.2">
      <c r="B11" s="74" t="s">
        <v>152</v>
      </c>
      <c r="C11" s="178">
        <v>-172</v>
      </c>
      <c r="D11" s="178">
        <v>-204</v>
      </c>
      <c r="E11" s="178">
        <v>-299</v>
      </c>
      <c r="F11" s="178">
        <v>-389</v>
      </c>
      <c r="G11" s="178">
        <v>-358</v>
      </c>
      <c r="H11" s="178">
        <v>-972</v>
      </c>
      <c r="I11" s="178">
        <v>-488</v>
      </c>
      <c r="J11" s="178">
        <v>-617</v>
      </c>
      <c r="K11" s="178">
        <v>-647</v>
      </c>
    </row>
    <row r="12" spans="2:14" x14ac:dyDescent="0.2">
      <c r="B12" s="48" t="s">
        <v>150</v>
      </c>
      <c r="C12" s="178">
        <v>170</v>
      </c>
      <c r="D12" s="178">
        <v>157</v>
      </c>
      <c r="E12" s="178">
        <v>35</v>
      </c>
      <c r="F12" s="178">
        <v>311</v>
      </c>
      <c r="G12" s="178">
        <v>449</v>
      </c>
      <c r="H12" s="178">
        <v>-32</v>
      </c>
      <c r="I12" s="178">
        <v>116</v>
      </c>
      <c r="J12" s="178">
        <v>323</v>
      </c>
      <c r="K12" s="178">
        <v>467</v>
      </c>
    </row>
    <row r="13" spans="2:14" x14ac:dyDescent="0.2">
      <c r="B13" s="50" t="s">
        <v>151</v>
      </c>
      <c r="C13" s="178">
        <v>341</v>
      </c>
      <c r="D13" s="178">
        <v>360</v>
      </c>
      <c r="E13" s="178">
        <v>335</v>
      </c>
      <c r="F13" s="178">
        <v>700</v>
      </c>
      <c r="G13" s="178">
        <v>807</v>
      </c>
      <c r="H13" s="178">
        <v>940</v>
      </c>
      <c r="I13" s="178">
        <v>603</v>
      </c>
      <c r="J13" s="178">
        <v>940</v>
      </c>
      <c r="K13" s="178">
        <v>1114</v>
      </c>
    </row>
    <row r="14" spans="2:14" x14ac:dyDescent="0.2">
      <c r="B14" s="83" t="s">
        <v>153</v>
      </c>
      <c r="C14" s="179">
        <v>-1312</v>
      </c>
      <c r="D14" s="179">
        <v>-2028</v>
      </c>
      <c r="E14" s="179">
        <v>-2478</v>
      </c>
      <c r="F14" s="179">
        <v>-3502</v>
      </c>
      <c r="G14" s="179">
        <v>-3712</v>
      </c>
      <c r="H14" s="179">
        <v>-6552</v>
      </c>
      <c r="I14" s="179">
        <v>-3219</v>
      </c>
      <c r="J14" s="179">
        <v>-4735</v>
      </c>
      <c r="K14" s="179">
        <v>-9258</v>
      </c>
    </row>
    <row r="15" spans="2:14" x14ac:dyDescent="0.2">
      <c r="B15" s="74" t="s">
        <v>154</v>
      </c>
      <c r="C15" s="179">
        <v>1241</v>
      </c>
      <c r="D15" s="179">
        <v>1380</v>
      </c>
      <c r="E15" s="179">
        <v>1828</v>
      </c>
      <c r="F15" s="179">
        <v>2004</v>
      </c>
      <c r="G15" s="179">
        <v>2311</v>
      </c>
      <c r="H15" s="179">
        <v>2666</v>
      </c>
      <c r="I15" s="179">
        <v>3005</v>
      </c>
      <c r="J15" s="179">
        <v>3660</v>
      </c>
      <c r="K15" s="179">
        <v>4643</v>
      </c>
    </row>
    <row r="16" spans="2:14" x14ac:dyDescent="0.2">
      <c r="B16" s="70" t="s">
        <v>155</v>
      </c>
      <c r="C16" s="178">
        <v>1205</v>
      </c>
      <c r="D16" s="178">
        <v>1350</v>
      </c>
      <c r="E16" s="178">
        <v>1736</v>
      </c>
      <c r="F16" s="178">
        <v>1904</v>
      </c>
      <c r="G16" s="178">
        <v>2214</v>
      </c>
      <c r="H16" s="178">
        <v>2565</v>
      </c>
      <c r="I16" s="178">
        <v>2927</v>
      </c>
      <c r="J16" s="178">
        <v>3608</v>
      </c>
      <c r="K16" s="178">
        <v>4583</v>
      </c>
    </row>
    <row r="17" spans="2:11" x14ac:dyDescent="0.2">
      <c r="B17" s="50" t="s">
        <v>150</v>
      </c>
      <c r="C17" s="178">
        <v>1414</v>
      </c>
      <c r="D17" s="178">
        <v>1564</v>
      </c>
      <c r="E17" s="178">
        <v>1968</v>
      </c>
      <c r="F17" s="178">
        <v>2161</v>
      </c>
      <c r="G17" s="178">
        <v>2502</v>
      </c>
      <c r="H17" s="178">
        <v>2918</v>
      </c>
      <c r="I17" s="178">
        <v>3330</v>
      </c>
      <c r="J17" s="178">
        <v>4116</v>
      </c>
      <c r="K17" s="178">
        <v>5145</v>
      </c>
    </row>
    <row r="18" spans="2:11" x14ac:dyDescent="0.2">
      <c r="B18" s="50" t="s">
        <v>151</v>
      </c>
      <c r="C18" s="178">
        <v>209</v>
      </c>
      <c r="D18" s="178">
        <v>214</v>
      </c>
      <c r="E18" s="178">
        <v>233</v>
      </c>
      <c r="F18" s="178">
        <v>257</v>
      </c>
      <c r="G18" s="178">
        <v>288</v>
      </c>
      <c r="H18" s="178">
        <v>353</v>
      </c>
      <c r="I18" s="178">
        <v>403</v>
      </c>
      <c r="J18" s="178">
        <v>508</v>
      </c>
      <c r="K18" s="178">
        <v>562</v>
      </c>
    </row>
    <row r="19" spans="2:11" x14ac:dyDescent="0.2">
      <c r="B19" s="72" t="s">
        <v>156</v>
      </c>
      <c r="C19" s="178">
        <v>36</v>
      </c>
      <c r="D19" s="178">
        <v>30</v>
      </c>
      <c r="E19" s="178">
        <v>93</v>
      </c>
      <c r="F19" s="178">
        <v>101</v>
      </c>
      <c r="G19" s="178">
        <v>97</v>
      </c>
      <c r="H19" s="178">
        <v>101</v>
      </c>
      <c r="I19" s="178">
        <v>77</v>
      </c>
      <c r="J19" s="178">
        <v>52</v>
      </c>
      <c r="K19" s="178">
        <v>60</v>
      </c>
    </row>
    <row r="20" spans="2:11" x14ac:dyDescent="0.2">
      <c r="B20" s="83" t="s">
        <v>157</v>
      </c>
      <c r="C20" s="179">
        <v>-71</v>
      </c>
      <c r="D20" s="179">
        <v>-648</v>
      </c>
      <c r="E20" s="179">
        <v>-650</v>
      </c>
      <c r="F20" s="179">
        <v>-1499</v>
      </c>
      <c r="G20" s="179">
        <v>-1402</v>
      </c>
      <c r="H20" s="179">
        <v>-3886</v>
      </c>
      <c r="I20" s="179">
        <v>-214</v>
      </c>
      <c r="J20" s="179">
        <v>-1075</v>
      </c>
      <c r="K20" s="179">
        <v>-4615</v>
      </c>
    </row>
    <row r="21" spans="2:11" x14ac:dyDescent="0.2">
      <c r="B21" s="83" t="s">
        <v>158</v>
      </c>
      <c r="C21" s="179">
        <v>722</v>
      </c>
      <c r="D21" s="179">
        <v>631</v>
      </c>
      <c r="E21" s="179">
        <v>1224</v>
      </c>
      <c r="F21" s="179">
        <v>1808</v>
      </c>
      <c r="G21" s="179">
        <v>2097</v>
      </c>
      <c r="H21" s="179">
        <v>1774</v>
      </c>
      <c r="I21" s="179">
        <v>2594</v>
      </c>
      <c r="J21" s="179">
        <v>2877</v>
      </c>
      <c r="K21" s="179">
        <v>4262</v>
      </c>
    </row>
    <row r="22" spans="2:11" x14ac:dyDescent="0.2">
      <c r="B22" s="83" t="s">
        <v>159</v>
      </c>
      <c r="C22" s="179">
        <v>74</v>
      </c>
      <c r="D22" s="179">
        <v>64</v>
      </c>
      <c r="E22" s="179">
        <v>250</v>
      </c>
      <c r="F22" s="179">
        <v>291</v>
      </c>
      <c r="G22" s="179">
        <v>269</v>
      </c>
      <c r="H22" s="179">
        <v>291</v>
      </c>
      <c r="I22" s="179">
        <v>233</v>
      </c>
      <c r="J22" s="179">
        <v>164</v>
      </c>
      <c r="K22" s="179">
        <v>164</v>
      </c>
    </row>
    <row r="23" spans="2:11" x14ac:dyDescent="0.2">
      <c r="B23" s="74" t="s">
        <v>160</v>
      </c>
      <c r="C23" s="179">
        <v>74</v>
      </c>
      <c r="D23" s="179">
        <v>64</v>
      </c>
      <c r="E23" s="179">
        <v>250</v>
      </c>
      <c r="F23" s="179">
        <v>291</v>
      </c>
      <c r="G23" s="179">
        <v>269</v>
      </c>
      <c r="H23" s="179">
        <v>291</v>
      </c>
      <c r="I23" s="179">
        <v>233</v>
      </c>
      <c r="J23" s="179">
        <v>164</v>
      </c>
      <c r="K23" s="179">
        <v>164</v>
      </c>
    </row>
    <row r="24" spans="2:11" x14ac:dyDescent="0.2">
      <c r="B24" s="48" t="s">
        <v>150</v>
      </c>
      <c r="C24" s="178">
        <v>81</v>
      </c>
      <c r="D24" s="178">
        <v>71</v>
      </c>
      <c r="E24" s="178">
        <v>257</v>
      </c>
      <c r="F24" s="178">
        <v>299</v>
      </c>
      <c r="G24" s="178">
        <v>278</v>
      </c>
      <c r="H24" s="178">
        <v>303</v>
      </c>
      <c r="I24" s="178">
        <v>247</v>
      </c>
      <c r="J24" s="178">
        <v>182</v>
      </c>
      <c r="K24" s="178">
        <v>185</v>
      </c>
    </row>
    <row r="25" spans="2:11" x14ac:dyDescent="0.2">
      <c r="B25" s="50" t="s">
        <v>151</v>
      </c>
      <c r="C25" s="178">
        <v>6</v>
      </c>
      <c r="D25" s="178">
        <v>7</v>
      </c>
      <c r="E25" s="178">
        <v>7</v>
      </c>
      <c r="F25" s="178">
        <v>8</v>
      </c>
      <c r="G25" s="178">
        <v>10</v>
      </c>
      <c r="H25" s="178">
        <v>12</v>
      </c>
      <c r="I25" s="178">
        <v>14</v>
      </c>
      <c r="J25" s="178">
        <v>19</v>
      </c>
      <c r="K25" s="178">
        <v>20</v>
      </c>
    </row>
    <row r="26" spans="2:11" x14ac:dyDescent="0.2">
      <c r="B26" s="74" t="s">
        <v>161</v>
      </c>
      <c r="C26" s="179">
        <v>648</v>
      </c>
      <c r="D26" s="179">
        <v>567</v>
      </c>
      <c r="E26" s="179">
        <v>974</v>
      </c>
      <c r="F26" s="179">
        <v>1517</v>
      </c>
      <c r="G26" s="179">
        <v>1828</v>
      </c>
      <c r="H26" s="179">
        <v>1483</v>
      </c>
      <c r="I26" s="179">
        <v>2361</v>
      </c>
      <c r="J26" s="179">
        <v>2713</v>
      </c>
      <c r="K26" s="179">
        <v>4098</v>
      </c>
    </row>
    <row r="27" spans="2:11" x14ac:dyDescent="0.2">
      <c r="B27" s="48" t="s">
        <v>162</v>
      </c>
      <c r="C27" s="178">
        <v>722</v>
      </c>
      <c r="D27" s="178">
        <v>680</v>
      </c>
      <c r="E27" s="178">
        <v>798</v>
      </c>
      <c r="F27" s="178">
        <v>907</v>
      </c>
      <c r="G27" s="178">
        <v>1251</v>
      </c>
      <c r="H27" s="178">
        <v>1016</v>
      </c>
      <c r="I27" s="178">
        <v>1304</v>
      </c>
      <c r="J27" s="178">
        <v>2379</v>
      </c>
      <c r="K27" s="178">
        <v>3308</v>
      </c>
    </row>
    <row r="28" spans="2:11" x14ac:dyDescent="0.2">
      <c r="B28" s="55" t="s">
        <v>163</v>
      </c>
      <c r="C28" s="178">
        <v>201</v>
      </c>
      <c r="D28" s="178">
        <v>227</v>
      </c>
      <c r="E28" s="178">
        <v>234</v>
      </c>
      <c r="F28" s="178">
        <v>451</v>
      </c>
      <c r="G28" s="178">
        <v>548</v>
      </c>
      <c r="H28" s="178">
        <v>691</v>
      </c>
      <c r="I28" s="178">
        <v>384</v>
      </c>
      <c r="J28" s="178">
        <v>435</v>
      </c>
      <c r="K28" s="178">
        <v>896</v>
      </c>
    </row>
    <row r="29" spans="2:11" x14ac:dyDescent="0.2">
      <c r="B29" s="135" t="s">
        <v>164</v>
      </c>
      <c r="C29" s="178">
        <v>171</v>
      </c>
      <c r="D29" s="178">
        <v>217</v>
      </c>
      <c r="E29" s="178">
        <v>234</v>
      </c>
      <c r="F29" s="178">
        <v>451</v>
      </c>
      <c r="G29" s="178">
        <v>548</v>
      </c>
      <c r="H29" s="178">
        <v>691</v>
      </c>
      <c r="I29" s="178">
        <v>384</v>
      </c>
      <c r="J29" s="178">
        <v>435</v>
      </c>
      <c r="K29" s="178">
        <v>896</v>
      </c>
    </row>
    <row r="30" spans="2:11" x14ac:dyDescent="0.2">
      <c r="B30" s="135" t="s">
        <v>165</v>
      </c>
      <c r="C30" s="178">
        <v>30</v>
      </c>
      <c r="D30" s="178">
        <v>10</v>
      </c>
      <c r="E30" s="180" t="s">
        <v>166</v>
      </c>
      <c r="F30" s="180" t="s">
        <v>166</v>
      </c>
      <c r="G30" s="180" t="s">
        <v>166</v>
      </c>
      <c r="H30" s="180" t="s">
        <v>166</v>
      </c>
      <c r="I30" s="180" t="s">
        <v>166</v>
      </c>
      <c r="J30" s="180" t="s">
        <v>166</v>
      </c>
      <c r="K30" s="180" t="s">
        <v>166</v>
      </c>
    </row>
    <row r="31" spans="2:11" x14ac:dyDescent="0.2">
      <c r="B31" s="55" t="s">
        <v>167</v>
      </c>
      <c r="C31" s="178">
        <v>-33</v>
      </c>
      <c r="D31" s="178">
        <v>14</v>
      </c>
      <c r="E31" s="178">
        <v>11</v>
      </c>
      <c r="F31" s="178">
        <v>-35</v>
      </c>
      <c r="G31" s="178">
        <v>31</v>
      </c>
      <c r="H31" s="178">
        <v>74</v>
      </c>
      <c r="I31" s="178">
        <v>79</v>
      </c>
      <c r="J31" s="178">
        <v>149</v>
      </c>
      <c r="K31" s="178">
        <v>175</v>
      </c>
    </row>
    <row r="32" spans="2:11" x14ac:dyDescent="0.2">
      <c r="B32" s="135" t="s">
        <v>168</v>
      </c>
      <c r="C32" s="178">
        <v>101</v>
      </c>
      <c r="D32" s="178">
        <v>169</v>
      </c>
      <c r="E32" s="178">
        <v>197</v>
      </c>
      <c r="F32" s="178">
        <v>139</v>
      </c>
      <c r="G32" s="178">
        <v>199</v>
      </c>
      <c r="H32" s="178">
        <v>265</v>
      </c>
      <c r="I32" s="178">
        <v>390</v>
      </c>
      <c r="J32" s="178">
        <v>580</v>
      </c>
      <c r="K32" s="178">
        <v>310</v>
      </c>
    </row>
    <row r="33" spans="2:11" x14ac:dyDescent="0.2">
      <c r="B33" s="135" t="s">
        <v>169</v>
      </c>
      <c r="C33" s="178">
        <v>134</v>
      </c>
      <c r="D33" s="178">
        <v>155</v>
      </c>
      <c r="E33" s="178">
        <v>186</v>
      </c>
      <c r="F33" s="178">
        <v>174</v>
      </c>
      <c r="G33" s="178">
        <v>168</v>
      </c>
      <c r="H33" s="178">
        <v>191</v>
      </c>
      <c r="I33" s="178">
        <v>311</v>
      </c>
      <c r="J33" s="178">
        <v>431</v>
      </c>
      <c r="K33" s="178">
        <v>135</v>
      </c>
    </row>
    <row r="34" spans="2:11" x14ac:dyDescent="0.2">
      <c r="B34" s="55" t="s">
        <v>170</v>
      </c>
      <c r="C34" s="178">
        <v>554</v>
      </c>
      <c r="D34" s="178">
        <v>439</v>
      </c>
      <c r="E34" s="178">
        <v>553</v>
      </c>
      <c r="F34" s="178">
        <v>491</v>
      </c>
      <c r="G34" s="178">
        <v>672</v>
      </c>
      <c r="H34" s="178">
        <v>252</v>
      </c>
      <c r="I34" s="178">
        <v>840</v>
      </c>
      <c r="J34" s="178">
        <v>1796</v>
      </c>
      <c r="K34" s="178">
        <v>2237</v>
      </c>
    </row>
    <row r="35" spans="2:11" x14ac:dyDescent="0.2">
      <c r="B35" s="135" t="s">
        <v>168</v>
      </c>
      <c r="C35" s="178">
        <v>913</v>
      </c>
      <c r="D35" s="178">
        <v>771</v>
      </c>
      <c r="E35" s="178">
        <v>747</v>
      </c>
      <c r="F35" s="178">
        <v>932</v>
      </c>
      <c r="G35" s="178">
        <v>1290</v>
      </c>
      <c r="H35" s="178">
        <v>1059</v>
      </c>
      <c r="I35" s="178">
        <v>1780</v>
      </c>
      <c r="J35" s="178">
        <v>2460</v>
      </c>
      <c r="K35" s="178">
        <v>3026</v>
      </c>
    </row>
    <row r="36" spans="2:11" x14ac:dyDescent="0.2">
      <c r="B36" s="135" t="s">
        <v>169</v>
      </c>
      <c r="C36" s="178">
        <v>359</v>
      </c>
      <c r="D36" s="178">
        <v>331</v>
      </c>
      <c r="E36" s="178">
        <v>194</v>
      </c>
      <c r="F36" s="178">
        <v>441</v>
      </c>
      <c r="G36" s="178">
        <v>618</v>
      </c>
      <c r="H36" s="178">
        <v>807</v>
      </c>
      <c r="I36" s="178">
        <v>940</v>
      </c>
      <c r="J36" s="178">
        <v>665</v>
      </c>
      <c r="K36" s="178">
        <v>789</v>
      </c>
    </row>
    <row r="37" spans="2:11" x14ac:dyDescent="0.2">
      <c r="B37" s="50" t="s">
        <v>171</v>
      </c>
      <c r="C37" s="178">
        <v>21</v>
      </c>
      <c r="D37" s="178">
        <v>39</v>
      </c>
      <c r="E37" s="178">
        <v>77</v>
      </c>
      <c r="F37" s="178">
        <v>21</v>
      </c>
      <c r="G37" s="178">
        <v>493</v>
      </c>
      <c r="H37" s="178">
        <v>441</v>
      </c>
      <c r="I37" s="178">
        <v>1590</v>
      </c>
      <c r="J37" s="178">
        <v>-730</v>
      </c>
      <c r="K37" s="178">
        <v>-181</v>
      </c>
    </row>
    <row r="38" spans="2:11" x14ac:dyDescent="0.2">
      <c r="B38" s="55" t="s">
        <v>172</v>
      </c>
      <c r="C38" s="178">
        <v>2</v>
      </c>
      <c r="D38" s="178">
        <v>11</v>
      </c>
      <c r="E38" s="178">
        <v>60</v>
      </c>
      <c r="F38" s="178">
        <v>51</v>
      </c>
      <c r="G38" s="178">
        <v>101</v>
      </c>
      <c r="H38" s="178">
        <v>60</v>
      </c>
      <c r="I38" s="178">
        <v>-6</v>
      </c>
      <c r="J38" s="178">
        <v>-230</v>
      </c>
      <c r="K38" s="178">
        <v>-171</v>
      </c>
    </row>
    <row r="39" spans="2:11" x14ac:dyDescent="0.2">
      <c r="B39" s="55" t="s">
        <v>173</v>
      </c>
      <c r="C39" s="178">
        <v>19</v>
      </c>
      <c r="D39" s="178">
        <v>28</v>
      </c>
      <c r="E39" s="178">
        <v>16</v>
      </c>
      <c r="F39" s="178">
        <v>-30</v>
      </c>
      <c r="G39" s="178">
        <v>20</v>
      </c>
      <c r="H39" s="178">
        <v>594</v>
      </c>
      <c r="I39" s="178">
        <v>228</v>
      </c>
      <c r="J39" s="178">
        <v>-1032</v>
      </c>
      <c r="K39" s="178">
        <v>-243</v>
      </c>
    </row>
    <row r="40" spans="2:11" x14ac:dyDescent="0.2">
      <c r="B40" s="55" t="s">
        <v>174</v>
      </c>
      <c r="C40" s="180" t="s">
        <v>166</v>
      </c>
      <c r="D40" s="180" t="s">
        <v>166</v>
      </c>
      <c r="E40" s="180" t="s">
        <v>166</v>
      </c>
      <c r="F40" s="180" t="s">
        <v>166</v>
      </c>
      <c r="G40" s="178">
        <v>372</v>
      </c>
      <c r="H40" s="178">
        <v>-213</v>
      </c>
      <c r="I40" s="178">
        <v>1369</v>
      </c>
      <c r="J40" s="178">
        <v>531</v>
      </c>
      <c r="K40" s="178">
        <v>233</v>
      </c>
    </row>
    <row r="41" spans="2:11" x14ac:dyDescent="0.2">
      <c r="B41" s="50" t="s">
        <v>175</v>
      </c>
      <c r="C41" s="178">
        <v>96</v>
      </c>
      <c r="D41" s="178">
        <v>-152</v>
      </c>
      <c r="E41" s="178">
        <v>100</v>
      </c>
      <c r="F41" s="178">
        <v>590</v>
      </c>
      <c r="G41" s="178">
        <v>83</v>
      </c>
      <c r="H41" s="178">
        <v>26</v>
      </c>
      <c r="I41" s="178">
        <v>-533</v>
      </c>
      <c r="J41" s="178">
        <v>1064</v>
      </c>
      <c r="K41" s="178">
        <v>971</v>
      </c>
    </row>
    <row r="42" spans="2:11" x14ac:dyDescent="0.2">
      <c r="B42" s="55" t="s">
        <v>176</v>
      </c>
      <c r="C42" s="178">
        <v>-94</v>
      </c>
      <c r="D42" s="178">
        <v>-354</v>
      </c>
      <c r="E42" s="178">
        <v>-223</v>
      </c>
      <c r="F42" s="178">
        <v>297</v>
      </c>
      <c r="G42" s="178">
        <v>-281</v>
      </c>
      <c r="H42" s="178">
        <v>210</v>
      </c>
      <c r="I42" s="178">
        <v>-435</v>
      </c>
      <c r="J42" s="178">
        <v>249</v>
      </c>
      <c r="K42" s="178">
        <v>183</v>
      </c>
    </row>
    <row r="43" spans="2:11" ht="15" x14ac:dyDescent="0.2">
      <c r="B43" s="55" t="s">
        <v>405</v>
      </c>
      <c r="C43" s="178">
        <v>-2</v>
      </c>
      <c r="D43" s="178">
        <v>202</v>
      </c>
      <c r="E43" s="178">
        <v>323</v>
      </c>
      <c r="F43" s="178">
        <v>293</v>
      </c>
      <c r="G43" s="178">
        <v>364</v>
      </c>
      <c r="H43" s="178">
        <v>-185</v>
      </c>
      <c r="I43" s="178">
        <v>-98</v>
      </c>
      <c r="J43" s="178">
        <v>815</v>
      </c>
      <c r="K43" s="178">
        <v>788</v>
      </c>
    </row>
    <row r="44" spans="2:11" ht="15" x14ac:dyDescent="0.2">
      <c r="B44" s="83" t="s">
        <v>406</v>
      </c>
      <c r="C44" s="181" t="s">
        <v>166</v>
      </c>
      <c r="D44" s="181" t="s">
        <v>166</v>
      </c>
      <c r="E44" s="181" t="s">
        <v>166</v>
      </c>
      <c r="F44" s="181" t="s">
        <v>166</v>
      </c>
      <c r="G44" s="181" t="s">
        <v>166</v>
      </c>
      <c r="H44" s="181" t="s">
        <v>166</v>
      </c>
      <c r="I44" s="179">
        <v>508</v>
      </c>
      <c r="J44" s="181" t="s">
        <v>166</v>
      </c>
      <c r="K44" s="181" t="s">
        <v>166</v>
      </c>
    </row>
    <row r="45" spans="2:11" x14ac:dyDescent="0.2">
      <c r="B45" s="83" t="s">
        <v>177</v>
      </c>
      <c r="C45" s="179">
        <v>-148</v>
      </c>
      <c r="D45" s="179">
        <v>-189</v>
      </c>
      <c r="E45" s="179">
        <v>-72</v>
      </c>
      <c r="F45" s="179">
        <v>-105</v>
      </c>
      <c r="G45" s="179">
        <v>-165</v>
      </c>
      <c r="H45" s="179">
        <v>728</v>
      </c>
      <c r="I45" s="179">
        <v>346</v>
      </c>
      <c r="J45" s="179">
        <v>-881</v>
      </c>
      <c r="K45" s="179">
        <v>-708</v>
      </c>
    </row>
    <row r="46" spans="2:11" x14ac:dyDescent="0.2">
      <c r="B46" s="83" t="s">
        <v>178</v>
      </c>
      <c r="C46" s="179">
        <v>502</v>
      </c>
      <c r="D46" s="179">
        <v>-205</v>
      </c>
      <c r="E46" s="179">
        <v>501</v>
      </c>
      <c r="F46" s="179">
        <v>204</v>
      </c>
      <c r="G46" s="179">
        <v>531</v>
      </c>
      <c r="H46" s="179">
        <v>-1385</v>
      </c>
      <c r="I46" s="179">
        <v>2725</v>
      </c>
      <c r="J46" s="179">
        <v>921</v>
      </c>
      <c r="K46" s="179">
        <v>-1061</v>
      </c>
    </row>
    <row r="47" spans="2:11" x14ac:dyDescent="0.2">
      <c r="B47" s="83" t="s">
        <v>179</v>
      </c>
      <c r="C47" s="179">
        <v>-502</v>
      </c>
      <c r="D47" s="179">
        <v>205</v>
      </c>
      <c r="E47" s="179">
        <v>-501</v>
      </c>
      <c r="F47" s="179">
        <v>-204</v>
      </c>
      <c r="G47" s="179">
        <v>-531</v>
      </c>
      <c r="H47" s="179">
        <v>1385</v>
      </c>
      <c r="I47" s="179">
        <v>-2725</v>
      </c>
      <c r="J47" s="179">
        <v>-921</v>
      </c>
      <c r="K47" s="179">
        <v>1061</v>
      </c>
    </row>
    <row r="48" spans="2:11" x14ac:dyDescent="0.2">
      <c r="B48" s="83" t="s">
        <v>180</v>
      </c>
      <c r="C48" s="52">
        <v>96.52</v>
      </c>
      <c r="D48" s="52">
        <v>101.19</v>
      </c>
      <c r="E48" s="52">
        <v>100.5</v>
      </c>
      <c r="F48" s="52">
        <v>103.96</v>
      </c>
      <c r="G48" s="52">
        <v>110.62</v>
      </c>
      <c r="H48" s="52">
        <v>108.33</v>
      </c>
      <c r="I48" s="52">
        <v>114.94</v>
      </c>
      <c r="J48" s="52">
        <v>113.06</v>
      </c>
      <c r="K48" s="52">
        <v>110.57</v>
      </c>
    </row>
    <row r="49" spans="1:12" ht="15" x14ac:dyDescent="0.2">
      <c r="B49" s="74" t="s">
        <v>407</v>
      </c>
      <c r="C49" s="53"/>
      <c r="D49" s="53"/>
      <c r="E49" s="53"/>
      <c r="F49" s="53"/>
      <c r="G49" s="53"/>
      <c r="H49" s="53"/>
      <c r="I49" s="53"/>
      <c r="J49" s="53"/>
      <c r="K49" s="53"/>
    </row>
    <row r="50" spans="1:12" x14ac:dyDescent="0.2">
      <c r="B50" s="48" t="s">
        <v>181</v>
      </c>
      <c r="C50" s="182">
        <v>-8.4</v>
      </c>
      <c r="D50" s="182">
        <v>-10.9</v>
      </c>
      <c r="E50" s="182">
        <v>-10.3</v>
      </c>
      <c r="F50" s="182">
        <v>-11.9</v>
      </c>
      <c r="G50" s="182">
        <v>-11.3</v>
      </c>
      <c r="H50" s="182">
        <v>-14.7</v>
      </c>
      <c r="I50" s="182">
        <v>-7.4</v>
      </c>
      <c r="J50" s="182">
        <v>-9.6999999999999993</v>
      </c>
      <c r="K50" s="182">
        <v>-16.399999999999999</v>
      </c>
    </row>
    <row r="51" spans="1:12" x14ac:dyDescent="0.2">
      <c r="B51" s="50" t="s">
        <v>182</v>
      </c>
      <c r="C51" s="182">
        <v>-0.4</v>
      </c>
      <c r="D51" s="182">
        <v>-3.1</v>
      </c>
      <c r="E51" s="182">
        <v>-2.7</v>
      </c>
      <c r="F51" s="182">
        <v>-5.3</v>
      </c>
      <c r="G51" s="182">
        <v>-4.3</v>
      </c>
      <c r="H51" s="182">
        <v>-9.5</v>
      </c>
      <c r="I51" s="182">
        <v>-0.5</v>
      </c>
      <c r="J51" s="182">
        <v>-2.2000000000000002</v>
      </c>
      <c r="K51" s="182">
        <v>-7.8</v>
      </c>
    </row>
    <row r="52" spans="1:12" x14ac:dyDescent="0.2">
      <c r="B52" s="50" t="s">
        <v>183</v>
      </c>
      <c r="C52" s="182">
        <v>-0.6</v>
      </c>
      <c r="D52" s="182">
        <v>-3.3</v>
      </c>
      <c r="E52" s="182">
        <v>-3</v>
      </c>
      <c r="F52" s="182">
        <v>-5.7</v>
      </c>
      <c r="G52" s="182">
        <v>-4.5999999999999996</v>
      </c>
      <c r="H52" s="182">
        <v>-9.8000000000000007</v>
      </c>
      <c r="I52" s="182">
        <v>-0.7</v>
      </c>
      <c r="J52" s="182">
        <v>-2.2999999999999998</v>
      </c>
      <c r="K52" s="182">
        <v>-7.9</v>
      </c>
    </row>
    <row r="53" spans="1:12" x14ac:dyDescent="0.2">
      <c r="B53" s="72"/>
      <c r="C53" s="72"/>
      <c r="D53" s="72"/>
      <c r="E53" s="72"/>
      <c r="F53" s="72"/>
      <c r="G53" s="72"/>
      <c r="H53" s="72"/>
      <c r="I53" s="72"/>
      <c r="J53" s="72"/>
      <c r="K53" s="72"/>
      <c r="L53" s="72"/>
    </row>
    <row r="54" spans="1:12" ht="46.5" customHeight="1" x14ac:dyDescent="0.2">
      <c r="A54" s="136" t="s">
        <v>315</v>
      </c>
      <c r="B54" s="170" t="s">
        <v>343</v>
      </c>
      <c r="C54" s="170"/>
      <c r="D54" s="170"/>
      <c r="E54" s="170"/>
      <c r="F54" s="170"/>
      <c r="G54" s="170"/>
      <c r="H54" s="170"/>
      <c r="I54" s="170"/>
      <c r="J54" s="170"/>
      <c r="K54" s="170"/>
      <c r="L54" s="72"/>
    </row>
    <row r="55" spans="1:12" ht="30.75" customHeight="1" x14ac:dyDescent="0.2">
      <c r="A55" s="119" t="s">
        <v>317</v>
      </c>
      <c r="B55" s="170" t="s">
        <v>340</v>
      </c>
      <c r="C55" s="170"/>
      <c r="D55" s="170"/>
      <c r="E55" s="170"/>
      <c r="F55" s="170"/>
      <c r="G55" s="170"/>
      <c r="H55" s="170"/>
      <c r="I55" s="170"/>
      <c r="J55" s="170"/>
      <c r="K55" s="170"/>
    </row>
    <row r="56" spans="1:12" x14ac:dyDescent="0.2">
      <c r="A56" s="59" t="s">
        <v>319</v>
      </c>
      <c r="B56" s="59" t="s">
        <v>341</v>
      </c>
    </row>
    <row r="57" spans="1:12" x14ac:dyDescent="0.2">
      <c r="A57" s="59" t="s">
        <v>325</v>
      </c>
      <c r="B57" s="59" t="s">
        <v>342</v>
      </c>
    </row>
    <row r="58" spans="1:12" x14ac:dyDescent="0.2">
      <c r="A58" s="59"/>
    </row>
    <row r="59" spans="1:12" x14ac:dyDescent="0.2">
      <c r="A59" s="65" t="s">
        <v>414</v>
      </c>
    </row>
    <row r="60" spans="1:12" x14ac:dyDescent="0.2">
      <c r="A60" s="65" t="s">
        <v>416</v>
      </c>
    </row>
    <row r="61" spans="1:12" x14ac:dyDescent="0.2">
      <c r="A61" s="65" t="s">
        <v>355</v>
      </c>
      <c r="B61" s="85"/>
    </row>
    <row r="62" spans="1:12" x14ac:dyDescent="0.2">
      <c r="A62" s="65" t="s">
        <v>356</v>
      </c>
    </row>
    <row r="63" spans="1:12" x14ac:dyDescent="0.2">
      <c r="A63" s="65" t="s">
        <v>418</v>
      </c>
    </row>
    <row r="64" spans="1:12" x14ac:dyDescent="0.2">
      <c r="A64" s="65" t="s">
        <v>332</v>
      </c>
    </row>
    <row r="65" spans="1:1" x14ac:dyDescent="0.2">
      <c r="A65" s="65" t="s">
        <v>314</v>
      </c>
    </row>
  </sheetData>
  <mergeCells count="4">
    <mergeCell ref="B2:K2"/>
    <mergeCell ref="B3:K3"/>
    <mergeCell ref="B54:K54"/>
    <mergeCell ref="B55:K55"/>
  </mergeCells>
  <pageMargins left="0.7" right="0.7" top="0.75" bottom="0.75" header="0.3" footer="0.3"/>
  <pageSetup paperSize="8" orientation="landscape" horizontalDpi="300" verticalDpi="300" r:id="rId1"/>
  <headerFooter>
    <oddHeader>&amp;L&amp;"Calibri"&amp;10&amp;K000000 [Limited Sharing]&amp;1#_x000D_</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tabColor rgb="FF00B050"/>
  </sheetPr>
  <dimension ref="A1:Q50"/>
  <sheetViews>
    <sheetView workbookViewId="0">
      <pane ySplit="4" topLeftCell="A35" activePane="bottomLeft" state="frozen"/>
      <selection activeCell="A37" sqref="A37"/>
      <selection pane="bottomLeft" activeCell="A49" sqref="A49:A50"/>
    </sheetView>
  </sheetViews>
  <sheetFormatPr defaultRowHeight="12.75" x14ac:dyDescent="0.2"/>
  <cols>
    <col min="1" max="1" width="3.28515625" style="69" customWidth="1"/>
    <col min="2" max="2" width="37.140625" style="59" customWidth="1"/>
    <col min="3" max="6" width="9.85546875" style="59" bestFit="1" customWidth="1"/>
    <col min="7" max="7" width="10.140625" style="59" customWidth="1"/>
    <col min="8" max="9" width="6.5703125" style="59" bestFit="1" customWidth="1"/>
    <col min="10" max="10" width="7.5703125" style="59" bestFit="1" customWidth="1"/>
    <col min="11" max="11" width="7.28515625" style="59" bestFit="1" customWidth="1"/>
    <col min="12" max="12" width="10.5703125" style="59" bestFit="1" customWidth="1"/>
    <col min="13" max="16" width="9.140625" style="59"/>
    <col min="17" max="17" width="9.140625" style="60"/>
    <col min="18" max="16384" width="9.140625" style="69"/>
  </cols>
  <sheetData>
    <row r="1" spans="2:17" customFormat="1" ht="39" customHeight="1" x14ac:dyDescent="0.25">
      <c r="B1" s="37" t="s">
        <v>372</v>
      </c>
      <c r="C1" s="36"/>
      <c r="D1" s="36"/>
      <c r="E1" s="36"/>
      <c r="F1" s="36"/>
      <c r="G1" s="36"/>
      <c r="H1" s="36"/>
      <c r="I1" s="36"/>
      <c r="J1" s="36"/>
      <c r="K1" s="36"/>
      <c r="L1" s="38" t="s">
        <v>385</v>
      </c>
      <c r="M1" s="8"/>
    </row>
    <row r="2" spans="2:17" customFormat="1" ht="17.25" x14ac:dyDescent="0.25">
      <c r="B2" s="168" t="s">
        <v>268</v>
      </c>
      <c r="C2" s="168"/>
      <c r="D2" s="168"/>
      <c r="E2" s="168"/>
      <c r="F2" s="168"/>
      <c r="G2" s="168"/>
      <c r="H2" s="168"/>
      <c r="I2" s="168"/>
      <c r="J2" s="168"/>
      <c r="K2" s="168"/>
      <c r="L2" s="168"/>
      <c r="M2" s="8"/>
      <c r="N2" s="8"/>
      <c r="O2" s="8"/>
      <c r="P2" s="8"/>
      <c r="Q2" s="2"/>
    </row>
    <row r="3" spans="2:17" customFormat="1" ht="15" x14ac:dyDescent="0.25">
      <c r="B3" s="174" t="s">
        <v>204</v>
      </c>
      <c r="C3" s="171" t="s">
        <v>48</v>
      </c>
      <c r="D3" s="171"/>
      <c r="E3" s="171"/>
      <c r="F3" s="171"/>
      <c r="G3" s="172"/>
      <c r="H3" s="173" t="s">
        <v>184</v>
      </c>
      <c r="I3" s="171"/>
      <c r="J3" s="171"/>
      <c r="K3" s="171"/>
      <c r="L3" s="172"/>
      <c r="M3" s="8"/>
      <c r="N3" s="8"/>
      <c r="O3" s="8"/>
      <c r="P3" s="8"/>
      <c r="Q3" s="2"/>
    </row>
    <row r="4" spans="2:17" customFormat="1" ht="17.25" x14ac:dyDescent="0.25">
      <c r="B4" s="174"/>
      <c r="C4" s="25">
        <v>2019</v>
      </c>
      <c r="D4" s="24">
        <v>2020</v>
      </c>
      <c r="E4" s="24">
        <v>2021</v>
      </c>
      <c r="F4" s="24" t="s">
        <v>303</v>
      </c>
      <c r="G4" s="24" t="s">
        <v>304</v>
      </c>
      <c r="H4" s="26">
        <v>2019</v>
      </c>
      <c r="I4" s="25">
        <v>2020</v>
      </c>
      <c r="J4" s="24">
        <v>2021</v>
      </c>
      <c r="K4" s="24" t="s">
        <v>303</v>
      </c>
      <c r="L4" s="24" t="s">
        <v>304</v>
      </c>
      <c r="M4" s="8"/>
      <c r="N4" s="8"/>
      <c r="O4" s="8"/>
      <c r="P4" s="8"/>
      <c r="Q4" s="2"/>
    </row>
    <row r="5" spans="2:17" x14ac:dyDescent="0.2">
      <c r="B5" s="86" t="s">
        <v>185</v>
      </c>
      <c r="C5" s="197">
        <v>-330114</v>
      </c>
      <c r="D5" s="198">
        <v>-238248</v>
      </c>
      <c r="E5" s="198">
        <v>-656314</v>
      </c>
      <c r="F5" s="199">
        <v>-315140.52272635</v>
      </c>
      <c r="G5" s="199">
        <v>550546.73891001288</v>
      </c>
      <c r="H5" s="197">
        <v>-1843</v>
      </c>
      <c r="I5" s="197">
        <v>-1187</v>
      </c>
      <c r="J5" s="198">
        <v>-3284</v>
      </c>
      <c r="K5" s="199">
        <v>-1448.4536781342467</v>
      </c>
      <c r="L5" s="199">
        <v>1558.9092964097399</v>
      </c>
    </row>
    <row r="6" spans="2:17" x14ac:dyDescent="0.2">
      <c r="B6" s="132" t="s">
        <v>146</v>
      </c>
      <c r="C6" s="197">
        <v>-1430232</v>
      </c>
      <c r="D6" s="198">
        <v>-1115988</v>
      </c>
      <c r="E6" s="198">
        <v>-1617274</v>
      </c>
      <c r="F6" s="199">
        <v>-1502420</v>
      </c>
      <c r="G6" s="199">
        <v>-1593178.9622607902</v>
      </c>
      <c r="H6" s="197">
        <v>-7997</v>
      </c>
      <c r="I6" s="197">
        <v>-6008</v>
      </c>
      <c r="J6" s="198">
        <v>-8139</v>
      </c>
      <c r="K6" s="199">
        <v>-5185</v>
      </c>
      <c r="L6" s="199">
        <v>-4900.4206165607447</v>
      </c>
    </row>
    <row r="7" spans="2:17" x14ac:dyDescent="0.2">
      <c r="B7" s="110" t="s">
        <v>147</v>
      </c>
      <c r="C7" s="200">
        <v>2134796</v>
      </c>
      <c r="D7" s="201">
        <v>1858927</v>
      </c>
      <c r="E7" s="201">
        <v>2486943</v>
      </c>
      <c r="F7" s="202">
        <v>4234913</v>
      </c>
      <c r="G7" s="202">
        <v>3899426.8395617483</v>
      </c>
      <c r="H7" s="200">
        <v>11940</v>
      </c>
      <c r="I7" s="200">
        <v>10047</v>
      </c>
      <c r="J7" s="201">
        <v>12499</v>
      </c>
      <c r="K7" s="202">
        <v>13106</v>
      </c>
      <c r="L7" s="202">
        <v>11910.710193219968</v>
      </c>
    </row>
    <row r="8" spans="2:17" x14ac:dyDescent="0.2">
      <c r="B8" s="110" t="s">
        <v>148</v>
      </c>
      <c r="C8" s="200">
        <v>3565028</v>
      </c>
      <c r="D8" s="201">
        <v>2974915</v>
      </c>
      <c r="E8" s="201">
        <v>4104218</v>
      </c>
      <c r="F8" s="202">
        <v>5737333</v>
      </c>
      <c r="G8" s="202">
        <v>5492605.8018225385</v>
      </c>
      <c r="H8" s="200">
        <v>19937</v>
      </c>
      <c r="I8" s="200">
        <v>16055</v>
      </c>
      <c r="J8" s="201">
        <v>20637</v>
      </c>
      <c r="K8" s="202">
        <v>18291</v>
      </c>
      <c r="L8" s="202">
        <v>16811.130809780712</v>
      </c>
    </row>
    <row r="9" spans="2:17" x14ac:dyDescent="0.2">
      <c r="B9" s="133" t="s">
        <v>149</v>
      </c>
      <c r="C9" s="197">
        <v>510822</v>
      </c>
      <c r="D9" s="198">
        <v>150014</v>
      </c>
      <c r="E9" s="198">
        <v>316424</v>
      </c>
      <c r="F9" s="199">
        <v>644934</v>
      </c>
      <c r="G9" s="199">
        <v>1140848.1690728483</v>
      </c>
      <c r="H9" s="197">
        <v>2849</v>
      </c>
      <c r="I9" s="197">
        <v>819</v>
      </c>
      <c r="J9" s="198">
        <v>1586</v>
      </c>
      <c r="K9" s="199">
        <v>2110</v>
      </c>
      <c r="L9" s="199">
        <v>3404.4614859040353</v>
      </c>
    </row>
    <row r="10" spans="2:17" x14ac:dyDescent="0.2">
      <c r="B10" s="110" t="s">
        <v>150</v>
      </c>
      <c r="C10" s="200">
        <v>1337540</v>
      </c>
      <c r="D10" s="201">
        <v>559615</v>
      </c>
      <c r="E10" s="201">
        <v>493320</v>
      </c>
      <c r="F10" s="202">
        <v>952999</v>
      </c>
      <c r="G10" s="202">
        <v>1773493.778052574</v>
      </c>
      <c r="H10" s="200">
        <v>7474</v>
      </c>
      <c r="I10" s="200">
        <v>3035</v>
      </c>
      <c r="J10" s="201">
        <v>2475</v>
      </c>
      <c r="K10" s="202">
        <v>3062</v>
      </c>
      <c r="L10" s="202">
        <v>5416.2824661140357</v>
      </c>
    </row>
    <row r="11" spans="2:17" x14ac:dyDescent="0.2">
      <c r="B11" s="110" t="s">
        <v>151</v>
      </c>
      <c r="C11" s="200">
        <v>826718</v>
      </c>
      <c r="D11" s="201">
        <v>409601</v>
      </c>
      <c r="E11" s="201">
        <v>176896</v>
      </c>
      <c r="F11" s="202">
        <v>308066</v>
      </c>
      <c r="G11" s="202">
        <v>632645.60897972574</v>
      </c>
      <c r="H11" s="200">
        <v>4625</v>
      </c>
      <c r="I11" s="200">
        <v>2216</v>
      </c>
      <c r="J11" s="201">
        <v>889</v>
      </c>
      <c r="K11" s="202">
        <v>953</v>
      </c>
      <c r="L11" s="202">
        <v>2011.8209802100005</v>
      </c>
    </row>
    <row r="12" spans="2:17" x14ac:dyDescent="0.2">
      <c r="B12" s="133" t="s">
        <v>186</v>
      </c>
      <c r="C12" s="197">
        <v>-441394</v>
      </c>
      <c r="D12" s="198">
        <v>-423063</v>
      </c>
      <c r="E12" s="198">
        <v>-390158</v>
      </c>
      <c r="F12" s="199">
        <v>-617058.1269628657</v>
      </c>
      <c r="G12" s="199">
        <v>-833329.55667838641</v>
      </c>
      <c r="H12" s="197">
        <v>-2462</v>
      </c>
      <c r="I12" s="197">
        <v>-2205</v>
      </c>
      <c r="J12" s="198">
        <v>-1959</v>
      </c>
      <c r="K12" s="199">
        <v>-1869.8827815877371</v>
      </c>
      <c r="L12" s="199">
        <v>-2563.7704309187061</v>
      </c>
    </row>
    <row r="13" spans="2:17" x14ac:dyDescent="0.2">
      <c r="B13" s="110" t="s">
        <v>150</v>
      </c>
      <c r="C13" s="200">
        <v>44989</v>
      </c>
      <c r="D13" s="201">
        <v>36766</v>
      </c>
      <c r="E13" s="201">
        <v>22965</v>
      </c>
      <c r="F13" s="202">
        <v>90402.199135119052</v>
      </c>
      <c r="G13" s="202">
        <v>151550.18825615448</v>
      </c>
      <c r="H13" s="200">
        <v>252</v>
      </c>
      <c r="I13" s="200">
        <v>198</v>
      </c>
      <c r="J13" s="201">
        <v>116</v>
      </c>
      <c r="K13" s="202">
        <v>266.48575658109337</v>
      </c>
      <c r="L13" s="202">
        <v>463.41729741529718</v>
      </c>
    </row>
    <row r="14" spans="2:17" x14ac:dyDescent="0.2">
      <c r="B14" s="110" t="s">
        <v>151</v>
      </c>
      <c r="C14" s="200">
        <v>486383</v>
      </c>
      <c r="D14" s="201">
        <v>459829</v>
      </c>
      <c r="E14" s="201">
        <v>413122</v>
      </c>
      <c r="F14" s="202">
        <v>707460.32609798468</v>
      </c>
      <c r="G14" s="202">
        <v>984879.74493454094</v>
      </c>
      <c r="H14" s="200">
        <v>2713</v>
      </c>
      <c r="I14" s="200">
        <v>2404</v>
      </c>
      <c r="J14" s="201">
        <v>2075</v>
      </c>
      <c r="K14" s="202">
        <v>2136.3685381688301</v>
      </c>
      <c r="L14" s="202">
        <v>3027.1877283340032</v>
      </c>
    </row>
    <row r="15" spans="2:17" x14ac:dyDescent="0.2">
      <c r="B15" s="133" t="s">
        <v>187</v>
      </c>
      <c r="C15" s="197">
        <v>1030690</v>
      </c>
      <c r="D15" s="198">
        <v>1150789</v>
      </c>
      <c r="E15" s="198">
        <v>1034694</v>
      </c>
      <c r="F15" s="199">
        <v>1159404</v>
      </c>
      <c r="G15" s="199">
        <v>1836207.0887763419</v>
      </c>
      <c r="H15" s="197">
        <v>5766</v>
      </c>
      <c r="I15" s="197">
        <v>6207</v>
      </c>
      <c r="J15" s="198">
        <v>5228</v>
      </c>
      <c r="K15" s="199">
        <v>3496</v>
      </c>
      <c r="L15" s="199">
        <v>5618.6388579851591</v>
      </c>
    </row>
    <row r="16" spans="2:17" x14ac:dyDescent="0.2">
      <c r="B16" s="110" t="s">
        <v>155</v>
      </c>
      <c r="C16" s="200">
        <v>1029122</v>
      </c>
      <c r="D16" s="201">
        <v>1148418</v>
      </c>
      <c r="E16" s="201">
        <v>1033494</v>
      </c>
      <c r="F16" s="202">
        <v>1158232</v>
      </c>
      <c r="G16" s="202">
        <v>1829761.8387763416</v>
      </c>
      <c r="H16" s="200">
        <v>5757</v>
      </c>
      <c r="I16" s="200">
        <v>6194</v>
      </c>
      <c r="J16" s="201">
        <v>5221</v>
      </c>
      <c r="K16" s="202">
        <v>3493</v>
      </c>
      <c r="L16" s="202">
        <v>5599.0181595552503</v>
      </c>
    </row>
    <row r="17" spans="2:12" x14ac:dyDescent="0.2">
      <c r="B17" s="104" t="s">
        <v>150</v>
      </c>
      <c r="C17" s="200">
        <v>1200766</v>
      </c>
      <c r="D17" s="201">
        <v>1317007</v>
      </c>
      <c r="E17" s="201">
        <v>1087188</v>
      </c>
      <c r="F17" s="202">
        <v>1252504</v>
      </c>
      <c r="G17" s="202">
        <v>1950776.8057320067</v>
      </c>
      <c r="H17" s="200">
        <v>6717</v>
      </c>
      <c r="I17" s="200">
        <v>7104</v>
      </c>
      <c r="J17" s="201">
        <v>5491</v>
      </c>
      <c r="K17" s="202">
        <v>3789</v>
      </c>
      <c r="L17" s="202">
        <v>5969.5585316552506</v>
      </c>
    </row>
    <row r="18" spans="2:12" x14ac:dyDescent="0.2">
      <c r="B18" s="104" t="s">
        <v>151</v>
      </c>
      <c r="C18" s="200">
        <v>171644</v>
      </c>
      <c r="D18" s="201">
        <v>168589</v>
      </c>
      <c r="E18" s="201">
        <v>53694</v>
      </c>
      <c r="F18" s="202">
        <v>94272</v>
      </c>
      <c r="G18" s="202">
        <v>121014.96695566512</v>
      </c>
      <c r="H18" s="200">
        <v>960</v>
      </c>
      <c r="I18" s="200">
        <v>910</v>
      </c>
      <c r="J18" s="201">
        <v>270</v>
      </c>
      <c r="K18" s="202">
        <v>296</v>
      </c>
      <c r="L18" s="202">
        <v>370.54037210000001</v>
      </c>
    </row>
    <row r="19" spans="2:12" x14ac:dyDescent="0.2">
      <c r="B19" s="110" t="s">
        <v>156</v>
      </c>
      <c r="C19" s="200">
        <v>1568</v>
      </c>
      <c r="D19" s="201">
        <v>2371</v>
      </c>
      <c r="E19" s="201">
        <v>1200</v>
      </c>
      <c r="F19" s="202">
        <v>1173</v>
      </c>
      <c r="G19" s="202">
        <v>6445.2499999999991</v>
      </c>
      <c r="H19" s="200">
        <v>9</v>
      </c>
      <c r="I19" s="200">
        <v>13</v>
      </c>
      <c r="J19" s="201">
        <v>6</v>
      </c>
      <c r="K19" s="202">
        <v>3</v>
      </c>
      <c r="L19" s="202">
        <v>19.620698429908881</v>
      </c>
    </row>
    <row r="20" spans="2:12" x14ac:dyDescent="0.2">
      <c r="B20" s="101" t="s">
        <v>188</v>
      </c>
      <c r="C20" s="197">
        <v>4095</v>
      </c>
      <c r="D20" s="198">
        <v>5193</v>
      </c>
      <c r="E20" s="198">
        <v>5009</v>
      </c>
      <c r="F20" s="199">
        <v>6123</v>
      </c>
      <c r="G20" s="199">
        <v>20640.052412643512</v>
      </c>
      <c r="H20" s="197">
        <v>23</v>
      </c>
      <c r="I20" s="197">
        <v>28</v>
      </c>
      <c r="J20" s="198">
        <v>25</v>
      </c>
      <c r="K20" s="199">
        <v>19</v>
      </c>
      <c r="L20" s="199">
        <v>63.118439941259354</v>
      </c>
    </row>
    <row r="21" spans="2:12" x14ac:dyDescent="0.2">
      <c r="B21" s="101" t="s">
        <v>189</v>
      </c>
      <c r="C21" s="197">
        <v>-326019</v>
      </c>
      <c r="D21" s="198">
        <v>-233056</v>
      </c>
      <c r="E21" s="198">
        <v>-651305</v>
      </c>
      <c r="F21" s="199">
        <v>-309017.13592968322</v>
      </c>
      <c r="G21" s="199">
        <v>571186.79132265691</v>
      </c>
      <c r="H21" s="197">
        <v>-1820</v>
      </c>
      <c r="I21" s="197">
        <v>-1159</v>
      </c>
      <c r="J21" s="198">
        <v>-3259</v>
      </c>
      <c r="K21" s="199">
        <v>-1429.1019910891036</v>
      </c>
      <c r="L21" s="199">
        <v>1622.0277363509995</v>
      </c>
    </row>
    <row r="22" spans="2:12" x14ac:dyDescent="0.2">
      <c r="B22" s="86" t="s">
        <v>161</v>
      </c>
      <c r="C22" s="197">
        <v>-441794</v>
      </c>
      <c r="D22" s="198">
        <v>-77578</v>
      </c>
      <c r="E22" s="198">
        <v>-844974</v>
      </c>
      <c r="F22" s="199">
        <v>-453918.33770953421</v>
      </c>
      <c r="G22" s="199">
        <v>388554.11354079959</v>
      </c>
      <c r="H22" s="197">
        <v>-2460</v>
      </c>
      <c r="I22" s="197">
        <v>-394</v>
      </c>
      <c r="J22" s="198">
        <v>-4211</v>
      </c>
      <c r="K22" s="199">
        <v>-1568.5038024061921</v>
      </c>
      <c r="L22" s="199">
        <v>1303.5661001015392</v>
      </c>
    </row>
    <row r="23" spans="2:12" x14ac:dyDescent="0.2">
      <c r="B23" s="132" t="s">
        <v>190</v>
      </c>
      <c r="C23" s="197">
        <v>87098</v>
      </c>
      <c r="D23" s="198">
        <v>-400341</v>
      </c>
      <c r="E23" s="198">
        <v>-417001</v>
      </c>
      <c r="F23" s="199">
        <v>123226</v>
      </c>
      <c r="G23" s="199">
        <v>1071873.2472036784</v>
      </c>
      <c r="H23" s="197">
        <v>514</v>
      </c>
      <c r="I23" s="197">
        <v>-2113</v>
      </c>
      <c r="J23" s="198">
        <v>-2113</v>
      </c>
      <c r="K23" s="199">
        <v>84</v>
      </c>
      <c r="L23" s="199">
        <v>3474.115289399288</v>
      </c>
    </row>
    <row r="24" spans="2:12" x14ac:dyDescent="0.2">
      <c r="B24" s="110" t="s">
        <v>163</v>
      </c>
      <c r="C24" s="200">
        <v>13830</v>
      </c>
      <c r="D24" s="201">
        <v>2699</v>
      </c>
      <c r="E24" s="201">
        <v>3468</v>
      </c>
      <c r="F24" s="202">
        <v>4892</v>
      </c>
      <c r="G24" s="202">
        <v>11100.879317462797</v>
      </c>
      <c r="H24" s="200">
        <v>77</v>
      </c>
      <c r="I24" s="200">
        <v>15</v>
      </c>
      <c r="J24" s="201">
        <v>17</v>
      </c>
      <c r="K24" s="202">
        <v>15</v>
      </c>
      <c r="L24" s="202">
        <v>33.933490616375025</v>
      </c>
    </row>
    <row r="25" spans="2:12" x14ac:dyDescent="0.2">
      <c r="B25" s="110" t="s">
        <v>191</v>
      </c>
      <c r="C25" s="201" t="s">
        <v>192</v>
      </c>
      <c r="D25" s="201" t="s">
        <v>192</v>
      </c>
      <c r="E25" s="201" t="s">
        <v>192</v>
      </c>
      <c r="F25" s="202" t="s">
        <v>192</v>
      </c>
      <c r="G25" s="202" t="s">
        <v>192</v>
      </c>
      <c r="H25" s="201" t="s">
        <v>192</v>
      </c>
      <c r="I25" s="201" t="s">
        <v>192</v>
      </c>
      <c r="J25" s="201" t="s">
        <v>192</v>
      </c>
      <c r="K25" s="202" t="s">
        <v>192</v>
      </c>
      <c r="L25" s="202">
        <v>173.43302728363247</v>
      </c>
    </row>
    <row r="26" spans="2:12" x14ac:dyDescent="0.2">
      <c r="B26" s="104" t="s">
        <v>193</v>
      </c>
      <c r="C26" s="201" t="s">
        <v>192</v>
      </c>
      <c r="D26" s="201" t="s">
        <v>192</v>
      </c>
      <c r="E26" s="201" t="s">
        <v>192</v>
      </c>
      <c r="F26" s="202" t="s">
        <v>192</v>
      </c>
      <c r="G26" s="202" t="s">
        <v>192</v>
      </c>
      <c r="H26" s="201" t="s">
        <v>192</v>
      </c>
      <c r="I26" s="201" t="s">
        <v>192</v>
      </c>
      <c r="J26" s="201" t="s">
        <v>192</v>
      </c>
      <c r="K26" s="202" t="s">
        <v>192</v>
      </c>
      <c r="L26" s="202">
        <v>173.43302728363247</v>
      </c>
    </row>
    <row r="27" spans="2:12" x14ac:dyDescent="0.2">
      <c r="B27" s="110" t="s">
        <v>194</v>
      </c>
      <c r="C27" s="200">
        <v>17823</v>
      </c>
      <c r="D27" s="201">
        <v>-27446</v>
      </c>
      <c r="E27" s="201">
        <v>77454</v>
      </c>
      <c r="F27" s="202">
        <v>390162</v>
      </c>
      <c r="G27" s="202">
        <v>331424.37015922996</v>
      </c>
      <c r="H27" s="200">
        <v>100</v>
      </c>
      <c r="I27" s="200">
        <v>-136</v>
      </c>
      <c r="J27" s="201">
        <v>387</v>
      </c>
      <c r="K27" s="202">
        <v>1302</v>
      </c>
      <c r="L27" s="202">
        <v>1021.6494289773344</v>
      </c>
    </row>
    <row r="28" spans="2:12" x14ac:dyDescent="0.2">
      <c r="B28" s="104" t="s">
        <v>195</v>
      </c>
      <c r="C28" s="200">
        <v>-16796</v>
      </c>
      <c r="D28" s="201">
        <v>11666</v>
      </c>
      <c r="E28" s="201">
        <v>62761</v>
      </c>
      <c r="F28" s="202">
        <v>152168</v>
      </c>
      <c r="G28" s="202">
        <v>30857.484594337817</v>
      </c>
      <c r="H28" s="200">
        <v>-93</v>
      </c>
      <c r="I28" s="200">
        <v>64</v>
      </c>
      <c r="J28" s="201">
        <v>306</v>
      </c>
      <c r="K28" s="202">
        <v>514</v>
      </c>
      <c r="L28" s="202">
        <v>114.0607045913199</v>
      </c>
    </row>
    <row r="29" spans="2:12" x14ac:dyDescent="0.2">
      <c r="B29" s="104" t="s">
        <v>196</v>
      </c>
      <c r="C29" s="200">
        <v>-680</v>
      </c>
      <c r="D29" s="201">
        <v>-41647</v>
      </c>
      <c r="E29" s="201">
        <v>51199</v>
      </c>
      <c r="F29" s="202">
        <v>89293</v>
      </c>
      <c r="G29" s="202">
        <v>58498.882362890377</v>
      </c>
      <c r="H29" s="200">
        <v>-4</v>
      </c>
      <c r="I29" s="200">
        <v>-224</v>
      </c>
      <c r="J29" s="201">
        <v>257</v>
      </c>
      <c r="K29" s="202">
        <v>282</v>
      </c>
      <c r="L29" s="202">
        <v>186.36809427514856</v>
      </c>
    </row>
    <row r="30" spans="2:12" x14ac:dyDescent="0.2">
      <c r="B30" s="104" t="s">
        <v>197</v>
      </c>
      <c r="C30" s="200">
        <v>35299</v>
      </c>
      <c r="D30" s="201">
        <v>2535</v>
      </c>
      <c r="E30" s="201">
        <v>-36506</v>
      </c>
      <c r="F30" s="202">
        <v>148700</v>
      </c>
      <c r="G30" s="202">
        <v>242068.00320200174</v>
      </c>
      <c r="H30" s="200">
        <v>196</v>
      </c>
      <c r="I30" s="200">
        <v>24</v>
      </c>
      <c r="J30" s="201">
        <v>-176</v>
      </c>
      <c r="K30" s="202">
        <v>506</v>
      </c>
      <c r="L30" s="202">
        <v>721.22063011086584</v>
      </c>
    </row>
    <row r="31" spans="2:12" x14ac:dyDescent="0.2">
      <c r="B31" s="110" t="s">
        <v>198</v>
      </c>
      <c r="C31" s="200">
        <v>55445</v>
      </c>
      <c r="D31" s="201">
        <v>-375594</v>
      </c>
      <c r="E31" s="201">
        <v>-497923</v>
      </c>
      <c r="F31" s="202">
        <v>-271828</v>
      </c>
      <c r="G31" s="202">
        <v>729347.99772698572</v>
      </c>
      <c r="H31" s="200">
        <v>337</v>
      </c>
      <c r="I31" s="200">
        <v>-1992</v>
      </c>
      <c r="J31" s="201">
        <v>-2517</v>
      </c>
      <c r="K31" s="202">
        <v>-1234</v>
      </c>
      <c r="L31" s="202">
        <v>2245.0993425219467</v>
      </c>
    </row>
    <row r="32" spans="2:12" x14ac:dyDescent="0.2">
      <c r="B32" s="133" t="s">
        <v>199</v>
      </c>
      <c r="C32" s="197">
        <v>528893</v>
      </c>
      <c r="D32" s="198">
        <v>-322763</v>
      </c>
      <c r="E32" s="198">
        <v>427972</v>
      </c>
      <c r="F32" s="199">
        <v>577143.90532271331</v>
      </c>
      <c r="G32" s="199">
        <v>683319.13366287888</v>
      </c>
      <c r="H32" s="197">
        <v>2974</v>
      </c>
      <c r="I32" s="197">
        <v>-1718</v>
      </c>
      <c r="J32" s="198">
        <v>2098</v>
      </c>
      <c r="K32" s="199">
        <v>1652.1801765158</v>
      </c>
      <c r="L32" s="199">
        <v>2170.5491892977489</v>
      </c>
    </row>
    <row r="33" spans="1:12" x14ac:dyDescent="0.2">
      <c r="B33" s="110" t="s">
        <v>163</v>
      </c>
      <c r="C33" s="200">
        <v>132916</v>
      </c>
      <c r="D33" s="201">
        <v>80592</v>
      </c>
      <c r="E33" s="201">
        <v>117894</v>
      </c>
      <c r="F33" s="202">
        <v>305611.32644902513</v>
      </c>
      <c r="G33" s="202">
        <v>234057.62442351104</v>
      </c>
      <c r="H33" s="200">
        <v>743</v>
      </c>
      <c r="I33" s="200">
        <v>434</v>
      </c>
      <c r="J33" s="201">
        <v>592</v>
      </c>
      <c r="K33" s="202">
        <v>884.15049143020781</v>
      </c>
      <c r="L33" s="202">
        <v>711.82620049000275</v>
      </c>
    </row>
    <row r="34" spans="1:12" x14ac:dyDescent="0.2">
      <c r="B34" s="110" t="s">
        <v>191</v>
      </c>
      <c r="C34" s="200">
        <v>408854</v>
      </c>
      <c r="D34" s="201">
        <v>-441922</v>
      </c>
      <c r="E34" s="201">
        <v>-305900</v>
      </c>
      <c r="F34" s="202">
        <v>172178.46863603985</v>
      </c>
      <c r="G34" s="202">
        <v>296717.08545728552</v>
      </c>
      <c r="H34" s="200">
        <v>2313</v>
      </c>
      <c r="I34" s="200">
        <v>-2383</v>
      </c>
      <c r="J34" s="201">
        <v>-1547</v>
      </c>
      <c r="K34" s="202">
        <v>369.63242040259797</v>
      </c>
      <c r="L34" s="202">
        <v>930.83841102507745</v>
      </c>
    </row>
    <row r="35" spans="1:12" x14ac:dyDescent="0.2">
      <c r="B35" s="104" t="s">
        <v>200</v>
      </c>
      <c r="C35" s="200">
        <v>-1106</v>
      </c>
      <c r="D35" s="200">
        <v>-40223</v>
      </c>
      <c r="E35" s="200">
        <v>-46061</v>
      </c>
      <c r="F35" s="203">
        <v>33872.815843463293</v>
      </c>
      <c r="G35" s="203">
        <v>3073.5043338175528</v>
      </c>
      <c r="H35" s="200">
        <v>-4</v>
      </c>
      <c r="I35" s="200">
        <v>-217</v>
      </c>
      <c r="J35" s="200">
        <v>-232</v>
      </c>
      <c r="K35" s="203">
        <v>151.17314717154125</v>
      </c>
      <c r="L35" s="203">
        <v>8.0892398770368459</v>
      </c>
    </row>
    <row r="36" spans="1:12" x14ac:dyDescent="0.2">
      <c r="B36" s="104" t="s">
        <v>193</v>
      </c>
      <c r="C36" s="200">
        <v>409960</v>
      </c>
      <c r="D36" s="200">
        <v>-401700</v>
      </c>
      <c r="E36" s="200">
        <v>-259838</v>
      </c>
      <c r="F36" s="203">
        <v>138305.65279257658</v>
      </c>
      <c r="G36" s="203">
        <v>293643.58112346794</v>
      </c>
      <c r="H36" s="200">
        <v>2317</v>
      </c>
      <c r="I36" s="200">
        <v>-2166</v>
      </c>
      <c r="J36" s="200">
        <v>-1315</v>
      </c>
      <c r="K36" s="203">
        <v>218</v>
      </c>
      <c r="L36" s="203">
        <v>922.74917114804066</v>
      </c>
    </row>
    <row r="37" spans="1:12" x14ac:dyDescent="0.2">
      <c r="B37" s="110" t="s">
        <v>194</v>
      </c>
      <c r="C37" s="200">
        <v>-12878</v>
      </c>
      <c r="D37" s="200">
        <v>38567</v>
      </c>
      <c r="E37" s="200">
        <v>615978</v>
      </c>
      <c r="F37" s="203">
        <v>99354.11023764839</v>
      </c>
      <c r="G37" s="203">
        <v>152544.42378208227</v>
      </c>
      <c r="H37" s="200">
        <v>-82</v>
      </c>
      <c r="I37" s="200">
        <v>231</v>
      </c>
      <c r="J37" s="200">
        <v>3053</v>
      </c>
      <c r="K37" s="203">
        <v>398.39726468299409</v>
      </c>
      <c r="L37" s="203">
        <v>527.88457778266877</v>
      </c>
    </row>
    <row r="38" spans="1:12" x14ac:dyDescent="0.2">
      <c r="B38" s="104" t="s">
        <v>195</v>
      </c>
      <c r="C38" s="200">
        <v>31079</v>
      </c>
      <c r="D38" s="200">
        <v>-3519</v>
      </c>
      <c r="E38" s="200">
        <v>810195</v>
      </c>
      <c r="F38" s="203">
        <v>-198607.98512340384</v>
      </c>
      <c r="G38" s="203">
        <v>-59221.463127892421</v>
      </c>
      <c r="H38" s="200">
        <v>167</v>
      </c>
      <c r="I38" s="200">
        <v>-15</v>
      </c>
      <c r="J38" s="200">
        <v>4016</v>
      </c>
      <c r="K38" s="203">
        <v>-583.04959133051022</v>
      </c>
      <c r="L38" s="203">
        <v>-142.97401643484943</v>
      </c>
    </row>
    <row r="39" spans="1:12" x14ac:dyDescent="0.2">
      <c r="B39" s="104" t="s">
        <v>201</v>
      </c>
      <c r="C39" s="200">
        <v>-43494</v>
      </c>
      <c r="D39" s="200">
        <v>29568</v>
      </c>
      <c r="E39" s="200">
        <v>-299296</v>
      </c>
      <c r="F39" s="203">
        <v>156556.35626354319</v>
      </c>
      <c r="G39" s="203">
        <v>340467.23466664262</v>
      </c>
      <c r="H39" s="200">
        <v>-245</v>
      </c>
      <c r="I39" s="200">
        <v>174</v>
      </c>
      <c r="J39" s="200">
        <v>-1503</v>
      </c>
      <c r="K39" s="203">
        <v>384.94768470218708</v>
      </c>
      <c r="L39" s="203">
        <v>1055.6719996408183</v>
      </c>
    </row>
    <row r="40" spans="1:12" x14ac:dyDescent="0.2">
      <c r="B40" s="104" t="s">
        <v>196</v>
      </c>
      <c r="C40" s="200">
        <v>-5577</v>
      </c>
      <c r="D40" s="200">
        <v>32565</v>
      </c>
      <c r="E40" s="200">
        <v>-87405</v>
      </c>
      <c r="F40" s="203">
        <v>-279812</v>
      </c>
      <c r="G40" s="203">
        <v>-184236.86985360016</v>
      </c>
      <c r="H40" s="200">
        <v>-28</v>
      </c>
      <c r="I40" s="200">
        <v>185</v>
      </c>
      <c r="J40" s="200">
        <v>-426</v>
      </c>
      <c r="K40" s="203">
        <v>-895</v>
      </c>
      <c r="L40" s="203">
        <v>-555.43169333333401</v>
      </c>
    </row>
    <row r="41" spans="1:12" x14ac:dyDescent="0.2">
      <c r="B41" s="104" t="s">
        <v>202</v>
      </c>
      <c r="C41" s="200">
        <v>5114</v>
      </c>
      <c r="D41" s="200">
        <v>-20046</v>
      </c>
      <c r="E41" s="200">
        <v>34713</v>
      </c>
      <c r="F41" s="203">
        <v>421218</v>
      </c>
      <c r="G41" s="203">
        <v>55535.522096932254</v>
      </c>
      <c r="H41" s="200">
        <v>24</v>
      </c>
      <c r="I41" s="200">
        <v>-114</v>
      </c>
      <c r="J41" s="200">
        <v>180</v>
      </c>
      <c r="K41" s="203">
        <v>1492</v>
      </c>
      <c r="L41" s="203">
        <v>170.61828791003376</v>
      </c>
    </row>
    <row r="42" spans="1:12" x14ac:dyDescent="0.2">
      <c r="B42" s="59" t="s">
        <v>177</v>
      </c>
      <c r="C42" s="200">
        <v>-115775</v>
      </c>
      <c r="D42" s="200">
        <v>155478</v>
      </c>
      <c r="E42" s="200">
        <v>-193669</v>
      </c>
      <c r="F42" s="203">
        <v>-144901.2017798505</v>
      </c>
      <c r="G42" s="203">
        <v>-182632.67778185682</v>
      </c>
      <c r="H42" s="200">
        <v>-640</v>
      </c>
      <c r="I42" s="200">
        <v>765</v>
      </c>
      <c r="J42" s="200">
        <v>-952</v>
      </c>
      <c r="K42" s="203">
        <v>-139.40181131708897</v>
      </c>
      <c r="L42" s="203">
        <v>-318.46163624946024</v>
      </c>
    </row>
    <row r="43" spans="1:12" x14ac:dyDescent="0.2">
      <c r="B43" s="133" t="s">
        <v>203</v>
      </c>
      <c r="C43" s="197">
        <v>62296</v>
      </c>
      <c r="D43" s="197">
        <v>-405854</v>
      </c>
      <c r="E43" s="197">
        <v>-745312</v>
      </c>
      <c r="F43" s="204">
        <v>-1087831</v>
      </c>
      <c r="G43" s="204">
        <v>1041947.9239543704</v>
      </c>
      <c r="H43" s="197">
        <v>377</v>
      </c>
      <c r="I43" s="197">
        <v>-2328</v>
      </c>
      <c r="J43" s="197">
        <v>-3967</v>
      </c>
      <c r="K43" s="204">
        <v>-2806</v>
      </c>
      <c r="L43" s="204">
        <v>2825.6329513360442</v>
      </c>
    </row>
    <row r="45" spans="1:12" x14ac:dyDescent="0.2">
      <c r="A45" s="59" t="s">
        <v>315</v>
      </c>
      <c r="B45" s="59" t="s">
        <v>344</v>
      </c>
      <c r="C45" s="85"/>
      <c r="D45" s="85"/>
      <c r="E45" s="85"/>
      <c r="F45" s="85"/>
      <c r="G45" s="85"/>
      <c r="H45" s="85"/>
      <c r="I45" s="85"/>
    </row>
    <row r="46" spans="1:12" x14ac:dyDescent="0.2">
      <c r="A46" s="59" t="s">
        <v>317</v>
      </c>
      <c r="B46" s="59" t="s">
        <v>345</v>
      </c>
    </row>
    <row r="47" spans="1:12" x14ac:dyDescent="0.2">
      <c r="A47" s="59" t="s">
        <v>319</v>
      </c>
      <c r="B47" s="59" t="s">
        <v>316</v>
      </c>
    </row>
    <row r="48" spans="1:12" x14ac:dyDescent="0.2">
      <c r="A48" s="59"/>
    </row>
    <row r="49" spans="1:1" x14ac:dyDescent="0.2">
      <c r="A49" s="65" t="s">
        <v>415</v>
      </c>
    </row>
    <row r="50" spans="1:1" x14ac:dyDescent="0.2">
      <c r="A50" s="205" t="s">
        <v>314</v>
      </c>
    </row>
  </sheetData>
  <mergeCells count="4">
    <mergeCell ref="C3:G3"/>
    <mergeCell ref="H3:L3"/>
    <mergeCell ref="B2:L2"/>
    <mergeCell ref="B3:B4"/>
  </mergeCells>
  <pageMargins left="0.7" right="0.7" top="0.75" bottom="0.75" header="0.3" footer="0.3"/>
  <pageSetup paperSize="8" orientation="landscape" horizontalDpi="300" verticalDpi="300" r:id="rId1"/>
  <headerFooter>
    <oddHeader>&amp;L&amp;"Calibri"&amp;10&amp;K000000 [Limited Sharing]&amp;1#_x000D_</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tabColor rgb="FF00B050"/>
  </sheetPr>
  <dimension ref="A1:S39"/>
  <sheetViews>
    <sheetView tabSelected="1" workbookViewId="0">
      <pane ySplit="3" topLeftCell="A4" activePane="bottomLeft" state="frozen"/>
      <selection activeCell="A37" sqref="A37"/>
      <selection pane="bottomLeft" activeCell="F32" sqref="F32"/>
    </sheetView>
  </sheetViews>
  <sheetFormatPr defaultRowHeight="12.75" x14ac:dyDescent="0.2"/>
  <cols>
    <col min="1" max="1" width="3" style="69" customWidth="1"/>
    <col min="2" max="2" width="42.42578125" style="59" customWidth="1"/>
    <col min="3" max="4" width="22" style="59" customWidth="1"/>
    <col min="5" max="5" width="7.5703125" style="59" bestFit="1" customWidth="1"/>
    <col min="6" max="6" width="9.140625" style="59" bestFit="1" customWidth="1"/>
    <col min="7" max="7" width="9.85546875" style="59" bestFit="1" customWidth="1"/>
    <col min="8" max="12" width="9.140625" style="59" bestFit="1" customWidth="1"/>
    <col min="13" max="13" width="9.85546875" style="59" customWidth="1"/>
    <col min="14" max="16" width="9.140625" style="59"/>
    <col min="17" max="16384" width="9.140625" style="69"/>
  </cols>
  <sheetData>
    <row r="1" spans="2:19" customFormat="1" ht="39" customHeight="1" x14ac:dyDescent="0.25">
      <c r="B1" s="37" t="s">
        <v>372</v>
      </c>
      <c r="C1" s="36"/>
      <c r="D1" s="38" t="s">
        <v>386</v>
      </c>
      <c r="E1" s="39"/>
      <c r="F1" s="39"/>
      <c r="G1" s="39"/>
      <c r="H1" s="39"/>
      <c r="I1" s="39"/>
      <c r="J1" s="39"/>
      <c r="K1" s="39"/>
      <c r="L1" s="39"/>
      <c r="M1" s="8"/>
    </row>
    <row r="2" spans="2:19" customFormat="1" ht="15" x14ac:dyDescent="0.25">
      <c r="B2" s="168" t="s">
        <v>306</v>
      </c>
      <c r="C2" s="168"/>
      <c r="D2" s="168"/>
      <c r="E2" s="33"/>
      <c r="F2" s="33"/>
      <c r="G2" s="33"/>
      <c r="H2" s="33"/>
      <c r="I2" s="33"/>
      <c r="J2" s="33"/>
      <c r="K2" s="33"/>
      <c r="L2" s="33"/>
      <c r="M2" s="33"/>
      <c r="N2" s="8"/>
      <c r="O2" s="8"/>
      <c r="P2" s="8"/>
    </row>
    <row r="3" spans="2:19" customFormat="1" ht="15" x14ac:dyDescent="0.25">
      <c r="B3" s="21" t="s">
        <v>204</v>
      </c>
      <c r="C3" s="21" t="s">
        <v>307</v>
      </c>
      <c r="D3" s="21">
        <v>2023</v>
      </c>
      <c r="E3" s="17"/>
      <c r="F3" s="4"/>
      <c r="G3" s="4"/>
      <c r="H3" s="4"/>
      <c r="I3" s="4"/>
      <c r="J3" s="4"/>
      <c r="K3" s="4"/>
      <c r="L3" s="4"/>
      <c r="M3" s="4"/>
      <c r="N3" s="9"/>
      <c r="O3" s="8"/>
      <c r="P3" s="9"/>
      <c r="Q3" s="8"/>
      <c r="R3" s="8"/>
      <c r="S3" s="8"/>
    </row>
    <row r="4" spans="2:19" customFormat="1" ht="15" x14ac:dyDescent="0.25">
      <c r="B4" s="28" t="s">
        <v>308</v>
      </c>
      <c r="C4" s="32">
        <v>1215.3713853668601</v>
      </c>
      <c r="D4" s="32">
        <v>5969.5585316552551</v>
      </c>
      <c r="E4" s="31"/>
      <c r="F4" s="31"/>
      <c r="G4" s="31"/>
      <c r="H4" s="31"/>
      <c r="I4" s="31"/>
      <c r="J4" s="31"/>
      <c r="K4" s="31"/>
      <c r="L4" s="31"/>
      <c r="M4" s="27"/>
      <c r="N4" s="15"/>
      <c r="O4" s="8"/>
      <c r="P4" s="15"/>
      <c r="Q4" s="8"/>
      <c r="R4" s="8"/>
      <c r="S4" s="8"/>
    </row>
    <row r="5" spans="2:19" x14ac:dyDescent="0.2">
      <c r="B5" s="59" t="s">
        <v>309</v>
      </c>
      <c r="C5" s="120"/>
      <c r="D5" s="120"/>
      <c r="E5" s="121"/>
      <c r="F5" s="121"/>
      <c r="G5" s="121"/>
      <c r="H5" s="121"/>
      <c r="I5" s="121"/>
      <c r="J5" s="121"/>
      <c r="K5" s="121"/>
      <c r="L5" s="121"/>
      <c r="N5" s="122"/>
    </row>
    <row r="6" spans="2:19" x14ac:dyDescent="0.2">
      <c r="B6" s="59" t="s">
        <v>111</v>
      </c>
      <c r="C6" s="120">
        <v>139.67247626455301</v>
      </c>
      <c r="D6" s="120">
        <v>643.96925361550848</v>
      </c>
      <c r="E6" s="121"/>
      <c r="F6" s="121"/>
      <c r="G6" s="121"/>
      <c r="H6" s="121"/>
      <c r="I6" s="121"/>
      <c r="J6" s="121"/>
      <c r="K6" s="121"/>
      <c r="L6" s="121"/>
    </row>
    <row r="7" spans="2:19" x14ac:dyDescent="0.2">
      <c r="B7" s="59" t="s">
        <v>114</v>
      </c>
      <c r="C7" s="120">
        <v>131.87856207968554</v>
      </c>
      <c r="D7" s="120">
        <v>589.63012887072125</v>
      </c>
      <c r="E7" s="121"/>
      <c r="F7" s="121"/>
      <c r="G7" s="121"/>
      <c r="H7" s="121"/>
      <c r="I7" s="121"/>
      <c r="J7" s="121"/>
      <c r="K7" s="121"/>
      <c r="L7" s="121"/>
    </row>
    <row r="8" spans="2:19" x14ac:dyDescent="0.2">
      <c r="B8" s="59" t="s">
        <v>310</v>
      </c>
      <c r="C8" s="120">
        <v>103.64582610084912</v>
      </c>
      <c r="D8" s="120">
        <v>575.03693445609974</v>
      </c>
      <c r="E8" s="121"/>
      <c r="F8" s="121"/>
      <c r="G8" s="121"/>
      <c r="H8" s="121"/>
      <c r="I8" s="121"/>
      <c r="J8" s="121"/>
      <c r="K8" s="121"/>
      <c r="L8" s="121"/>
    </row>
    <row r="9" spans="2:19" x14ac:dyDescent="0.2">
      <c r="B9" s="59" t="s">
        <v>102</v>
      </c>
      <c r="C9" s="120">
        <v>106.82942360927372</v>
      </c>
      <c r="D9" s="120">
        <v>542.64762257588609</v>
      </c>
      <c r="E9" s="121"/>
      <c r="F9" s="121"/>
      <c r="G9" s="121"/>
      <c r="H9" s="121"/>
      <c r="I9" s="121"/>
      <c r="J9" s="121"/>
      <c r="K9" s="121"/>
      <c r="L9" s="121"/>
    </row>
    <row r="10" spans="2:19" ht="15" x14ac:dyDescent="0.2">
      <c r="B10" s="59" t="s">
        <v>402</v>
      </c>
      <c r="C10" s="120">
        <v>73.192121181638072</v>
      </c>
      <c r="D10" s="120">
        <v>493.44752350096019</v>
      </c>
      <c r="E10" s="121"/>
      <c r="F10" s="121"/>
      <c r="G10" s="121"/>
      <c r="H10" s="121"/>
      <c r="I10" s="121"/>
      <c r="J10" s="121"/>
      <c r="K10" s="121"/>
      <c r="L10" s="121"/>
    </row>
    <row r="11" spans="2:19" x14ac:dyDescent="0.2">
      <c r="B11" s="59" t="s">
        <v>99</v>
      </c>
      <c r="C11" s="120">
        <v>88.967117561671472</v>
      </c>
      <c r="D11" s="120">
        <v>419.99265269433704</v>
      </c>
      <c r="E11" s="121"/>
      <c r="F11" s="121"/>
      <c r="G11" s="121"/>
      <c r="H11" s="121"/>
      <c r="I11" s="121"/>
      <c r="J11" s="121"/>
      <c r="K11" s="121"/>
      <c r="L11" s="121"/>
    </row>
    <row r="12" spans="2:19" ht="15" x14ac:dyDescent="0.2">
      <c r="B12" s="59" t="s">
        <v>403</v>
      </c>
      <c r="C12" s="120">
        <v>50.918393441059813</v>
      </c>
      <c r="D12" s="120">
        <v>364.03952911776707</v>
      </c>
      <c r="E12" s="121"/>
      <c r="F12" s="121"/>
      <c r="G12" s="121"/>
      <c r="H12" s="121"/>
      <c r="I12" s="121"/>
      <c r="J12" s="121"/>
      <c r="K12" s="121"/>
      <c r="L12" s="121"/>
    </row>
    <row r="13" spans="2:19" x14ac:dyDescent="0.2">
      <c r="B13" s="59" t="s">
        <v>73</v>
      </c>
      <c r="C13" s="120">
        <v>79.202780010734628</v>
      </c>
      <c r="D13" s="120">
        <v>316.48778437080546</v>
      </c>
      <c r="E13" s="121"/>
      <c r="F13" s="121"/>
      <c r="G13" s="121"/>
      <c r="H13" s="121"/>
      <c r="I13" s="121"/>
      <c r="J13" s="121"/>
      <c r="K13" s="121"/>
      <c r="L13" s="121"/>
    </row>
    <row r="14" spans="2:19" x14ac:dyDescent="0.2">
      <c r="B14" s="59" t="s">
        <v>92</v>
      </c>
      <c r="C14" s="120">
        <v>3.4452833416640787</v>
      </c>
      <c r="D14" s="120">
        <v>128.75610879093827</v>
      </c>
      <c r="E14" s="121"/>
      <c r="F14" s="121"/>
      <c r="G14" s="121"/>
      <c r="H14" s="121"/>
      <c r="I14" s="121"/>
      <c r="J14" s="121"/>
      <c r="K14" s="121"/>
      <c r="L14" s="121"/>
    </row>
    <row r="15" spans="2:19" x14ac:dyDescent="0.2">
      <c r="B15" s="59" t="s">
        <v>77</v>
      </c>
      <c r="C15" s="120">
        <v>25.382685416428448</v>
      </c>
      <c r="D15" s="120">
        <v>108.57711801423402</v>
      </c>
      <c r="E15" s="41"/>
      <c r="F15" s="41"/>
      <c r="G15" s="41"/>
      <c r="H15" s="41"/>
      <c r="I15" s="41"/>
      <c r="J15" s="41"/>
      <c r="K15" s="41"/>
      <c r="L15" s="41"/>
    </row>
    <row r="16" spans="2:19" x14ac:dyDescent="0.2">
      <c r="B16" s="59" t="s">
        <v>113</v>
      </c>
      <c r="C16" s="120">
        <v>26.027521897702172</v>
      </c>
      <c r="D16" s="120">
        <v>107.35117871034551</v>
      </c>
      <c r="E16" s="123"/>
      <c r="F16" s="123"/>
      <c r="G16" s="123"/>
      <c r="H16" s="123"/>
      <c r="I16" s="123"/>
      <c r="J16" s="123"/>
      <c r="K16" s="123"/>
      <c r="L16" s="123"/>
    </row>
    <row r="17" spans="1:12" x14ac:dyDescent="0.2">
      <c r="B17" s="59" t="s">
        <v>72</v>
      </c>
      <c r="C17" s="120">
        <v>15.896528295225634</v>
      </c>
      <c r="D17" s="120">
        <v>75.173983670239323</v>
      </c>
      <c r="E17" s="121"/>
      <c r="F17" s="121"/>
      <c r="G17" s="121"/>
      <c r="H17" s="121"/>
      <c r="I17" s="121"/>
      <c r="J17" s="121"/>
      <c r="K17" s="121"/>
      <c r="L17" s="121"/>
    </row>
    <row r="18" spans="1:12" x14ac:dyDescent="0.2">
      <c r="B18" s="59" t="s">
        <v>88</v>
      </c>
      <c r="C18" s="120">
        <v>21.936524484876109</v>
      </c>
      <c r="D18" s="120">
        <v>71.248826861733846</v>
      </c>
      <c r="E18" s="121"/>
      <c r="F18" s="121"/>
      <c r="G18" s="121"/>
      <c r="H18" s="121"/>
      <c r="I18" s="121"/>
      <c r="J18" s="121"/>
      <c r="K18" s="121"/>
      <c r="L18" s="124"/>
    </row>
    <row r="19" spans="1:12" x14ac:dyDescent="0.2">
      <c r="B19" s="59" t="s">
        <v>83</v>
      </c>
      <c r="C19" s="120">
        <v>10.314245830694368</v>
      </c>
      <c r="D19" s="120">
        <v>66.800554050005914</v>
      </c>
      <c r="E19" s="124"/>
      <c r="F19" s="124"/>
      <c r="G19" s="124"/>
      <c r="H19" s="124"/>
      <c r="I19" s="124"/>
      <c r="J19" s="124"/>
      <c r="K19" s="124"/>
      <c r="L19" s="124"/>
    </row>
    <row r="20" spans="1:12" x14ac:dyDescent="0.2">
      <c r="B20" s="59" t="s">
        <v>311</v>
      </c>
      <c r="C20" s="120">
        <v>10.434840201008548</v>
      </c>
      <c r="D20" s="120">
        <v>49.335009106088648</v>
      </c>
      <c r="E20" s="124"/>
      <c r="F20" s="124"/>
      <c r="G20" s="124"/>
      <c r="H20" s="124"/>
      <c r="I20" s="124"/>
      <c r="J20" s="124"/>
      <c r="K20" s="124"/>
      <c r="L20" s="124"/>
    </row>
    <row r="21" spans="1:12" ht="15" x14ac:dyDescent="0.2">
      <c r="B21" s="59" t="s">
        <v>404</v>
      </c>
      <c r="C21" s="120">
        <v>182.80604139475327</v>
      </c>
      <c r="D21" s="120">
        <v>1022.7760262265758</v>
      </c>
      <c r="E21" s="124"/>
      <c r="F21" s="124"/>
      <c r="G21" s="124"/>
      <c r="H21" s="124"/>
      <c r="I21" s="124"/>
      <c r="J21" s="124"/>
      <c r="K21" s="124"/>
      <c r="L21" s="124"/>
    </row>
    <row r="22" spans="1:12" x14ac:dyDescent="0.2">
      <c r="B22" s="125" t="s">
        <v>4</v>
      </c>
      <c r="C22" s="126">
        <v>144.82101425504197</v>
      </c>
      <c r="D22" s="126">
        <v>394.28829702300936</v>
      </c>
      <c r="E22" s="124"/>
      <c r="F22" s="124"/>
      <c r="G22" s="124"/>
      <c r="H22" s="124"/>
      <c r="I22" s="124"/>
      <c r="J22" s="124"/>
      <c r="K22" s="124"/>
      <c r="L22" s="124"/>
    </row>
    <row r="23" spans="1:12" x14ac:dyDescent="0.2">
      <c r="B23" s="127"/>
      <c r="C23" s="124"/>
      <c r="D23" s="124"/>
      <c r="E23" s="124"/>
      <c r="F23" s="124"/>
      <c r="G23" s="124"/>
      <c r="H23" s="124"/>
      <c r="I23" s="124"/>
      <c r="J23" s="124"/>
      <c r="K23" s="124"/>
      <c r="L23" s="124"/>
    </row>
    <row r="24" spans="1:12" ht="33.75" customHeight="1" x14ac:dyDescent="0.2">
      <c r="A24" s="119" t="s">
        <v>315</v>
      </c>
      <c r="B24" s="189" t="s">
        <v>417</v>
      </c>
      <c r="C24" s="170"/>
      <c r="D24" s="170"/>
      <c r="E24" s="124"/>
      <c r="F24" s="124"/>
      <c r="G24" s="124"/>
      <c r="H24" s="124"/>
      <c r="I24" s="124"/>
      <c r="J24" s="124"/>
      <c r="K24" s="124"/>
      <c r="L24" s="124"/>
    </row>
    <row r="25" spans="1:12" ht="33.75" customHeight="1" x14ac:dyDescent="0.2">
      <c r="A25" s="119" t="s">
        <v>317</v>
      </c>
      <c r="B25" s="170" t="s">
        <v>347</v>
      </c>
      <c r="C25" s="170"/>
      <c r="D25" s="170"/>
      <c r="E25" s="41"/>
      <c r="F25" s="41"/>
      <c r="G25" s="41"/>
      <c r="H25" s="41"/>
      <c r="I25" s="41"/>
      <c r="J25" s="41"/>
      <c r="K25" s="41"/>
      <c r="L25" s="41"/>
    </row>
    <row r="26" spans="1:12" x14ac:dyDescent="0.2">
      <c r="A26" s="59"/>
      <c r="C26" s="128"/>
      <c r="D26" s="128"/>
      <c r="E26" s="128"/>
      <c r="F26" s="128"/>
      <c r="G26" s="128"/>
      <c r="H26" s="128"/>
      <c r="I26" s="128"/>
      <c r="J26" s="128"/>
      <c r="K26" s="128"/>
      <c r="L26" s="128"/>
    </row>
    <row r="27" spans="1:12" ht="30.75" customHeight="1" x14ac:dyDescent="0.2">
      <c r="A27" s="175" t="s">
        <v>346</v>
      </c>
      <c r="B27" s="175"/>
      <c r="C27" s="175"/>
      <c r="D27" s="175"/>
      <c r="E27" s="128"/>
      <c r="F27" s="128"/>
      <c r="G27" s="128"/>
      <c r="H27" s="128"/>
      <c r="I27" s="128"/>
      <c r="J27" s="128"/>
      <c r="K27" s="128"/>
      <c r="L27" s="128"/>
    </row>
    <row r="28" spans="1:12" x14ac:dyDescent="0.2">
      <c r="A28" s="59"/>
      <c r="C28" s="128"/>
      <c r="D28" s="128"/>
      <c r="E28" s="128"/>
      <c r="F28" s="128"/>
      <c r="G28" s="128"/>
      <c r="H28" s="128"/>
      <c r="I28" s="128"/>
      <c r="J28" s="128"/>
      <c r="K28" s="128"/>
      <c r="L28" s="128"/>
    </row>
    <row r="29" spans="1:12" x14ac:dyDescent="0.2">
      <c r="A29" s="65" t="s">
        <v>415</v>
      </c>
      <c r="C29" s="128"/>
      <c r="D29" s="128"/>
      <c r="E29" s="128"/>
      <c r="F29" s="128"/>
      <c r="G29" s="128"/>
      <c r="H29" s="128"/>
      <c r="I29" s="128"/>
      <c r="J29" s="128"/>
      <c r="K29" s="128"/>
      <c r="L29" s="128"/>
    </row>
    <row r="30" spans="1:12" x14ac:dyDescent="0.2">
      <c r="A30" s="205" t="s">
        <v>314</v>
      </c>
      <c r="B30" s="127"/>
      <c r="C30" s="128"/>
      <c r="D30" s="128"/>
      <c r="E30" s="128"/>
      <c r="F30" s="128"/>
      <c r="G30" s="128"/>
      <c r="H30" s="128"/>
      <c r="I30" s="128"/>
      <c r="J30" s="128"/>
      <c r="K30" s="128"/>
      <c r="L30" s="128"/>
    </row>
    <row r="31" spans="1:12" x14ac:dyDescent="0.2">
      <c r="B31" s="127"/>
      <c r="C31" s="128"/>
      <c r="D31" s="128"/>
      <c r="E31" s="128"/>
      <c r="F31" s="128"/>
      <c r="G31" s="128"/>
      <c r="H31" s="128"/>
      <c r="I31" s="128"/>
      <c r="J31" s="128"/>
      <c r="K31" s="128"/>
      <c r="L31" s="128"/>
    </row>
    <row r="32" spans="1:12" x14ac:dyDescent="0.2">
      <c r="B32" s="127"/>
      <c r="C32" s="128"/>
      <c r="D32" s="128"/>
      <c r="E32" s="128"/>
      <c r="F32" s="128"/>
      <c r="G32" s="128"/>
      <c r="H32" s="128"/>
      <c r="I32" s="128"/>
      <c r="J32" s="128"/>
      <c r="K32" s="128"/>
      <c r="L32" s="128"/>
    </row>
    <row r="33" spans="2:13" x14ac:dyDescent="0.2">
      <c r="B33" s="127"/>
      <c r="C33" s="128"/>
      <c r="D33" s="128"/>
      <c r="E33" s="128"/>
      <c r="F33" s="128"/>
      <c r="G33" s="128"/>
      <c r="H33" s="128"/>
      <c r="I33" s="128"/>
      <c r="J33" s="128"/>
      <c r="K33" s="128"/>
      <c r="L33" s="128"/>
    </row>
    <row r="34" spans="2:13" x14ac:dyDescent="0.2">
      <c r="B34" s="127"/>
      <c r="C34" s="128"/>
      <c r="D34" s="128"/>
      <c r="E34" s="128"/>
      <c r="F34" s="128"/>
      <c r="G34" s="128"/>
      <c r="H34" s="128"/>
      <c r="I34" s="128"/>
      <c r="J34" s="128"/>
      <c r="K34" s="128"/>
      <c r="L34" s="128"/>
    </row>
    <row r="35" spans="2:13" x14ac:dyDescent="0.2">
      <c r="B35" s="129"/>
      <c r="C35" s="130"/>
      <c r="D35" s="130"/>
      <c r="E35" s="130"/>
      <c r="F35" s="130"/>
      <c r="G35" s="130"/>
      <c r="H35" s="130"/>
      <c r="I35" s="130"/>
      <c r="J35" s="130"/>
      <c r="K35" s="130"/>
      <c r="L35" s="130"/>
    </row>
    <row r="36" spans="2:13" x14ac:dyDescent="0.2">
      <c r="B36" s="127"/>
      <c r="C36" s="127"/>
      <c r="D36" s="127"/>
      <c r="E36" s="127"/>
      <c r="F36" s="127"/>
      <c r="G36" s="127"/>
      <c r="H36" s="127"/>
      <c r="I36" s="127"/>
      <c r="J36" s="127"/>
      <c r="K36" s="127"/>
      <c r="L36" s="127"/>
      <c r="M36" s="127"/>
    </row>
    <row r="37" spans="2:13" x14ac:dyDescent="0.2">
      <c r="B37" s="127"/>
      <c r="C37" s="127"/>
      <c r="D37" s="127"/>
      <c r="E37" s="127"/>
      <c r="F37" s="127"/>
      <c r="G37" s="127"/>
      <c r="H37" s="127"/>
      <c r="I37" s="127"/>
      <c r="J37" s="127"/>
      <c r="K37" s="127"/>
      <c r="L37" s="127"/>
      <c r="M37" s="127"/>
    </row>
    <row r="38" spans="2:13" x14ac:dyDescent="0.2">
      <c r="B38" s="68"/>
      <c r="C38" s="68"/>
      <c r="D38" s="68"/>
      <c r="E38" s="68"/>
      <c r="F38" s="68"/>
      <c r="G38" s="68"/>
      <c r="H38" s="68"/>
      <c r="I38" s="68"/>
      <c r="J38" s="68"/>
      <c r="K38" s="68"/>
      <c r="L38" s="68"/>
      <c r="M38" s="68"/>
    </row>
    <row r="39" spans="2:13" x14ac:dyDescent="0.2">
      <c r="B39" s="131"/>
      <c r="C39" s="127"/>
      <c r="D39" s="127"/>
      <c r="E39" s="127"/>
    </row>
  </sheetData>
  <mergeCells count="4">
    <mergeCell ref="B2:D2"/>
    <mergeCell ref="B25:D25"/>
    <mergeCell ref="B24:D24"/>
    <mergeCell ref="A27:D27"/>
  </mergeCells>
  <pageMargins left="0.7" right="0.7" top="0.75" bottom="0.75" header="0.3" footer="0.3"/>
  <pageSetup paperSize="8" orientation="landscape" r:id="rId1"/>
  <headerFooter>
    <oddHeader>&amp;L&amp;"Calibri"&amp;10&amp;K000000 [Limited Sharing]&amp;1#_x000D_</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tabColor rgb="FF00B050"/>
  </sheetPr>
  <dimension ref="A1:O42"/>
  <sheetViews>
    <sheetView topLeftCell="A10" workbookViewId="0">
      <selection activeCell="A40" sqref="A40"/>
    </sheetView>
  </sheetViews>
  <sheetFormatPr defaultRowHeight="12.75" x14ac:dyDescent="0.2"/>
  <cols>
    <col min="1" max="1" width="3.42578125" style="69" customWidth="1"/>
    <col min="2" max="2" width="58.42578125" style="59" customWidth="1"/>
    <col min="3" max="9" width="9.140625" style="59" bestFit="1" customWidth="1"/>
    <col min="10" max="10" width="7.5703125" style="59" bestFit="1" customWidth="1"/>
    <col min="11" max="11" width="9.85546875" style="59" bestFit="1" customWidth="1"/>
    <col min="12" max="12" width="7.5703125" style="59" bestFit="1" customWidth="1"/>
    <col min="13" max="13" width="9.28515625" style="59" customWidth="1"/>
    <col min="14" max="14" width="9.140625" style="59"/>
    <col min="15" max="16384" width="9.140625" style="69"/>
  </cols>
  <sheetData>
    <row r="1" spans="2:15" customFormat="1" ht="39" customHeight="1" x14ac:dyDescent="0.25">
      <c r="B1" s="37" t="s">
        <v>372</v>
      </c>
      <c r="C1" s="36"/>
      <c r="D1" s="36"/>
      <c r="E1" s="36"/>
      <c r="F1" s="36"/>
      <c r="G1" s="36"/>
      <c r="H1" s="36"/>
      <c r="I1" s="36"/>
      <c r="J1" s="36"/>
      <c r="K1" s="36"/>
      <c r="L1" s="36"/>
      <c r="M1" s="38" t="s">
        <v>387</v>
      </c>
    </row>
    <row r="2" spans="2:15" customFormat="1" ht="15" x14ac:dyDescent="0.25">
      <c r="B2" s="162" t="s">
        <v>243</v>
      </c>
      <c r="C2" s="162"/>
      <c r="D2" s="162"/>
      <c r="E2" s="162"/>
      <c r="F2" s="162"/>
      <c r="G2" s="162"/>
      <c r="H2" s="162"/>
      <c r="I2" s="162"/>
      <c r="J2" s="162"/>
      <c r="K2" s="162"/>
      <c r="L2" s="162"/>
      <c r="M2" s="162"/>
      <c r="N2" s="8"/>
    </row>
    <row r="3" spans="2:15" customFormat="1" ht="17.25" x14ac:dyDescent="0.25">
      <c r="B3" s="19" t="s">
        <v>204</v>
      </c>
      <c r="C3" s="19">
        <v>2013</v>
      </c>
      <c r="D3" s="19">
        <v>2014</v>
      </c>
      <c r="E3" s="19">
        <v>2015</v>
      </c>
      <c r="F3" s="19">
        <v>2016</v>
      </c>
      <c r="G3" s="19">
        <v>2017</v>
      </c>
      <c r="H3" s="19">
        <v>2018</v>
      </c>
      <c r="I3" s="19">
        <v>2019</v>
      </c>
      <c r="J3" s="19">
        <v>2020</v>
      </c>
      <c r="K3" s="19">
        <v>2021</v>
      </c>
      <c r="L3" s="19">
        <v>2022</v>
      </c>
      <c r="M3" s="19" t="s">
        <v>271</v>
      </c>
      <c r="N3" s="9"/>
      <c r="O3" s="1"/>
    </row>
    <row r="4" spans="2:15" customFormat="1" ht="15" x14ac:dyDescent="0.25">
      <c r="B4" s="18" t="s">
        <v>207</v>
      </c>
      <c r="C4" s="3">
        <v>1274593</v>
      </c>
      <c r="D4" s="3">
        <v>1527153</v>
      </c>
      <c r="E4" s="3">
        <v>1798380</v>
      </c>
      <c r="F4" s="3">
        <v>2050832</v>
      </c>
      <c r="G4" s="3">
        <v>2116407</v>
      </c>
      <c r="H4" s="3">
        <v>2333796</v>
      </c>
      <c r="I4" s="3">
        <v>1913702</v>
      </c>
      <c r="J4" s="3">
        <v>507704</v>
      </c>
      <c r="K4" s="3">
        <v>194495</v>
      </c>
      <c r="L4" s="3">
        <v>719978</v>
      </c>
      <c r="M4" s="3">
        <v>1487303</v>
      </c>
      <c r="N4" s="8"/>
    </row>
    <row r="5" spans="2:15" x14ac:dyDescent="0.2">
      <c r="B5" s="66" t="s">
        <v>208</v>
      </c>
      <c r="C5" s="115"/>
      <c r="D5" s="115"/>
      <c r="E5" s="115"/>
      <c r="F5" s="115"/>
      <c r="G5" s="115"/>
      <c r="H5" s="115"/>
      <c r="I5" s="115"/>
      <c r="J5" s="115"/>
      <c r="K5" s="115"/>
      <c r="L5" s="115"/>
      <c r="M5" s="115"/>
    </row>
    <row r="6" spans="2:15" x14ac:dyDescent="0.2">
      <c r="B6" s="48" t="s">
        <v>209</v>
      </c>
      <c r="C6" s="49">
        <v>546732</v>
      </c>
      <c r="D6" s="49">
        <v>633160</v>
      </c>
      <c r="E6" s="49">
        <v>700900</v>
      </c>
      <c r="F6" s="49">
        <v>804504</v>
      </c>
      <c r="G6" s="49">
        <v>842868</v>
      </c>
      <c r="H6" s="49">
        <v>1017861</v>
      </c>
      <c r="I6" s="49">
        <v>887572</v>
      </c>
      <c r="J6" s="49">
        <v>281596</v>
      </c>
      <c r="K6" s="49">
        <v>93945</v>
      </c>
      <c r="L6" s="49">
        <v>432226</v>
      </c>
      <c r="M6" s="49">
        <v>757327</v>
      </c>
    </row>
    <row r="7" spans="2:15" x14ac:dyDescent="0.2">
      <c r="B7" s="50" t="s">
        <v>210</v>
      </c>
      <c r="C7" s="49">
        <v>509653</v>
      </c>
      <c r="D7" s="49">
        <v>650810</v>
      </c>
      <c r="E7" s="49">
        <v>822272</v>
      </c>
      <c r="F7" s="49">
        <v>938697</v>
      </c>
      <c r="G7" s="49">
        <v>962395</v>
      </c>
      <c r="H7" s="49">
        <v>966731</v>
      </c>
      <c r="I7" s="49">
        <v>734056</v>
      </c>
      <c r="J7" s="49">
        <v>158448</v>
      </c>
      <c r="K7" s="49">
        <v>79159</v>
      </c>
      <c r="L7" s="49">
        <v>179661</v>
      </c>
      <c r="M7" s="49">
        <v>521298</v>
      </c>
    </row>
    <row r="8" spans="2:15" x14ac:dyDescent="0.2">
      <c r="B8" s="50" t="s">
        <v>206</v>
      </c>
      <c r="C8" s="49">
        <v>65616</v>
      </c>
      <c r="D8" s="49">
        <v>72653</v>
      </c>
      <c r="E8" s="49">
        <v>84943</v>
      </c>
      <c r="F8" s="49">
        <v>98376</v>
      </c>
      <c r="G8" s="49">
        <v>104375</v>
      </c>
      <c r="H8" s="49">
        <v>129492</v>
      </c>
      <c r="I8" s="49">
        <v>119681</v>
      </c>
      <c r="J8" s="49">
        <v>29627</v>
      </c>
      <c r="K8" s="49">
        <v>11281</v>
      </c>
      <c r="L8" s="49">
        <v>49409</v>
      </c>
      <c r="M8" s="49">
        <v>91080</v>
      </c>
    </row>
    <row r="9" spans="2:15" x14ac:dyDescent="0.2">
      <c r="B9" s="50" t="s">
        <v>211</v>
      </c>
      <c r="C9" s="49">
        <v>60836</v>
      </c>
      <c r="D9" s="49">
        <v>65252</v>
      </c>
      <c r="E9" s="49">
        <v>71672</v>
      </c>
      <c r="F9" s="49">
        <v>83851</v>
      </c>
      <c r="G9" s="49">
        <v>92003</v>
      </c>
      <c r="H9" s="49">
        <v>125069</v>
      </c>
      <c r="I9" s="49">
        <v>105414</v>
      </c>
      <c r="J9" s="49">
        <v>22706</v>
      </c>
      <c r="K9" s="49">
        <v>4767</v>
      </c>
      <c r="L9" s="49">
        <v>33876</v>
      </c>
      <c r="M9" s="49">
        <v>75635</v>
      </c>
    </row>
    <row r="10" spans="2:15" x14ac:dyDescent="0.2">
      <c r="B10" s="50" t="s">
        <v>205</v>
      </c>
      <c r="C10" s="49">
        <v>80509</v>
      </c>
      <c r="D10" s="49">
        <v>88991</v>
      </c>
      <c r="E10" s="49">
        <v>101066</v>
      </c>
      <c r="F10" s="49">
        <v>107635</v>
      </c>
      <c r="G10" s="49">
        <v>95581</v>
      </c>
      <c r="H10" s="49">
        <v>71636</v>
      </c>
      <c r="I10" s="49">
        <v>44143</v>
      </c>
      <c r="J10" s="49">
        <v>10231</v>
      </c>
      <c r="K10" s="49">
        <v>4452</v>
      </c>
      <c r="L10" s="49">
        <v>18107</v>
      </c>
      <c r="M10" s="49">
        <v>27830</v>
      </c>
    </row>
    <row r="11" spans="2:15" x14ac:dyDescent="0.2">
      <c r="B11" s="50" t="s">
        <v>212</v>
      </c>
      <c r="C11" s="49">
        <v>8081</v>
      </c>
      <c r="D11" s="49">
        <v>12163</v>
      </c>
      <c r="E11" s="49">
        <v>12899</v>
      </c>
      <c r="F11" s="49">
        <v>12144</v>
      </c>
      <c r="G11" s="49">
        <v>12703</v>
      </c>
      <c r="H11" s="49">
        <v>14873</v>
      </c>
      <c r="I11" s="49">
        <v>15094</v>
      </c>
      <c r="J11" s="49">
        <v>2880</v>
      </c>
      <c r="K11" s="56">
        <v>862</v>
      </c>
      <c r="L11" s="49">
        <v>4679</v>
      </c>
      <c r="M11" s="49">
        <v>9950</v>
      </c>
    </row>
    <row r="12" spans="2:15" x14ac:dyDescent="0.2">
      <c r="B12" s="116" t="s">
        <v>244</v>
      </c>
      <c r="C12" s="49">
        <v>3166</v>
      </c>
      <c r="D12" s="49">
        <v>4124</v>
      </c>
      <c r="E12" s="49">
        <v>4628</v>
      </c>
      <c r="F12" s="49">
        <v>5625</v>
      </c>
      <c r="G12" s="49">
        <v>6482</v>
      </c>
      <c r="H12" s="49">
        <v>8134</v>
      </c>
      <c r="I12" s="49">
        <v>7742</v>
      </c>
      <c r="J12" s="49">
        <v>2216</v>
      </c>
      <c r="K12" s="56">
        <v>478</v>
      </c>
      <c r="L12" s="49">
        <v>2019</v>
      </c>
      <c r="M12" s="49">
        <v>4183</v>
      </c>
    </row>
    <row r="13" spans="2:15" x14ac:dyDescent="0.2">
      <c r="B13" s="74" t="s">
        <v>245</v>
      </c>
      <c r="C13" s="76"/>
      <c r="D13" s="76"/>
      <c r="E13" s="76"/>
      <c r="F13" s="76"/>
      <c r="G13" s="76"/>
      <c r="H13" s="76"/>
      <c r="I13" s="76"/>
      <c r="J13" s="76"/>
      <c r="K13" s="73"/>
      <c r="L13" s="76"/>
      <c r="M13" s="76"/>
    </row>
    <row r="14" spans="2:15" x14ac:dyDescent="0.2">
      <c r="B14" s="48" t="s">
        <v>213</v>
      </c>
      <c r="C14" s="49">
        <v>915208</v>
      </c>
      <c r="D14" s="49">
        <v>1037644</v>
      </c>
      <c r="E14" s="49">
        <v>1198240</v>
      </c>
      <c r="F14" s="49">
        <v>1710027</v>
      </c>
      <c r="G14" s="49">
        <v>1744149</v>
      </c>
      <c r="H14" s="49">
        <v>1979819</v>
      </c>
      <c r="I14" s="49">
        <v>1592212</v>
      </c>
      <c r="J14" s="49">
        <v>444328</v>
      </c>
      <c r="K14" s="49">
        <v>157766</v>
      </c>
      <c r="L14" s="49">
        <v>428838</v>
      </c>
      <c r="M14" s="49">
        <v>851976</v>
      </c>
    </row>
    <row r="15" spans="2:15" x14ac:dyDescent="0.2">
      <c r="B15" s="50" t="s">
        <v>214</v>
      </c>
      <c r="C15" s="49">
        <v>67946</v>
      </c>
      <c r="D15" s="49">
        <v>20270</v>
      </c>
      <c r="E15" s="49">
        <v>23323</v>
      </c>
      <c r="F15" s="49">
        <v>37121</v>
      </c>
      <c r="G15" s="49">
        <v>70683</v>
      </c>
      <c r="H15" s="49">
        <v>71255</v>
      </c>
      <c r="I15" s="49">
        <v>70068</v>
      </c>
      <c r="J15" s="49">
        <v>13946</v>
      </c>
      <c r="K15" s="49">
        <v>3956</v>
      </c>
      <c r="L15" s="49">
        <v>30057</v>
      </c>
      <c r="M15" s="49">
        <v>67328</v>
      </c>
    </row>
    <row r="16" spans="2:15" x14ac:dyDescent="0.2">
      <c r="B16" s="50" t="s">
        <v>4</v>
      </c>
      <c r="C16" s="49">
        <v>291439</v>
      </c>
      <c r="D16" s="49">
        <v>469239</v>
      </c>
      <c r="E16" s="49">
        <v>576817</v>
      </c>
      <c r="F16" s="49">
        <v>303684</v>
      </c>
      <c r="G16" s="49">
        <v>301575</v>
      </c>
      <c r="H16" s="49">
        <v>282722</v>
      </c>
      <c r="I16" s="49">
        <v>251422</v>
      </c>
      <c r="J16" s="49">
        <v>49430</v>
      </c>
      <c r="K16" s="49">
        <v>32773</v>
      </c>
      <c r="L16" s="49">
        <v>261083</v>
      </c>
      <c r="M16" s="49">
        <v>567999</v>
      </c>
    </row>
    <row r="17" spans="2:13" x14ac:dyDescent="0.2">
      <c r="B17" s="83" t="s">
        <v>215</v>
      </c>
      <c r="C17" s="47">
        <v>140009</v>
      </c>
      <c r="D17" s="47">
        <v>138097</v>
      </c>
      <c r="E17" s="47">
        <v>195134</v>
      </c>
      <c r="F17" s="47">
        <v>116544</v>
      </c>
      <c r="G17" s="47">
        <v>131409</v>
      </c>
      <c r="H17" s="47">
        <v>186862</v>
      </c>
      <c r="I17" s="47">
        <v>113449</v>
      </c>
      <c r="J17" s="47">
        <v>32215</v>
      </c>
      <c r="K17" s="84">
        <v>600</v>
      </c>
      <c r="L17" s="47">
        <v>38811</v>
      </c>
      <c r="M17" s="47">
        <v>100431</v>
      </c>
    </row>
    <row r="18" spans="2:13" x14ac:dyDescent="0.2">
      <c r="B18" s="83" t="s">
        <v>216</v>
      </c>
      <c r="C18" s="47">
        <v>17387</v>
      </c>
      <c r="D18" s="47">
        <v>5965</v>
      </c>
      <c r="E18" s="47">
        <v>4068</v>
      </c>
      <c r="F18" s="47">
        <v>13144</v>
      </c>
      <c r="G18" s="47">
        <v>51379</v>
      </c>
      <c r="H18" s="47">
        <v>43946</v>
      </c>
      <c r="I18" s="47">
        <v>101429</v>
      </c>
      <c r="J18" s="47">
        <v>41680</v>
      </c>
      <c r="K18" s="117" t="s">
        <v>217</v>
      </c>
      <c r="L18" s="117" t="s">
        <v>217</v>
      </c>
      <c r="M18" s="117" t="s">
        <v>217</v>
      </c>
    </row>
    <row r="19" spans="2:13" x14ac:dyDescent="0.2">
      <c r="B19" s="74" t="s">
        <v>218</v>
      </c>
      <c r="C19" s="84">
        <v>967</v>
      </c>
      <c r="D19" s="47">
        <v>1055</v>
      </c>
      <c r="E19" s="47">
        <v>1763</v>
      </c>
      <c r="F19" s="47">
        <v>1940</v>
      </c>
      <c r="G19" s="47">
        <v>2094</v>
      </c>
      <c r="H19" s="47">
        <v>2312</v>
      </c>
      <c r="I19" s="47">
        <v>2529</v>
      </c>
      <c r="J19" s="47">
        <v>3019</v>
      </c>
      <c r="K19" s="47">
        <v>3657</v>
      </c>
      <c r="L19" s="47">
        <v>3829</v>
      </c>
      <c r="M19" s="47">
        <v>4346</v>
      </c>
    </row>
    <row r="20" spans="2:13" x14ac:dyDescent="0.2">
      <c r="B20" s="48" t="s">
        <v>219</v>
      </c>
      <c r="C20" s="56">
        <v>279</v>
      </c>
      <c r="D20" s="56">
        <v>334</v>
      </c>
      <c r="E20" s="56">
        <v>354</v>
      </c>
      <c r="F20" s="56">
        <v>382</v>
      </c>
      <c r="G20" s="56">
        <v>401</v>
      </c>
      <c r="H20" s="56">
        <v>457</v>
      </c>
      <c r="I20" s="56">
        <v>474</v>
      </c>
      <c r="J20" s="56">
        <v>484</v>
      </c>
      <c r="K20" s="56">
        <v>480</v>
      </c>
      <c r="L20" s="56">
        <v>469</v>
      </c>
      <c r="M20" s="56">
        <v>481</v>
      </c>
    </row>
    <row r="21" spans="2:13" x14ac:dyDescent="0.2">
      <c r="B21" s="55" t="s">
        <v>220</v>
      </c>
      <c r="C21" s="49">
        <v>16223</v>
      </c>
      <c r="D21" s="49">
        <v>18510</v>
      </c>
      <c r="E21" s="49">
        <v>18510</v>
      </c>
      <c r="F21" s="49">
        <v>22126</v>
      </c>
      <c r="G21" s="49">
        <v>23477</v>
      </c>
      <c r="H21" s="49">
        <v>24757</v>
      </c>
      <c r="I21" s="49">
        <v>24831</v>
      </c>
      <c r="J21" s="49">
        <v>25407</v>
      </c>
      <c r="K21" s="49">
        <v>25958</v>
      </c>
      <c r="L21" s="49">
        <v>25597</v>
      </c>
      <c r="M21" s="49">
        <v>26422</v>
      </c>
    </row>
    <row r="22" spans="2:13" x14ac:dyDescent="0.2">
      <c r="B22" s="55" t="s">
        <v>221</v>
      </c>
      <c r="C22" s="49">
        <v>32284</v>
      </c>
      <c r="D22" s="49">
        <v>36883</v>
      </c>
      <c r="E22" s="49">
        <v>36883</v>
      </c>
      <c r="F22" s="49">
        <v>46114</v>
      </c>
      <c r="G22" s="49">
        <v>48008</v>
      </c>
      <c r="H22" s="49">
        <v>50108</v>
      </c>
      <c r="I22" s="49">
        <v>50296</v>
      </c>
      <c r="J22" s="49">
        <v>53269</v>
      </c>
      <c r="K22" s="49">
        <v>54512</v>
      </c>
      <c r="L22" s="49">
        <v>53754</v>
      </c>
      <c r="M22" s="49">
        <v>55750</v>
      </c>
    </row>
    <row r="23" spans="2:13" x14ac:dyDescent="0.2">
      <c r="B23" s="50" t="s">
        <v>222</v>
      </c>
      <c r="C23" s="56">
        <v>688</v>
      </c>
      <c r="D23" s="49">
        <v>1265</v>
      </c>
      <c r="E23" s="49">
        <v>1409</v>
      </c>
      <c r="F23" s="49">
        <v>1558</v>
      </c>
      <c r="G23" s="49">
        <v>1693</v>
      </c>
      <c r="H23" s="49">
        <v>1855</v>
      </c>
      <c r="I23" s="49">
        <v>2055</v>
      </c>
      <c r="J23" s="49">
        <v>2535</v>
      </c>
      <c r="K23" s="49">
        <v>3177</v>
      </c>
      <c r="L23" s="49">
        <v>3360</v>
      </c>
      <c r="M23" s="49">
        <v>3865</v>
      </c>
    </row>
    <row r="24" spans="2:13" x14ac:dyDescent="0.2">
      <c r="B24" s="55" t="s">
        <v>220</v>
      </c>
      <c r="C24" s="49">
        <v>7373</v>
      </c>
      <c r="D24" s="49">
        <v>9016</v>
      </c>
      <c r="E24" s="49">
        <v>10702</v>
      </c>
      <c r="F24" s="49">
        <v>11535</v>
      </c>
      <c r="G24" s="49">
        <v>12509</v>
      </c>
      <c r="H24" s="49">
        <v>13457</v>
      </c>
      <c r="I24" s="49">
        <v>15534</v>
      </c>
      <c r="J24" s="49">
        <v>17343</v>
      </c>
      <c r="K24" s="49">
        <v>21379</v>
      </c>
      <c r="L24" s="49">
        <v>22523</v>
      </c>
      <c r="M24" s="49">
        <v>26807</v>
      </c>
    </row>
    <row r="25" spans="2:13" x14ac:dyDescent="0.2">
      <c r="B25" s="55" t="s">
        <v>221</v>
      </c>
      <c r="C25" s="49">
        <v>14450</v>
      </c>
      <c r="D25" s="49">
        <v>18340</v>
      </c>
      <c r="E25" s="49">
        <v>20211</v>
      </c>
      <c r="F25" s="49">
        <v>21570</v>
      </c>
      <c r="G25" s="49">
        <v>23469</v>
      </c>
      <c r="H25" s="49">
        <v>27236</v>
      </c>
      <c r="I25" s="49">
        <v>29144</v>
      </c>
      <c r="J25" s="49">
        <v>32137</v>
      </c>
      <c r="K25" s="49">
        <v>42758</v>
      </c>
      <c r="L25" s="49">
        <v>45046</v>
      </c>
      <c r="M25" s="49">
        <v>49592</v>
      </c>
    </row>
    <row r="26" spans="2:13" ht="15" x14ac:dyDescent="0.2">
      <c r="B26" s="83" t="s">
        <v>223</v>
      </c>
      <c r="C26" s="118">
        <v>71.7</v>
      </c>
      <c r="D26" s="118">
        <v>74.3</v>
      </c>
      <c r="E26" s="118">
        <v>74.5</v>
      </c>
      <c r="F26" s="118">
        <v>74.8</v>
      </c>
      <c r="G26" s="118">
        <v>73.3</v>
      </c>
      <c r="H26" s="118">
        <v>72.8</v>
      </c>
      <c r="I26" s="118">
        <v>57.1</v>
      </c>
      <c r="J26" s="118">
        <v>15</v>
      </c>
      <c r="K26" s="117" t="s">
        <v>400</v>
      </c>
      <c r="L26" s="118">
        <v>30.4</v>
      </c>
      <c r="M26" s="118" t="s">
        <v>217</v>
      </c>
    </row>
    <row r="27" spans="2:13" x14ac:dyDescent="0.2">
      <c r="B27" s="74" t="s">
        <v>224</v>
      </c>
      <c r="C27" s="47">
        <v>270150</v>
      </c>
      <c r="D27" s="47">
        <v>299890</v>
      </c>
      <c r="E27" s="47">
        <v>319436</v>
      </c>
      <c r="F27" s="47">
        <v>335659</v>
      </c>
      <c r="G27" s="47">
        <v>359215</v>
      </c>
      <c r="H27" s="47">
        <v>388487</v>
      </c>
      <c r="I27" s="47">
        <v>402607</v>
      </c>
      <c r="J27" s="47">
        <v>347751</v>
      </c>
      <c r="K27" s="47">
        <v>357927</v>
      </c>
      <c r="L27" s="47">
        <v>386236</v>
      </c>
      <c r="M27" s="47">
        <v>429642</v>
      </c>
    </row>
    <row r="28" spans="2:13" x14ac:dyDescent="0.2">
      <c r="B28" s="48" t="s">
        <v>225</v>
      </c>
      <c r="C28" s="49">
        <v>112550</v>
      </c>
      <c r="D28" s="49">
        <v>129790</v>
      </c>
      <c r="E28" s="49">
        <v>135930</v>
      </c>
      <c r="F28" s="49">
        <v>146115</v>
      </c>
      <c r="G28" s="49">
        <v>156369</v>
      </c>
      <c r="H28" s="49">
        <v>169003</v>
      </c>
      <c r="I28" s="49">
        <v>173592</v>
      </c>
      <c r="J28" s="49">
        <v>175990</v>
      </c>
      <c r="K28" s="49">
        <v>177476</v>
      </c>
      <c r="L28" s="49">
        <v>190521</v>
      </c>
      <c r="M28" s="49">
        <v>204591</v>
      </c>
    </row>
    <row r="29" spans="2:13" ht="15" x14ac:dyDescent="0.2">
      <c r="B29" s="116" t="s">
        <v>246</v>
      </c>
      <c r="C29" s="49">
        <v>157600</v>
      </c>
      <c r="D29" s="49">
        <v>170100</v>
      </c>
      <c r="E29" s="49">
        <v>183506</v>
      </c>
      <c r="F29" s="49">
        <v>189544</v>
      </c>
      <c r="G29" s="49">
        <v>202846</v>
      </c>
      <c r="H29" s="49">
        <v>219484</v>
      </c>
      <c r="I29" s="49">
        <v>229015</v>
      </c>
      <c r="J29" s="49">
        <v>171761</v>
      </c>
      <c r="K29" s="53" t="s">
        <v>401</v>
      </c>
      <c r="L29" s="49">
        <v>195715</v>
      </c>
      <c r="M29" s="49">
        <v>225051</v>
      </c>
    </row>
    <row r="30" spans="2:13" x14ac:dyDescent="0.2">
      <c r="B30" s="74" t="s">
        <v>247</v>
      </c>
      <c r="C30" s="76"/>
      <c r="D30" s="76"/>
      <c r="E30" s="76"/>
      <c r="F30" s="76"/>
      <c r="G30" s="76"/>
      <c r="H30" s="76"/>
      <c r="I30" s="76"/>
      <c r="J30" s="76"/>
      <c r="K30" s="75"/>
      <c r="L30" s="76"/>
      <c r="M30" s="76"/>
    </row>
    <row r="31" spans="2:13" x14ac:dyDescent="0.2">
      <c r="B31" s="48" t="s">
        <v>48</v>
      </c>
      <c r="C31" s="49">
        <v>221720</v>
      </c>
      <c r="D31" s="49">
        <v>317479</v>
      </c>
      <c r="E31" s="49">
        <v>405492</v>
      </c>
      <c r="F31" s="49">
        <v>512373</v>
      </c>
      <c r="G31" s="49">
        <v>598143</v>
      </c>
      <c r="H31" s="49">
        <v>711961</v>
      </c>
      <c r="I31" s="49">
        <v>646362</v>
      </c>
      <c r="J31" s="49">
        <v>124481</v>
      </c>
      <c r="K31" s="49">
        <v>101903</v>
      </c>
      <c r="L31" s="49">
        <v>338052</v>
      </c>
      <c r="M31" s="49">
        <v>678510</v>
      </c>
    </row>
    <row r="32" spans="2:13" x14ac:dyDescent="0.2">
      <c r="B32" s="50" t="s">
        <v>184</v>
      </c>
      <c r="C32" s="49">
        <v>1715</v>
      </c>
      <c r="D32" s="49">
        <v>2431</v>
      </c>
      <c r="E32" s="49">
        <v>2981</v>
      </c>
      <c r="F32" s="49">
        <v>3518</v>
      </c>
      <c r="G32" s="49">
        <v>3925</v>
      </c>
      <c r="H32" s="49">
        <v>4381</v>
      </c>
      <c r="I32" s="49">
        <v>3607</v>
      </c>
      <c r="J32" s="56">
        <v>682</v>
      </c>
      <c r="K32" s="56">
        <v>507</v>
      </c>
      <c r="L32" s="49">
        <v>1136</v>
      </c>
      <c r="M32" s="49">
        <v>2068</v>
      </c>
    </row>
    <row r="33" spans="1:13" x14ac:dyDescent="0.2">
      <c r="B33" s="72"/>
      <c r="J33" s="72"/>
      <c r="K33" s="72"/>
      <c r="L33" s="72"/>
      <c r="M33" s="72"/>
    </row>
    <row r="34" spans="1:13" x14ac:dyDescent="0.2">
      <c r="A34" s="59" t="s">
        <v>315</v>
      </c>
      <c r="B34" s="59" t="s">
        <v>316</v>
      </c>
    </row>
    <row r="35" spans="1:13" x14ac:dyDescent="0.2">
      <c r="A35" s="59" t="s">
        <v>317</v>
      </c>
      <c r="B35" s="59" t="s">
        <v>348</v>
      </c>
    </row>
    <row r="36" spans="1:13" ht="31.5" customHeight="1" x14ac:dyDescent="0.2">
      <c r="A36" s="119" t="s">
        <v>319</v>
      </c>
      <c r="B36" s="170" t="s">
        <v>349</v>
      </c>
      <c r="C36" s="170"/>
      <c r="D36" s="170"/>
      <c r="E36" s="170"/>
      <c r="F36" s="170"/>
      <c r="G36" s="170"/>
      <c r="H36" s="170"/>
      <c r="I36" s="170"/>
      <c r="J36" s="170"/>
      <c r="K36" s="170"/>
      <c r="L36" s="170"/>
      <c r="M36" s="170"/>
    </row>
    <row r="37" spans="1:13" x14ac:dyDescent="0.2">
      <c r="A37" s="59" t="s">
        <v>242</v>
      </c>
    </row>
    <row r="38" spans="1:13" ht="35.25" customHeight="1" x14ac:dyDescent="0.2">
      <c r="A38" s="170" t="s">
        <v>350</v>
      </c>
      <c r="B38" s="170"/>
      <c r="C38" s="170"/>
      <c r="D38" s="170"/>
      <c r="E38" s="170"/>
      <c r="F38" s="170"/>
      <c r="G38" s="170"/>
      <c r="H38" s="170"/>
      <c r="I38" s="170"/>
      <c r="J38" s="170"/>
      <c r="K38" s="170"/>
      <c r="L38" s="170"/>
      <c r="M38" s="170"/>
    </row>
    <row r="39" spans="1:13" x14ac:dyDescent="0.2">
      <c r="A39" s="59"/>
    </row>
    <row r="40" spans="1:13" x14ac:dyDescent="0.2">
      <c r="A40" s="65" t="s">
        <v>412</v>
      </c>
    </row>
    <row r="41" spans="1:13" x14ac:dyDescent="0.2">
      <c r="A41" s="65" t="s">
        <v>419</v>
      </c>
    </row>
    <row r="42" spans="1:13" x14ac:dyDescent="0.2">
      <c r="A42" s="69" t="s">
        <v>314</v>
      </c>
    </row>
  </sheetData>
  <sortState xmlns:xlrd2="http://schemas.microsoft.com/office/spreadsheetml/2017/richdata2" ref="B4:M32">
    <sortCondition sortBy="fontColor" ref="M31:M32" dxfId="0"/>
  </sortState>
  <mergeCells count="3">
    <mergeCell ref="B2:M2"/>
    <mergeCell ref="B36:M36"/>
    <mergeCell ref="A38:M38"/>
  </mergeCells>
  <pageMargins left="0.7" right="0.7" top="0.75" bottom="0.75" header="0.3" footer="0.3"/>
  <pageSetup paperSize="8" orientation="landscape" r:id="rId1"/>
  <headerFooter>
    <oddHeader>&amp;L&amp;"Calibri"&amp;10&amp;K000000 [Limited Sharing]&amp;1#_x000D_</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6">
    <tabColor rgb="FF00B050"/>
  </sheetPr>
  <dimension ref="A1:M37"/>
  <sheetViews>
    <sheetView workbookViewId="0">
      <pane ySplit="3" topLeftCell="A8" activePane="bottomLeft" state="frozen"/>
      <selection activeCell="A37" sqref="A37"/>
      <selection pane="bottomLeft" activeCell="A35" sqref="A35"/>
    </sheetView>
  </sheetViews>
  <sheetFormatPr defaultRowHeight="12.75" x14ac:dyDescent="0.2"/>
  <cols>
    <col min="1" max="1" width="3.28515625" style="69" customWidth="1"/>
    <col min="2" max="2" width="72.7109375" style="69" customWidth="1"/>
    <col min="3" max="13" width="10.7109375" style="69" customWidth="1"/>
    <col min="14" max="16384" width="9.140625" style="69"/>
  </cols>
  <sheetData>
    <row r="1" spans="2:13" customFormat="1" ht="39" customHeight="1" x14ac:dyDescent="0.25">
      <c r="B1" s="37" t="s">
        <v>372</v>
      </c>
      <c r="C1" s="36"/>
      <c r="D1" s="36"/>
      <c r="E1" s="36"/>
      <c r="F1" s="36"/>
      <c r="G1" s="36"/>
      <c r="H1" s="36"/>
      <c r="I1" s="36"/>
      <c r="J1" s="36"/>
      <c r="K1" s="36"/>
      <c r="L1" s="36"/>
      <c r="M1" s="38" t="s">
        <v>388</v>
      </c>
    </row>
    <row r="2" spans="2:13" customFormat="1" ht="15" x14ac:dyDescent="0.25">
      <c r="B2" s="168" t="s">
        <v>250</v>
      </c>
      <c r="C2" s="168"/>
      <c r="D2" s="168"/>
      <c r="E2" s="168"/>
      <c r="F2" s="168"/>
      <c r="G2" s="168"/>
      <c r="H2" s="168"/>
      <c r="I2" s="168"/>
      <c r="J2" s="168"/>
      <c r="K2" s="168"/>
      <c r="L2" s="168"/>
      <c r="M2" s="168"/>
    </row>
    <row r="3" spans="2:13" customFormat="1" ht="15" x14ac:dyDescent="0.25">
      <c r="B3" s="176" t="s">
        <v>184</v>
      </c>
      <c r="C3" s="176"/>
      <c r="D3" s="176"/>
      <c r="E3" s="176"/>
      <c r="F3" s="176"/>
      <c r="G3" s="176"/>
      <c r="H3" s="176"/>
      <c r="I3" s="176"/>
      <c r="J3" s="176"/>
      <c r="K3" s="176"/>
      <c r="L3" s="176"/>
      <c r="M3" s="176"/>
    </row>
    <row r="4" spans="2:13" customFormat="1" ht="30" x14ac:dyDescent="0.25">
      <c r="B4" s="30" t="s">
        <v>252</v>
      </c>
      <c r="C4" s="22">
        <v>2013</v>
      </c>
      <c r="D4" s="22">
        <v>2014</v>
      </c>
      <c r="E4" s="22">
        <v>2015</v>
      </c>
      <c r="F4" s="22">
        <v>2016</v>
      </c>
      <c r="G4" s="22">
        <v>2017</v>
      </c>
      <c r="H4" s="22">
        <v>2018</v>
      </c>
      <c r="I4" s="22">
        <v>2019</v>
      </c>
      <c r="J4" s="22">
        <v>2020</v>
      </c>
      <c r="K4" s="22">
        <v>2021</v>
      </c>
      <c r="L4" s="22" t="s">
        <v>269</v>
      </c>
      <c r="M4" s="22" t="s">
        <v>305</v>
      </c>
    </row>
    <row r="5" spans="2:13" x14ac:dyDescent="0.2">
      <c r="B5" s="101" t="s">
        <v>251</v>
      </c>
      <c r="C5" s="59"/>
      <c r="D5" s="59"/>
      <c r="E5" s="59"/>
      <c r="F5" s="59"/>
      <c r="G5" s="59"/>
      <c r="H5" s="59"/>
      <c r="I5" s="59"/>
      <c r="J5" s="59"/>
      <c r="K5" s="59"/>
      <c r="L5" s="59"/>
      <c r="M5" s="71"/>
    </row>
    <row r="6" spans="2:13" x14ac:dyDescent="0.2">
      <c r="B6" s="91" t="s">
        <v>253</v>
      </c>
      <c r="C6" s="102">
        <f>+SUM(C7:C10)</f>
        <v>6770.2799593237887</v>
      </c>
      <c r="D6" s="102">
        <f t="shared" ref="D6:M6" si="0">+SUM(D7:D10)</f>
        <v>7262.9158948990753</v>
      </c>
      <c r="E6" s="102">
        <f t="shared" si="0"/>
        <v>7653.1089589343501</v>
      </c>
      <c r="F6" s="102">
        <f t="shared" si="0"/>
        <v>7343.3583445295644</v>
      </c>
      <c r="G6" s="102">
        <f t="shared" si="0"/>
        <v>7833.0561980033635</v>
      </c>
      <c r="H6" s="102">
        <f t="shared" si="0"/>
        <v>8029.0734156842791</v>
      </c>
      <c r="I6" s="102">
        <f t="shared" si="0"/>
        <v>8249.8675314610082</v>
      </c>
      <c r="J6" s="102">
        <f t="shared" si="0"/>
        <v>8194.4653056915267</v>
      </c>
      <c r="K6" s="102">
        <f t="shared" si="0"/>
        <v>8420.0145507821544</v>
      </c>
      <c r="L6" s="102">
        <f t="shared" si="0"/>
        <v>7625.2320640767093</v>
      </c>
      <c r="M6" s="103">
        <f t="shared" si="0"/>
        <v>5031.5360122340462</v>
      </c>
    </row>
    <row r="7" spans="2:13" x14ac:dyDescent="0.2">
      <c r="B7" s="104" t="s">
        <v>226</v>
      </c>
      <c r="C7" s="105">
        <v>507.29653582310021</v>
      </c>
      <c r="D7" s="105">
        <v>398.78501722519439</v>
      </c>
      <c r="E7" s="105">
        <v>33.411526505494145</v>
      </c>
      <c r="F7" s="105">
        <v>79.726948038022769</v>
      </c>
      <c r="G7" s="105">
        <v>166.72743170836205</v>
      </c>
      <c r="H7" s="105">
        <v>59.584196656614751</v>
      </c>
      <c r="I7" s="105">
        <v>118.55724234423839</v>
      </c>
      <c r="J7" s="105">
        <v>3.5689075491674327</v>
      </c>
      <c r="K7" s="105">
        <v>0.97829379729265653</v>
      </c>
      <c r="L7" s="105">
        <v>30.890369632435039</v>
      </c>
      <c r="M7" s="106">
        <v>209.85643521201317</v>
      </c>
    </row>
    <row r="8" spans="2:13" x14ac:dyDescent="0.2">
      <c r="B8" s="104" t="s">
        <v>227</v>
      </c>
      <c r="C8" s="105">
        <v>290.84405627190199</v>
      </c>
      <c r="D8" s="105">
        <v>443.14043348688961</v>
      </c>
      <c r="E8" s="105">
        <v>482.67903421172696</v>
      </c>
      <c r="F8" s="105">
        <v>536.15114993718294</v>
      </c>
      <c r="G8" s="105">
        <v>595.82039538889194</v>
      </c>
      <c r="H8" s="105">
        <v>432.48828585711942</v>
      </c>
      <c r="I8" s="105">
        <v>456.49481335966834</v>
      </c>
      <c r="J8" s="105">
        <v>342.83669531479813</v>
      </c>
      <c r="K8" s="105">
        <v>525.74643260650078</v>
      </c>
      <c r="L8" s="105">
        <v>2027.837950895515</v>
      </c>
      <c r="M8" s="106">
        <v>0.29352573173900964</v>
      </c>
    </row>
    <row r="9" spans="2:13" x14ac:dyDescent="0.2">
      <c r="B9" s="104" t="s">
        <v>256</v>
      </c>
      <c r="C9" s="105">
        <v>3883.6197585623167</v>
      </c>
      <c r="D9" s="105">
        <v>4746.5981926298373</v>
      </c>
      <c r="E9" s="105">
        <v>5762.4590038161859</v>
      </c>
      <c r="F9" s="105">
        <v>5247.0885183747059</v>
      </c>
      <c r="G9" s="105">
        <v>5140.3707838852242</v>
      </c>
      <c r="H9" s="105">
        <v>5352.6032694151781</v>
      </c>
      <c r="I9" s="105">
        <v>5518.8255940926483</v>
      </c>
      <c r="J9" s="105">
        <v>5507.1991886031083</v>
      </c>
      <c r="K9" s="105">
        <v>5978.5439419508748</v>
      </c>
      <c r="L9" s="105">
        <v>4546.8131805600342</v>
      </c>
      <c r="M9" s="106">
        <v>4357.1271816349035</v>
      </c>
    </row>
    <row r="10" spans="2:13" x14ac:dyDescent="0.2">
      <c r="B10" s="104" t="s">
        <v>228</v>
      </c>
      <c r="C10" s="105">
        <v>2088.5196086664705</v>
      </c>
      <c r="D10" s="105">
        <v>1674.3922515571544</v>
      </c>
      <c r="E10" s="105">
        <v>1374.5593944009429</v>
      </c>
      <c r="F10" s="105">
        <v>1480.391728179653</v>
      </c>
      <c r="G10" s="105">
        <v>1930.1375870208844</v>
      </c>
      <c r="H10" s="105">
        <v>2184.3976637553665</v>
      </c>
      <c r="I10" s="105">
        <v>2155.9898816644536</v>
      </c>
      <c r="J10" s="105">
        <v>2340.8605142244537</v>
      </c>
      <c r="K10" s="105">
        <v>1914.7458824274856</v>
      </c>
      <c r="L10" s="105">
        <v>1019.6905629887248</v>
      </c>
      <c r="M10" s="106">
        <v>464.25886965539064</v>
      </c>
    </row>
    <row r="11" spans="2:13" x14ac:dyDescent="0.2">
      <c r="B11" s="107" t="s">
        <v>249</v>
      </c>
      <c r="C11" s="102">
        <f>+SUM(C12:C16)</f>
        <v>33135.047513685808</v>
      </c>
      <c r="D11" s="102">
        <f t="shared" ref="D11:M11" si="1">+SUM(D12:D16)</f>
        <v>35651.156696515893</v>
      </c>
      <c r="E11" s="102">
        <f t="shared" si="1"/>
        <v>37186.286247544558</v>
      </c>
      <c r="F11" s="102">
        <f t="shared" si="1"/>
        <v>39074.61844451732</v>
      </c>
      <c r="G11" s="102">
        <f t="shared" si="1"/>
        <v>43770.885556857858</v>
      </c>
      <c r="H11" s="102">
        <f t="shared" si="1"/>
        <v>44382.73696105546</v>
      </c>
      <c r="I11" s="102">
        <f t="shared" si="1"/>
        <v>46561.628883889993</v>
      </c>
      <c r="J11" s="102">
        <f t="shared" si="1"/>
        <v>40846.785131213051</v>
      </c>
      <c r="K11" s="102">
        <f t="shared" si="1"/>
        <v>43355.134178354812</v>
      </c>
      <c r="L11" s="102">
        <f t="shared" si="1"/>
        <v>42041.628869379521</v>
      </c>
      <c r="M11" s="103">
        <f t="shared" si="1"/>
        <v>49800.026578600256</v>
      </c>
    </row>
    <row r="12" spans="2:13" x14ac:dyDescent="0.2">
      <c r="B12" s="104" t="s">
        <v>226</v>
      </c>
      <c r="C12" s="105">
        <v>21782.804655206593</v>
      </c>
      <c r="D12" s="105">
        <v>23733.284887313428</v>
      </c>
      <c r="E12" s="105">
        <v>24647.408701934386</v>
      </c>
      <c r="F12" s="105">
        <v>27117.508549809543</v>
      </c>
      <c r="G12" s="105">
        <v>31188.239581550475</v>
      </c>
      <c r="H12" s="105">
        <v>31951.807565145449</v>
      </c>
      <c r="I12" s="105">
        <v>34130.46824725686</v>
      </c>
      <c r="J12" s="105">
        <v>28182.96798683962</v>
      </c>
      <c r="K12" s="105">
        <v>27554.870969791289</v>
      </c>
      <c r="L12" s="105">
        <v>27487.598171343514</v>
      </c>
      <c r="M12" s="106">
        <v>32906.646506030331</v>
      </c>
    </row>
    <row r="13" spans="2:13" x14ac:dyDescent="0.2">
      <c r="B13" s="104" t="s">
        <v>227</v>
      </c>
      <c r="C13" s="105">
        <v>2664.7984941330606</v>
      </c>
      <c r="D13" s="105">
        <v>1820.732737835059</v>
      </c>
      <c r="E13" s="105">
        <v>2340.2066115442485</v>
      </c>
      <c r="F13" s="105">
        <v>1485.5458117046305</v>
      </c>
      <c r="G13" s="105">
        <v>1328.5981914509455</v>
      </c>
      <c r="H13" s="105">
        <v>1542.1709869652227</v>
      </c>
      <c r="I13" s="105">
        <v>1861.6330523671968</v>
      </c>
      <c r="J13" s="105">
        <v>2347.5834898952135</v>
      </c>
      <c r="K13" s="105">
        <v>4366.5702101766019</v>
      </c>
      <c r="L13" s="105">
        <v>4363.6423970481419</v>
      </c>
      <c r="M13" s="106">
        <v>6080.3233676585805</v>
      </c>
    </row>
    <row r="14" spans="2:13" x14ac:dyDescent="0.2">
      <c r="B14" s="104" t="s">
        <v>256</v>
      </c>
      <c r="C14" s="105">
        <v>2874.669739854563</v>
      </c>
      <c r="D14" s="105">
        <v>3386.0456231510379</v>
      </c>
      <c r="E14" s="105">
        <v>3393.3940916564911</v>
      </c>
      <c r="F14" s="105">
        <v>3543.3628097066489</v>
      </c>
      <c r="G14" s="105">
        <v>3570.6687349397516</v>
      </c>
      <c r="H14" s="105">
        <v>2006.6408710173505</v>
      </c>
      <c r="I14" s="105">
        <v>1478.0267791764575</v>
      </c>
      <c r="J14" s="105">
        <v>1150.1203113376937</v>
      </c>
      <c r="K14" s="105">
        <v>1167.4842749899526</v>
      </c>
      <c r="L14" s="105">
        <v>823.34337748000007</v>
      </c>
      <c r="M14" s="106">
        <v>575.67520597000009</v>
      </c>
    </row>
    <row r="15" spans="2:13" ht="15" x14ac:dyDescent="0.2">
      <c r="B15" s="104" t="s">
        <v>397</v>
      </c>
      <c r="C15" s="105">
        <v>3712.5682389380245</v>
      </c>
      <c r="D15" s="105">
        <v>4167.0812162088614</v>
      </c>
      <c r="E15" s="105">
        <v>4192.1380080651315</v>
      </c>
      <c r="F15" s="105">
        <v>4103.6822149311101</v>
      </c>
      <c r="G15" s="105">
        <v>4351.6061400825765</v>
      </c>
      <c r="H15" s="105">
        <v>4472.4982361408593</v>
      </c>
      <c r="I15" s="105">
        <v>4313.1230236398214</v>
      </c>
      <c r="J15" s="105">
        <v>4176.4519115097846</v>
      </c>
      <c r="K15" s="105">
        <v>4932.1102917662383</v>
      </c>
      <c r="L15" s="105">
        <v>3423.3050930877807</v>
      </c>
      <c r="M15" s="106">
        <v>4077.3289055662603</v>
      </c>
    </row>
    <row r="16" spans="2:13" x14ac:dyDescent="0.2">
      <c r="B16" s="104" t="s">
        <v>259</v>
      </c>
      <c r="C16" s="105">
        <v>2100.2063855535644</v>
      </c>
      <c r="D16" s="105">
        <v>2544.0122320075047</v>
      </c>
      <c r="E16" s="105">
        <v>2613.1388343443036</v>
      </c>
      <c r="F16" s="105">
        <v>2824.5190583653907</v>
      </c>
      <c r="G16" s="105">
        <v>3331.7729088341075</v>
      </c>
      <c r="H16" s="105">
        <v>4409.6193017865708</v>
      </c>
      <c r="I16" s="105">
        <v>4778.3777814496589</v>
      </c>
      <c r="J16" s="105">
        <v>4989.6614316307396</v>
      </c>
      <c r="K16" s="105">
        <v>5334.0984316307331</v>
      </c>
      <c r="L16" s="105">
        <v>5943.7398304200806</v>
      </c>
      <c r="M16" s="106">
        <v>6160.0525933750796</v>
      </c>
    </row>
    <row r="17" spans="1:13" x14ac:dyDescent="0.2">
      <c r="B17" s="107" t="s">
        <v>248</v>
      </c>
      <c r="C17" s="102">
        <f>+C11+C6</f>
        <v>39905.327473009595</v>
      </c>
      <c r="D17" s="102">
        <f t="shared" ref="D17:M17" si="2">+D11+D6</f>
        <v>42914.072591414966</v>
      </c>
      <c r="E17" s="102">
        <f t="shared" si="2"/>
        <v>44839.395206478905</v>
      </c>
      <c r="F17" s="102">
        <f t="shared" si="2"/>
        <v>46417.976789046887</v>
      </c>
      <c r="G17" s="102">
        <f t="shared" si="2"/>
        <v>51603.941754861225</v>
      </c>
      <c r="H17" s="102">
        <f t="shared" si="2"/>
        <v>52411.810376739741</v>
      </c>
      <c r="I17" s="102">
        <f t="shared" si="2"/>
        <v>54811.496415351001</v>
      </c>
      <c r="J17" s="102">
        <f t="shared" si="2"/>
        <v>49041.250436904578</v>
      </c>
      <c r="K17" s="102">
        <f t="shared" si="2"/>
        <v>51775.14872913697</v>
      </c>
      <c r="L17" s="102">
        <f t="shared" si="2"/>
        <v>49666.860933456228</v>
      </c>
      <c r="M17" s="103">
        <f t="shared" si="2"/>
        <v>54831.562590834306</v>
      </c>
    </row>
    <row r="18" spans="1:13" ht="15" x14ac:dyDescent="0.2">
      <c r="B18" s="104" t="s">
        <v>398</v>
      </c>
      <c r="C18" s="108">
        <v>53.7</v>
      </c>
      <c r="D18" s="109">
        <v>54.1</v>
      </c>
      <c r="E18" s="109">
        <v>52.7</v>
      </c>
      <c r="F18" s="109">
        <v>52.8</v>
      </c>
      <c r="G18" s="109">
        <v>54.7</v>
      </c>
      <c r="H18" s="109">
        <v>55.3</v>
      </c>
      <c r="I18" s="109">
        <v>61.6</v>
      </c>
      <c r="J18" s="109">
        <v>58.092081706017815</v>
      </c>
      <c r="K18" s="109">
        <v>58.429448095956559</v>
      </c>
      <c r="L18" s="109">
        <v>64.632450452611607</v>
      </c>
      <c r="M18" s="109">
        <v>64.963774605861161</v>
      </c>
    </row>
    <row r="19" spans="1:13" x14ac:dyDescent="0.2">
      <c r="B19" s="101" t="s">
        <v>312</v>
      </c>
      <c r="C19" s="102">
        <v>4044</v>
      </c>
      <c r="D19" s="102">
        <v>3635</v>
      </c>
      <c r="E19" s="102">
        <v>4772</v>
      </c>
      <c r="F19" s="102">
        <v>4461</v>
      </c>
      <c r="G19" s="102">
        <v>4566</v>
      </c>
      <c r="H19" s="102">
        <v>5866</v>
      </c>
      <c r="I19" s="102">
        <v>5757</v>
      </c>
      <c r="J19" s="102">
        <v>4604</v>
      </c>
      <c r="K19" s="102">
        <v>4597</v>
      </c>
      <c r="L19" s="102">
        <v>2483.098352142636</v>
      </c>
      <c r="M19" s="103">
        <v>2588.7687410587887</v>
      </c>
    </row>
    <row r="20" spans="1:13" x14ac:dyDescent="0.2">
      <c r="B20" s="48" t="s">
        <v>229</v>
      </c>
      <c r="C20" s="105">
        <v>2985</v>
      </c>
      <c r="D20" s="105">
        <v>2479</v>
      </c>
      <c r="E20" s="105">
        <v>3580</v>
      </c>
      <c r="F20" s="105">
        <v>3243</v>
      </c>
      <c r="G20" s="105">
        <v>3167</v>
      </c>
      <c r="H20" s="105">
        <v>4188</v>
      </c>
      <c r="I20" s="105">
        <v>4096</v>
      </c>
      <c r="J20" s="105">
        <v>3004</v>
      </c>
      <c r="K20" s="105">
        <v>3187</v>
      </c>
      <c r="L20" s="105">
        <v>1714.2043560854204</v>
      </c>
      <c r="M20" s="106">
        <v>1868.8283391174102</v>
      </c>
    </row>
    <row r="21" spans="1:13" x14ac:dyDescent="0.2">
      <c r="B21" s="110" t="s">
        <v>230</v>
      </c>
      <c r="C21" s="105">
        <v>1060</v>
      </c>
      <c r="D21" s="105">
        <v>1156</v>
      </c>
      <c r="E21" s="105">
        <v>1192</v>
      </c>
      <c r="F21" s="105">
        <v>1219</v>
      </c>
      <c r="G21" s="105">
        <v>1399</v>
      </c>
      <c r="H21" s="105">
        <v>1678</v>
      </c>
      <c r="I21" s="105">
        <v>1661</v>
      </c>
      <c r="J21" s="105">
        <v>1601</v>
      </c>
      <c r="K21" s="105">
        <v>1410</v>
      </c>
      <c r="L21" s="105">
        <v>768.89399605721553</v>
      </c>
      <c r="M21" s="106">
        <v>719.94040194137813</v>
      </c>
    </row>
    <row r="22" spans="1:13" x14ac:dyDescent="0.2">
      <c r="B22" s="101" t="s">
        <v>257</v>
      </c>
      <c r="C22" s="102">
        <v>15079</v>
      </c>
      <c r="D22" s="102">
        <v>16735</v>
      </c>
      <c r="E22" s="102">
        <v>16943</v>
      </c>
      <c r="F22" s="102">
        <v>17448</v>
      </c>
      <c r="G22" s="102">
        <v>19084</v>
      </c>
      <c r="H22" s="102">
        <v>20264</v>
      </c>
      <c r="I22" s="102">
        <v>19414</v>
      </c>
      <c r="J22" s="102">
        <v>13083</v>
      </c>
      <c r="K22" s="102">
        <v>14974</v>
      </c>
      <c r="L22" s="102">
        <v>16168.761980198409</v>
      </c>
      <c r="M22" s="103">
        <v>17326.992659334002</v>
      </c>
    </row>
    <row r="23" spans="1:13" x14ac:dyDescent="0.2">
      <c r="B23" s="101" t="s">
        <v>258</v>
      </c>
      <c r="C23" s="102">
        <v>21639</v>
      </c>
      <c r="D23" s="102">
        <v>23936</v>
      </c>
      <c r="E23" s="102">
        <v>24078</v>
      </c>
      <c r="F23" s="102">
        <v>24835</v>
      </c>
      <c r="G23" s="102">
        <v>26432</v>
      </c>
      <c r="H23" s="102">
        <v>27535</v>
      </c>
      <c r="I23" s="102">
        <v>26392</v>
      </c>
      <c r="J23" s="102">
        <v>20398</v>
      </c>
      <c r="K23" s="102">
        <v>20587</v>
      </c>
      <c r="L23" s="102">
        <v>20228.061528681548</v>
      </c>
      <c r="M23" s="103">
        <v>23779.589186834459</v>
      </c>
    </row>
    <row r="24" spans="1:13" x14ac:dyDescent="0.2">
      <c r="B24" s="101" t="s">
        <v>313</v>
      </c>
      <c r="C24" s="111"/>
      <c r="D24" s="111"/>
      <c r="E24" s="111"/>
      <c r="F24" s="111"/>
      <c r="G24" s="111"/>
      <c r="H24" s="111"/>
      <c r="I24" s="111"/>
      <c r="J24" s="111"/>
      <c r="K24" s="111"/>
      <c r="L24" s="111"/>
      <c r="M24" s="81"/>
    </row>
    <row r="25" spans="1:13" x14ac:dyDescent="0.2">
      <c r="B25" s="48" t="s">
        <v>254</v>
      </c>
      <c r="C25" s="112">
        <v>26.8</v>
      </c>
      <c r="D25" s="112">
        <v>21.7</v>
      </c>
      <c r="E25" s="112">
        <v>28.2</v>
      </c>
      <c r="F25" s="112">
        <v>25.6</v>
      </c>
      <c r="G25" s="112">
        <v>23.9</v>
      </c>
      <c r="H25" s="112">
        <v>28.9</v>
      </c>
      <c r="I25" s="112">
        <v>29.7</v>
      </c>
      <c r="J25" s="112">
        <v>35.200000000000003</v>
      </c>
      <c r="K25" s="112">
        <v>30.7</v>
      </c>
      <c r="L25" s="112">
        <v>15.357380825963309</v>
      </c>
      <c r="M25" s="113">
        <v>14.940669693561775</v>
      </c>
    </row>
    <row r="26" spans="1:13" x14ac:dyDescent="0.2">
      <c r="B26" s="110" t="s">
        <v>255</v>
      </c>
      <c r="C26" s="112">
        <v>18.7</v>
      </c>
      <c r="D26" s="112">
        <v>15.2</v>
      </c>
      <c r="E26" s="112">
        <v>19.8</v>
      </c>
      <c r="F26" s="112">
        <v>18</v>
      </c>
      <c r="G26" s="112">
        <v>17.3</v>
      </c>
      <c r="H26" s="112">
        <v>21.3</v>
      </c>
      <c r="I26" s="112">
        <v>21.8</v>
      </c>
      <c r="J26" s="112">
        <v>22.6</v>
      </c>
      <c r="K26" s="112">
        <v>22.3</v>
      </c>
      <c r="L26" s="112">
        <v>12.275513146041348</v>
      </c>
      <c r="M26" s="113">
        <v>10.886515829684971</v>
      </c>
    </row>
    <row r="27" spans="1:13" ht="15" x14ac:dyDescent="0.2">
      <c r="B27" s="101" t="s">
        <v>399</v>
      </c>
      <c r="C27" s="114">
        <v>59</v>
      </c>
      <c r="D27" s="114">
        <v>59.7</v>
      </c>
      <c r="E27" s="114">
        <v>59.6</v>
      </c>
      <c r="F27" s="114">
        <v>42.6</v>
      </c>
      <c r="G27" s="114">
        <v>52.9</v>
      </c>
      <c r="H27" s="114">
        <v>52.8</v>
      </c>
      <c r="I27" s="114">
        <v>79.3</v>
      </c>
      <c r="J27" s="114">
        <v>86.5</v>
      </c>
      <c r="K27" s="114">
        <v>77.5</v>
      </c>
      <c r="L27" s="114">
        <v>68.494758943577267</v>
      </c>
      <c r="M27" s="114">
        <v>55.92607869174855</v>
      </c>
    </row>
    <row r="29" spans="1:13" x14ac:dyDescent="0.2">
      <c r="A29" s="69" t="s">
        <v>315</v>
      </c>
      <c r="B29" s="69" t="s">
        <v>351</v>
      </c>
    </row>
    <row r="30" spans="1:13" x14ac:dyDescent="0.2">
      <c r="A30" s="69" t="s">
        <v>317</v>
      </c>
      <c r="B30" s="69" t="s">
        <v>316</v>
      </c>
    </row>
    <row r="31" spans="1:13" x14ac:dyDescent="0.2">
      <c r="A31" s="69" t="s">
        <v>319</v>
      </c>
      <c r="B31" s="69" t="s">
        <v>352</v>
      </c>
    </row>
    <row r="32" spans="1:13" x14ac:dyDescent="0.2">
      <c r="A32" s="69" t="s">
        <v>325</v>
      </c>
      <c r="B32" s="69" t="s">
        <v>353</v>
      </c>
    </row>
    <row r="33" spans="1:2" x14ac:dyDescent="0.2">
      <c r="A33" s="69" t="s">
        <v>327</v>
      </c>
      <c r="B33" s="69" t="s">
        <v>354</v>
      </c>
    </row>
    <row r="35" spans="1:2" x14ac:dyDescent="0.2">
      <c r="A35" s="205" t="s">
        <v>414</v>
      </c>
    </row>
    <row r="36" spans="1:2" x14ac:dyDescent="0.2">
      <c r="A36" s="65" t="s">
        <v>420</v>
      </c>
    </row>
    <row r="37" spans="1:2" x14ac:dyDescent="0.2">
      <c r="A37" s="69" t="s">
        <v>314</v>
      </c>
    </row>
  </sheetData>
  <mergeCells count="2">
    <mergeCell ref="B2:M2"/>
    <mergeCell ref="B3:M3"/>
  </mergeCells>
  <pageMargins left="0.7" right="0.7" top="0.75" bottom="0.75" header="0.3" footer="0.3"/>
  <pageSetup paperSize="8" orientation="landscape" r:id="rId1"/>
  <headerFooter>
    <oddHeader>&amp;L&amp;"Calibri"&amp;10&amp;K000000 [Limited Sharing]&amp;1#_x000D_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00B050"/>
  </sheetPr>
  <dimension ref="A1:X52"/>
  <sheetViews>
    <sheetView zoomScaleNormal="100" workbookViewId="0">
      <pane ySplit="3" topLeftCell="A4" activePane="bottomLeft" state="frozen"/>
      <selection activeCell="A37" sqref="A37"/>
      <selection pane="bottomLeft" activeCell="E24" sqref="E24"/>
    </sheetView>
  </sheetViews>
  <sheetFormatPr defaultRowHeight="15" x14ac:dyDescent="0.25"/>
  <cols>
    <col min="1" max="1" width="3" customWidth="1"/>
    <col min="2" max="2" width="38.28515625" style="8" customWidth="1"/>
    <col min="3" max="3" width="7.5703125" style="8" bestFit="1" customWidth="1"/>
    <col min="4" max="4" width="6.5703125" style="8" bestFit="1" customWidth="1"/>
    <col min="5" max="7" width="7.5703125" style="8" bestFit="1" customWidth="1"/>
    <col min="8" max="8" width="6.5703125" style="8" bestFit="1" customWidth="1"/>
    <col min="9" max="12" width="7.5703125" style="8" bestFit="1" customWidth="1"/>
    <col min="13" max="13" width="7.5703125" style="8" customWidth="1"/>
    <col min="14" max="15" width="7.5703125" style="8" bestFit="1" customWidth="1"/>
    <col min="16" max="17" width="6.5703125" style="8" bestFit="1" customWidth="1"/>
    <col min="18" max="18" width="7.5703125" style="8" bestFit="1" customWidth="1"/>
    <col min="19" max="19" width="6.5703125" style="8" bestFit="1" customWidth="1"/>
    <col min="20" max="20" width="5.5703125" style="8" bestFit="1" customWidth="1"/>
    <col min="21" max="21" width="5.7109375" style="8" bestFit="1" customWidth="1"/>
    <col min="22" max="22" width="1.85546875" style="8" customWidth="1"/>
    <col min="23" max="24" width="9.140625" style="8"/>
  </cols>
  <sheetData>
    <row r="1" spans="2:24" ht="39" customHeight="1" x14ac:dyDescent="0.25">
      <c r="B1" s="37" t="s">
        <v>372</v>
      </c>
      <c r="C1" s="36"/>
      <c r="D1" s="36"/>
      <c r="E1" s="36"/>
      <c r="F1" s="36"/>
      <c r="G1" s="36"/>
      <c r="H1" s="36"/>
      <c r="I1" s="36"/>
      <c r="J1" s="36"/>
      <c r="K1" s="36"/>
      <c r="L1" s="36"/>
      <c r="M1" s="38" t="s">
        <v>374</v>
      </c>
      <c r="N1"/>
      <c r="O1"/>
      <c r="P1"/>
      <c r="Q1"/>
      <c r="R1"/>
      <c r="S1"/>
      <c r="T1"/>
      <c r="U1"/>
      <c r="V1"/>
      <c r="W1"/>
      <c r="X1"/>
    </row>
    <row r="2" spans="2:24" ht="17.25" x14ac:dyDescent="0.25">
      <c r="B2" s="162" t="s">
        <v>260</v>
      </c>
      <c r="C2" s="162"/>
      <c r="D2" s="162"/>
      <c r="E2" s="162"/>
      <c r="F2" s="162"/>
      <c r="G2" s="162"/>
      <c r="H2" s="162"/>
      <c r="I2" s="162"/>
      <c r="J2" s="162"/>
      <c r="K2" s="162"/>
      <c r="L2" s="162"/>
      <c r="M2" s="163"/>
      <c r="N2" s="12"/>
      <c r="O2" s="12"/>
      <c r="P2" s="11"/>
      <c r="Q2" s="11"/>
      <c r="R2" s="11"/>
      <c r="S2" s="11"/>
      <c r="T2" s="11"/>
      <c r="U2" s="11"/>
      <c r="V2" s="11"/>
    </row>
    <row r="3" spans="2:24" s="4" customFormat="1" ht="17.25" x14ac:dyDescent="0.25">
      <c r="B3" s="19" t="s">
        <v>234</v>
      </c>
      <c r="C3" s="19">
        <v>2013</v>
      </c>
      <c r="D3" s="19">
        <v>2014</v>
      </c>
      <c r="E3" s="19">
        <v>2015</v>
      </c>
      <c r="F3" s="19">
        <v>2016</v>
      </c>
      <c r="G3" s="19">
        <v>2017</v>
      </c>
      <c r="H3" s="19">
        <v>2018</v>
      </c>
      <c r="I3" s="19">
        <v>2019</v>
      </c>
      <c r="J3" s="19">
        <v>2020</v>
      </c>
      <c r="K3" s="19">
        <v>2021</v>
      </c>
      <c r="L3" s="19">
        <v>2022</v>
      </c>
      <c r="M3" s="19" t="s">
        <v>297</v>
      </c>
      <c r="N3" s="17"/>
      <c r="O3" s="17"/>
      <c r="P3" s="17"/>
      <c r="Q3" s="17"/>
    </row>
    <row r="4" spans="2:24" s="69" customFormat="1" ht="12.75" x14ac:dyDescent="0.2">
      <c r="B4" s="66" t="s">
        <v>0</v>
      </c>
      <c r="C4" s="67"/>
      <c r="D4" s="67"/>
      <c r="E4" s="67"/>
      <c r="F4" s="67"/>
      <c r="G4" s="67"/>
      <c r="H4" s="67"/>
      <c r="I4" s="67"/>
      <c r="J4" s="67"/>
      <c r="K4" s="67"/>
      <c r="L4" s="67"/>
      <c r="M4" s="68"/>
      <c r="N4" s="59"/>
      <c r="O4" s="59"/>
      <c r="P4" s="59"/>
      <c r="Q4" s="59"/>
    </row>
    <row r="5" spans="2:24" s="69" customFormat="1" ht="12.75" x14ac:dyDescent="0.2">
      <c r="B5" s="70" t="s">
        <v>19</v>
      </c>
      <c r="C5" s="56">
        <v>320</v>
      </c>
      <c r="D5" s="56">
        <v>327</v>
      </c>
      <c r="E5" s="56">
        <v>307</v>
      </c>
      <c r="F5" s="56">
        <v>289</v>
      </c>
      <c r="G5" s="56">
        <v>289</v>
      </c>
      <c r="H5" s="56">
        <v>282</v>
      </c>
      <c r="I5" s="56">
        <v>293</v>
      </c>
      <c r="J5" s="56">
        <v>266</v>
      </c>
      <c r="K5" s="56">
        <v>286</v>
      </c>
      <c r="L5" s="56">
        <v>250</v>
      </c>
      <c r="M5" s="56" t="s">
        <v>272</v>
      </c>
      <c r="N5" s="71"/>
      <c r="O5" s="59"/>
      <c r="P5" s="59"/>
      <c r="Q5" s="59"/>
    </row>
    <row r="6" spans="2:24" s="69" customFormat="1" ht="12.75" x14ac:dyDescent="0.2">
      <c r="B6" s="72" t="s">
        <v>20</v>
      </c>
      <c r="C6" s="56">
        <v>24</v>
      </c>
      <c r="D6" s="56">
        <v>16</v>
      </c>
      <c r="E6" s="56">
        <v>10</v>
      </c>
      <c r="F6" s="56">
        <v>16</v>
      </c>
      <c r="G6" s="56">
        <v>17</v>
      </c>
      <c r="H6" s="56">
        <v>14</v>
      </c>
      <c r="I6" s="56">
        <v>13</v>
      </c>
      <c r="J6" s="56">
        <v>16</v>
      </c>
      <c r="K6" s="56">
        <v>15</v>
      </c>
      <c r="L6" s="56">
        <v>15</v>
      </c>
      <c r="M6" s="56" t="s">
        <v>273</v>
      </c>
      <c r="N6" s="71"/>
      <c r="O6" s="59"/>
      <c r="P6" s="59"/>
      <c r="Q6" s="59"/>
    </row>
    <row r="7" spans="2:24" s="69" customFormat="1" ht="12.75" x14ac:dyDescent="0.2">
      <c r="B7" s="72" t="s">
        <v>21</v>
      </c>
      <c r="C7" s="56">
        <v>379</v>
      </c>
      <c r="D7" s="56">
        <v>716</v>
      </c>
      <c r="E7" s="56">
        <v>552</v>
      </c>
      <c r="F7" s="56">
        <v>765</v>
      </c>
      <c r="G7" s="56">
        <v>466</v>
      </c>
      <c r="H7" s="56">
        <v>355</v>
      </c>
      <c r="I7" s="56">
        <v>768</v>
      </c>
      <c r="J7" s="56">
        <v>574</v>
      </c>
      <c r="K7" s="56">
        <v>613</v>
      </c>
      <c r="L7" s="56">
        <v>687</v>
      </c>
      <c r="M7" s="56" t="s">
        <v>274</v>
      </c>
      <c r="N7" s="71"/>
      <c r="O7" s="59"/>
      <c r="P7" s="59"/>
      <c r="Q7" s="59"/>
    </row>
    <row r="8" spans="2:24" s="69" customFormat="1" ht="12.75" x14ac:dyDescent="0.2">
      <c r="B8" s="72" t="s">
        <v>22</v>
      </c>
      <c r="C8" s="49">
        <v>22737</v>
      </c>
      <c r="D8" s="49">
        <v>40460</v>
      </c>
      <c r="E8" s="49">
        <v>25846</v>
      </c>
      <c r="F8" s="49">
        <v>21140</v>
      </c>
      <c r="G8" s="49">
        <v>21697</v>
      </c>
      <c r="H8" s="49">
        <v>25765</v>
      </c>
      <c r="I8" s="49">
        <v>23957</v>
      </c>
      <c r="J8" s="49">
        <v>33206</v>
      </c>
      <c r="K8" s="49">
        <v>21540</v>
      </c>
      <c r="L8" s="49">
        <v>15835</v>
      </c>
      <c r="M8" s="49" t="s">
        <v>275</v>
      </c>
      <c r="N8" s="71"/>
      <c r="O8" s="59"/>
      <c r="P8" s="59"/>
      <c r="Q8" s="59"/>
    </row>
    <row r="9" spans="2:24" s="69" customFormat="1" ht="12.75" x14ac:dyDescent="0.2">
      <c r="B9" s="72" t="s">
        <v>23</v>
      </c>
      <c r="C9" s="56">
        <v>19</v>
      </c>
      <c r="D9" s="56">
        <v>57</v>
      </c>
      <c r="E9" s="56">
        <v>24</v>
      </c>
      <c r="F9" s="56">
        <v>14</v>
      </c>
      <c r="G9" s="56">
        <v>14</v>
      </c>
      <c r="H9" s="56">
        <v>24</v>
      </c>
      <c r="I9" s="56">
        <v>23</v>
      </c>
      <c r="J9" s="56">
        <v>27</v>
      </c>
      <c r="K9" s="56">
        <v>30</v>
      </c>
      <c r="L9" s="56">
        <v>27</v>
      </c>
      <c r="M9" s="56" t="s">
        <v>276</v>
      </c>
      <c r="N9" s="71"/>
      <c r="O9" s="59"/>
      <c r="P9" s="59"/>
      <c r="Q9" s="59"/>
    </row>
    <row r="10" spans="2:24" s="69" customFormat="1" ht="12.75" x14ac:dyDescent="0.2">
      <c r="B10" s="72" t="s">
        <v>24</v>
      </c>
      <c r="C10" s="49">
        <v>14148</v>
      </c>
      <c r="D10" s="49">
        <v>13949</v>
      </c>
      <c r="E10" s="49">
        <v>13828</v>
      </c>
      <c r="F10" s="49">
        <v>14946</v>
      </c>
      <c r="G10" s="49">
        <v>16967</v>
      </c>
      <c r="H10" s="49">
        <v>17860</v>
      </c>
      <c r="I10" s="49">
        <v>17480</v>
      </c>
      <c r="J10" s="49">
        <v>19090</v>
      </c>
      <c r="K10" s="49">
        <v>19195</v>
      </c>
      <c r="L10" s="49">
        <v>18519</v>
      </c>
      <c r="M10" s="49" t="s">
        <v>277</v>
      </c>
      <c r="N10" s="71"/>
      <c r="O10" s="59"/>
      <c r="P10" s="59"/>
      <c r="Q10" s="59"/>
    </row>
    <row r="11" spans="2:24" s="69" customFormat="1" ht="12.75" x14ac:dyDescent="0.2">
      <c r="B11" s="72" t="s">
        <v>25</v>
      </c>
      <c r="C11" s="49">
        <v>21703</v>
      </c>
      <c r="D11" s="49">
        <v>8353</v>
      </c>
      <c r="E11" s="49">
        <v>17027</v>
      </c>
      <c r="F11" s="49">
        <v>8383</v>
      </c>
      <c r="G11" s="49">
        <v>13778</v>
      </c>
      <c r="H11" s="49">
        <v>13601</v>
      </c>
      <c r="I11" s="49">
        <v>8335</v>
      </c>
      <c r="J11" s="49">
        <v>9542</v>
      </c>
      <c r="K11" s="49">
        <v>18575</v>
      </c>
      <c r="L11" s="49">
        <v>11805</v>
      </c>
      <c r="M11" s="49" t="s">
        <v>278</v>
      </c>
      <c r="N11" s="71"/>
      <c r="O11" s="59"/>
      <c r="P11" s="59"/>
      <c r="Q11" s="59"/>
    </row>
    <row r="12" spans="2:24" s="69" customFormat="1" ht="12.75" x14ac:dyDescent="0.2">
      <c r="B12" s="72" t="s">
        <v>26</v>
      </c>
      <c r="C12" s="49">
        <v>3024</v>
      </c>
      <c r="D12" s="49">
        <v>2998</v>
      </c>
      <c r="E12" s="49">
        <v>2404</v>
      </c>
      <c r="F12" s="49">
        <v>1956</v>
      </c>
      <c r="G12" s="49">
        <v>5145</v>
      </c>
      <c r="H12" s="49">
        <v>4009</v>
      </c>
      <c r="I12" s="49">
        <v>4678</v>
      </c>
      <c r="J12" s="49">
        <v>3940</v>
      </c>
      <c r="K12" s="49">
        <v>3834</v>
      </c>
      <c r="L12" s="49">
        <v>3908</v>
      </c>
      <c r="M12" s="49" t="s">
        <v>279</v>
      </c>
      <c r="N12" s="71"/>
      <c r="O12" s="59"/>
      <c r="P12" s="59"/>
      <c r="Q12" s="59"/>
    </row>
    <row r="13" spans="2:24" s="69" customFormat="1" ht="12.75" x14ac:dyDescent="0.2">
      <c r="B13" s="72" t="s">
        <v>27</v>
      </c>
      <c r="C13" s="49">
        <v>9783</v>
      </c>
      <c r="D13" s="49">
        <v>29384</v>
      </c>
      <c r="E13" s="49">
        <v>29513</v>
      </c>
      <c r="F13" s="49">
        <v>13468</v>
      </c>
      <c r="G13" s="49">
        <v>10645</v>
      </c>
      <c r="H13" s="49">
        <v>4947</v>
      </c>
      <c r="I13" s="49">
        <v>6134</v>
      </c>
      <c r="J13" s="49">
        <v>12584</v>
      </c>
      <c r="K13" s="49">
        <v>10488</v>
      </c>
      <c r="L13" s="49">
        <v>16978</v>
      </c>
      <c r="M13" s="49" t="s">
        <v>280</v>
      </c>
      <c r="N13" s="71"/>
      <c r="O13" s="59"/>
      <c r="P13" s="59"/>
      <c r="Q13" s="59"/>
    </row>
    <row r="14" spans="2:24" s="69" customFormat="1" ht="12.75" x14ac:dyDescent="0.2">
      <c r="B14" s="72" t="s">
        <v>28</v>
      </c>
      <c r="C14" s="49">
        <v>7036</v>
      </c>
      <c r="D14" s="49">
        <v>4942</v>
      </c>
      <c r="E14" s="49">
        <v>3925</v>
      </c>
      <c r="F14" s="49">
        <v>3969</v>
      </c>
      <c r="G14" s="49">
        <v>1765</v>
      </c>
      <c r="H14" s="49">
        <v>3673</v>
      </c>
      <c r="I14" s="56">
        <v>179</v>
      </c>
      <c r="J14" s="56">
        <v>72</v>
      </c>
      <c r="K14" s="49">
        <v>2781</v>
      </c>
      <c r="L14" s="49">
        <v>7523</v>
      </c>
      <c r="M14" s="49" t="s">
        <v>281</v>
      </c>
      <c r="N14" s="71"/>
      <c r="O14" s="59"/>
      <c r="P14" s="59"/>
      <c r="Q14" s="59"/>
    </row>
    <row r="15" spans="2:24" s="69" customFormat="1" ht="12.75" x14ac:dyDescent="0.2">
      <c r="B15" s="72" t="s">
        <v>29</v>
      </c>
      <c r="C15" s="49">
        <v>1142</v>
      </c>
      <c r="D15" s="49">
        <v>1162</v>
      </c>
      <c r="E15" s="56">
        <v>880</v>
      </c>
      <c r="F15" s="56">
        <v>897</v>
      </c>
      <c r="G15" s="56">
        <v>918</v>
      </c>
      <c r="H15" s="56">
        <v>817</v>
      </c>
      <c r="I15" s="56">
        <v>805</v>
      </c>
      <c r="J15" s="56">
        <v>843</v>
      </c>
      <c r="K15" s="56">
        <v>825</v>
      </c>
      <c r="L15" s="56">
        <v>839</v>
      </c>
      <c r="M15" s="73" t="s">
        <v>282</v>
      </c>
      <c r="N15" s="71"/>
      <c r="O15" s="59"/>
      <c r="P15" s="59"/>
      <c r="Q15" s="59"/>
    </row>
    <row r="16" spans="2:24" s="69" customFormat="1" ht="12.75" x14ac:dyDescent="0.2">
      <c r="B16" s="74" t="s">
        <v>30</v>
      </c>
      <c r="C16" s="53"/>
      <c r="D16" s="53"/>
      <c r="E16" s="53"/>
      <c r="F16" s="53"/>
      <c r="G16" s="53"/>
      <c r="H16" s="53"/>
      <c r="I16" s="53"/>
      <c r="J16" s="53"/>
      <c r="K16" s="53"/>
      <c r="L16" s="53"/>
      <c r="M16" s="75"/>
      <c r="N16" s="71"/>
      <c r="O16" s="59"/>
      <c r="P16" s="59"/>
      <c r="Q16" s="59"/>
    </row>
    <row r="17" spans="1:24" s="69" customFormat="1" ht="12.75" x14ac:dyDescent="0.2">
      <c r="B17" s="70" t="s">
        <v>31</v>
      </c>
      <c r="C17" s="56">
        <v>511</v>
      </c>
      <c r="D17" s="56">
        <v>398</v>
      </c>
      <c r="E17" s="56">
        <v>908</v>
      </c>
      <c r="F17" s="56">
        <v>807</v>
      </c>
      <c r="G17" s="56">
        <v>972</v>
      </c>
      <c r="H17" s="49">
        <v>1093</v>
      </c>
      <c r="I17" s="56">
        <v>984</v>
      </c>
      <c r="J17" s="56">
        <v>798</v>
      </c>
      <c r="K17" s="56">
        <v>853</v>
      </c>
      <c r="L17" s="56">
        <v>641</v>
      </c>
      <c r="M17" s="73" t="s">
        <v>283</v>
      </c>
      <c r="N17" s="71"/>
      <c r="O17" s="59"/>
      <c r="P17" s="59"/>
      <c r="Q17" s="59"/>
    </row>
    <row r="18" spans="1:24" s="69" customFormat="1" x14ac:dyDescent="0.2">
      <c r="B18" s="72" t="s">
        <v>392</v>
      </c>
      <c r="C18" s="49">
        <v>3083</v>
      </c>
      <c r="D18" s="49">
        <v>3116</v>
      </c>
      <c r="E18" s="49">
        <v>2834</v>
      </c>
      <c r="F18" s="49">
        <v>3163</v>
      </c>
      <c r="G18" s="49">
        <v>3123</v>
      </c>
      <c r="H18" s="49">
        <v>3298</v>
      </c>
      <c r="I18" s="49">
        <v>2605</v>
      </c>
      <c r="J18" s="49">
        <v>1915</v>
      </c>
      <c r="K18" s="49">
        <v>2729</v>
      </c>
      <c r="L18" s="49">
        <v>2550</v>
      </c>
      <c r="M18" s="76" t="s">
        <v>284</v>
      </c>
      <c r="N18" s="71"/>
      <c r="O18" s="59"/>
      <c r="P18" s="59"/>
      <c r="Q18" s="59"/>
    </row>
    <row r="19" spans="1:24" s="69" customFormat="1" ht="12.75" x14ac:dyDescent="0.2">
      <c r="B19" s="72" t="s">
        <v>32</v>
      </c>
      <c r="C19" s="49">
        <v>14393</v>
      </c>
      <c r="D19" s="49">
        <v>12685</v>
      </c>
      <c r="E19" s="49">
        <v>12116</v>
      </c>
      <c r="F19" s="49">
        <v>12136</v>
      </c>
      <c r="G19" s="49">
        <v>9400</v>
      </c>
      <c r="H19" s="49">
        <v>8190</v>
      </c>
      <c r="I19" s="49">
        <v>8306</v>
      </c>
      <c r="J19" s="49">
        <v>2697</v>
      </c>
      <c r="K19" s="49">
        <v>5364</v>
      </c>
      <c r="L19" s="49">
        <v>4885</v>
      </c>
      <c r="M19" s="76" t="s">
        <v>285</v>
      </c>
      <c r="N19" s="71"/>
      <c r="O19" s="59"/>
      <c r="P19" s="59"/>
      <c r="Q19" s="59"/>
    </row>
    <row r="20" spans="1:24" s="69" customFormat="1" ht="12.75" x14ac:dyDescent="0.2">
      <c r="B20" s="68"/>
      <c r="C20" s="77"/>
      <c r="D20" s="77"/>
      <c r="E20" s="77"/>
      <c r="F20" s="77"/>
      <c r="G20" s="77"/>
      <c r="H20" s="77"/>
      <c r="I20" s="77"/>
      <c r="J20" s="77"/>
      <c r="K20" s="77"/>
      <c r="L20" s="77"/>
      <c r="M20" s="77"/>
      <c r="N20" s="59"/>
      <c r="O20" s="59"/>
      <c r="P20" s="59"/>
      <c r="Q20" s="59"/>
    </row>
    <row r="21" spans="1:24" s="69" customFormat="1" ht="12.75" x14ac:dyDescent="0.2">
      <c r="A21" s="72" t="s">
        <v>315</v>
      </c>
      <c r="B21" s="59" t="s">
        <v>321</v>
      </c>
      <c r="C21" s="72"/>
      <c r="D21" s="72"/>
      <c r="E21" s="72"/>
      <c r="F21" s="72"/>
      <c r="G21" s="72"/>
      <c r="H21" s="72"/>
      <c r="I21" s="72"/>
      <c r="J21" s="72"/>
      <c r="K21" s="72"/>
      <c r="L21" s="72"/>
      <c r="M21" s="68"/>
      <c r="N21" s="78"/>
      <c r="O21" s="78"/>
      <c r="P21" s="78"/>
      <c r="Q21" s="78"/>
      <c r="R21" s="78"/>
      <c r="S21" s="78"/>
      <c r="T21" s="78"/>
      <c r="U21" s="78"/>
      <c r="V21" s="59"/>
      <c r="W21" s="59"/>
    </row>
    <row r="22" spans="1:24" s="69" customFormat="1" ht="12.75" x14ac:dyDescent="0.2">
      <c r="A22" s="59" t="s">
        <v>317</v>
      </c>
      <c r="B22" s="59" t="s">
        <v>316</v>
      </c>
      <c r="C22" s="59"/>
      <c r="D22" s="59"/>
      <c r="E22" s="59"/>
      <c r="F22" s="59"/>
      <c r="G22" s="59"/>
      <c r="H22" s="59"/>
      <c r="I22" s="59"/>
      <c r="J22" s="59"/>
      <c r="K22" s="59"/>
      <c r="L22" s="59"/>
      <c r="M22" s="59"/>
      <c r="N22" s="72"/>
      <c r="O22" s="72"/>
      <c r="P22" s="72"/>
      <c r="Q22" s="72"/>
      <c r="R22" s="72"/>
      <c r="S22" s="72"/>
      <c r="T22" s="72"/>
      <c r="U22" s="72"/>
      <c r="V22" s="72"/>
      <c r="W22" s="59"/>
      <c r="X22" s="59"/>
    </row>
    <row r="23" spans="1:24" s="69" customFormat="1" ht="12.75" x14ac:dyDescent="0.2">
      <c r="A23" s="59" t="s">
        <v>319</v>
      </c>
      <c r="B23" s="59" t="s">
        <v>322</v>
      </c>
      <c r="C23" s="59"/>
      <c r="D23" s="59"/>
      <c r="E23" s="59"/>
      <c r="F23" s="59"/>
      <c r="G23" s="59"/>
      <c r="H23" s="59"/>
      <c r="I23" s="59"/>
      <c r="J23" s="59"/>
      <c r="K23" s="59"/>
      <c r="L23" s="59"/>
      <c r="M23" s="59"/>
      <c r="N23" s="59"/>
      <c r="O23" s="59"/>
      <c r="P23" s="59"/>
      <c r="Q23" s="59"/>
      <c r="R23" s="59"/>
      <c r="S23" s="59"/>
      <c r="T23" s="59"/>
      <c r="U23" s="59"/>
      <c r="V23" s="59"/>
      <c r="W23" s="59"/>
      <c r="X23" s="59"/>
    </row>
    <row r="24" spans="1:24" s="69" customFormat="1" ht="12.75" x14ac:dyDescent="0.2">
      <c r="A24" s="59"/>
      <c r="B24" s="59"/>
      <c r="C24" s="59"/>
      <c r="D24" s="59"/>
      <c r="E24" s="59"/>
      <c r="F24" s="59"/>
      <c r="G24" s="59"/>
      <c r="H24" s="59"/>
      <c r="I24" s="59"/>
      <c r="J24" s="59"/>
      <c r="K24" s="59"/>
      <c r="L24" s="59"/>
      <c r="M24" s="59"/>
      <c r="N24" s="59"/>
      <c r="O24" s="59"/>
      <c r="P24" s="59"/>
      <c r="Q24" s="59"/>
      <c r="R24" s="59"/>
      <c r="S24" s="59"/>
      <c r="T24" s="59"/>
      <c r="U24" s="59"/>
      <c r="V24" s="59"/>
      <c r="W24" s="59"/>
      <c r="X24" s="59"/>
    </row>
    <row r="25" spans="1:24" s="69" customFormat="1" ht="12.75" x14ac:dyDescent="0.2">
      <c r="A25" s="65" t="s">
        <v>411</v>
      </c>
      <c r="B25" s="59"/>
      <c r="C25" s="59"/>
      <c r="D25" s="59"/>
      <c r="E25" s="59"/>
      <c r="F25" s="59"/>
      <c r="G25" s="59"/>
      <c r="H25" s="59"/>
      <c r="I25" s="59"/>
      <c r="J25" s="59"/>
      <c r="K25" s="59"/>
      <c r="L25" s="59"/>
      <c r="M25" s="59"/>
      <c r="N25" s="59"/>
      <c r="O25" s="59"/>
      <c r="P25" s="59"/>
      <c r="Q25" s="59"/>
      <c r="R25" s="59"/>
      <c r="S25" s="59"/>
      <c r="T25" s="59"/>
      <c r="U25" s="59"/>
      <c r="V25" s="59"/>
      <c r="W25" s="59"/>
      <c r="X25" s="59"/>
    </row>
    <row r="26" spans="1:24" s="69" customFormat="1" ht="12.75" x14ac:dyDescent="0.2">
      <c r="A26" s="64" t="s">
        <v>332</v>
      </c>
      <c r="B26" s="59"/>
      <c r="C26" s="59"/>
      <c r="D26" s="59"/>
      <c r="E26" s="59"/>
      <c r="F26" s="59"/>
      <c r="G26" s="59"/>
      <c r="H26" s="59"/>
      <c r="I26" s="59"/>
      <c r="J26" s="59"/>
      <c r="K26" s="59"/>
      <c r="L26" s="59"/>
      <c r="M26" s="59"/>
      <c r="N26" s="79"/>
      <c r="O26" s="79"/>
      <c r="P26" s="80"/>
      <c r="Q26" s="80"/>
      <c r="R26" s="80"/>
      <c r="S26" s="80"/>
      <c r="T26" s="80"/>
      <c r="U26" s="80"/>
      <c r="V26" s="80"/>
      <c r="W26" s="59"/>
      <c r="X26" s="59"/>
    </row>
    <row r="27" spans="1:24" s="69" customFormat="1" ht="12.75" x14ac:dyDescent="0.2">
      <c r="A27" s="65" t="s">
        <v>314</v>
      </c>
      <c r="B27" s="59"/>
      <c r="C27" s="59"/>
      <c r="D27" s="59"/>
      <c r="E27" s="59"/>
      <c r="F27" s="59"/>
      <c r="G27" s="59"/>
      <c r="H27" s="59"/>
      <c r="I27" s="59"/>
      <c r="J27" s="59"/>
      <c r="K27" s="59"/>
      <c r="L27" s="59"/>
      <c r="M27" s="59"/>
      <c r="N27" s="59"/>
      <c r="O27" s="59"/>
    </row>
    <row r="28" spans="1:24" s="69" customFormat="1" ht="12.75" x14ac:dyDescent="0.2">
      <c r="B28" s="59"/>
      <c r="C28" s="59"/>
      <c r="D28" s="59"/>
      <c r="E28" s="59"/>
      <c r="F28" s="59"/>
      <c r="G28" s="59"/>
      <c r="H28" s="59"/>
      <c r="I28" s="59"/>
      <c r="J28" s="59"/>
      <c r="K28" s="59"/>
      <c r="L28" s="59"/>
      <c r="M28" s="59"/>
      <c r="N28" s="59"/>
      <c r="O28" s="59"/>
    </row>
    <row r="29" spans="1:24" s="69" customFormat="1" ht="12.75" x14ac:dyDescent="0.2">
      <c r="B29" s="59"/>
      <c r="C29" s="59"/>
      <c r="D29" s="59"/>
      <c r="E29" s="59"/>
      <c r="F29" s="59"/>
      <c r="G29" s="59"/>
      <c r="H29" s="59"/>
      <c r="I29" s="59"/>
      <c r="J29" s="59"/>
      <c r="K29" s="59"/>
      <c r="L29" s="59"/>
      <c r="M29" s="59"/>
      <c r="N29" s="59"/>
      <c r="O29" s="59"/>
    </row>
    <row r="30" spans="1:24" x14ac:dyDescent="0.25">
      <c r="P30"/>
      <c r="Q30"/>
      <c r="R30"/>
      <c r="S30"/>
      <c r="T30"/>
      <c r="U30"/>
      <c r="V30"/>
      <c r="W30"/>
      <c r="X30"/>
    </row>
    <row r="31" spans="1:24" x14ac:dyDescent="0.25">
      <c r="P31"/>
      <c r="Q31"/>
      <c r="R31"/>
      <c r="S31"/>
      <c r="T31"/>
      <c r="U31"/>
      <c r="V31"/>
      <c r="W31"/>
      <c r="X31"/>
    </row>
    <row r="32" spans="1:24" x14ac:dyDescent="0.25">
      <c r="P32"/>
      <c r="Q32"/>
      <c r="R32"/>
      <c r="S32"/>
      <c r="T32"/>
      <c r="U32"/>
      <c r="V32"/>
      <c r="W32"/>
      <c r="X32"/>
    </row>
    <row r="33" spans="14:24" x14ac:dyDescent="0.25">
      <c r="P33"/>
      <c r="Q33"/>
      <c r="R33"/>
      <c r="S33"/>
      <c r="T33"/>
      <c r="U33"/>
      <c r="V33"/>
      <c r="W33"/>
      <c r="X33"/>
    </row>
    <row r="34" spans="14:24" x14ac:dyDescent="0.25">
      <c r="P34"/>
      <c r="Q34"/>
      <c r="R34"/>
      <c r="S34"/>
      <c r="T34"/>
      <c r="U34"/>
      <c r="V34"/>
      <c r="W34"/>
      <c r="X34"/>
    </row>
    <row r="35" spans="14:24" x14ac:dyDescent="0.25">
      <c r="P35"/>
      <c r="Q35"/>
      <c r="R35"/>
      <c r="S35"/>
      <c r="T35"/>
      <c r="U35"/>
      <c r="V35"/>
      <c r="W35"/>
      <c r="X35"/>
    </row>
    <row r="36" spans="14:24" x14ac:dyDescent="0.25">
      <c r="P36"/>
      <c r="Q36"/>
      <c r="R36"/>
      <c r="S36"/>
      <c r="T36"/>
      <c r="U36"/>
      <c r="V36"/>
      <c r="W36"/>
      <c r="X36"/>
    </row>
    <row r="37" spans="14:24" x14ac:dyDescent="0.25">
      <c r="P37"/>
      <c r="Q37"/>
      <c r="R37"/>
      <c r="S37"/>
      <c r="T37"/>
      <c r="U37"/>
      <c r="V37"/>
      <c r="W37"/>
      <c r="X37"/>
    </row>
    <row r="38" spans="14:24" x14ac:dyDescent="0.25">
      <c r="P38"/>
      <c r="Q38"/>
      <c r="R38"/>
      <c r="S38"/>
      <c r="T38"/>
      <c r="U38"/>
      <c r="V38"/>
      <c r="W38"/>
      <c r="X38"/>
    </row>
    <row r="39" spans="14:24" x14ac:dyDescent="0.25">
      <c r="P39"/>
      <c r="Q39"/>
      <c r="R39"/>
      <c r="S39"/>
      <c r="T39"/>
      <c r="U39"/>
      <c r="V39"/>
      <c r="W39"/>
      <c r="X39"/>
    </row>
    <row r="40" spans="14:24" x14ac:dyDescent="0.25">
      <c r="P40"/>
      <c r="Q40"/>
      <c r="R40"/>
      <c r="S40"/>
      <c r="T40"/>
      <c r="U40"/>
      <c r="V40"/>
      <c r="W40"/>
      <c r="X40"/>
    </row>
    <row r="41" spans="14:24" x14ac:dyDescent="0.25">
      <c r="P41"/>
      <c r="Q41"/>
      <c r="R41"/>
      <c r="S41"/>
      <c r="T41"/>
      <c r="U41"/>
      <c r="V41"/>
      <c r="W41"/>
      <c r="X41"/>
    </row>
    <row r="42" spans="14:24" x14ac:dyDescent="0.25">
      <c r="P42"/>
      <c r="Q42"/>
      <c r="R42"/>
      <c r="S42"/>
      <c r="T42"/>
      <c r="U42"/>
      <c r="V42"/>
      <c r="W42"/>
      <c r="X42"/>
    </row>
    <row r="43" spans="14:24" x14ac:dyDescent="0.25">
      <c r="P43"/>
      <c r="Q43"/>
      <c r="R43"/>
      <c r="S43"/>
      <c r="T43"/>
      <c r="U43"/>
      <c r="V43"/>
      <c r="W43"/>
      <c r="X43"/>
    </row>
    <row r="44" spans="14:24" x14ac:dyDescent="0.25">
      <c r="P44"/>
      <c r="Q44"/>
      <c r="R44"/>
      <c r="S44"/>
      <c r="T44"/>
      <c r="U44"/>
      <c r="V44"/>
      <c r="W44"/>
      <c r="X44"/>
    </row>
    <row r="45" spans="14:24" x14ac:dyDescent="0.25">
      <c r="P45"/>
      <c r="Q45"/>
      <c r="R45"/>
      <c r="S45"/>
      <c r="T45"/>
      <c r="U45"/>
      <c r="V45"/>
      <c r="W45"/>
      <c r="X45"/>
    </row>
    <row r="46" spans="14:24" x14ac:dyDescent="0.25">
      <c r="N46" s="10"/>
      <c r="P46"/>
      <c r="Q46"/>
      <c r="R46"/>
      <c r="S46"/>
      <c r="T46"/>
      <c r="U46"/>
      <c r="V46"/>
      <c r="W46"/>
      <c r="X46"/>
    </row>
    <row r="47" spans="14:24" x14ac:dyDescent="0.25">
      <c r="N47" s="13"/>
      <c r="P47"/>
      <c r="Q47"/>
      <c r="R47"/>
      <c r="S47"/>
      <c r="T47"/>
      <c r="U47"/>
      <c r="V47"/>
      <c r="W47"/>
      <c r="X47"/>
    </row>
    <row r="48" spans="14:24" x14ac:dyDescent="0.25">
      <c r="N48" s="14"/>
      <c r="P48"/>
      <c r="Q48"/>
      <c r="R48"/>
      <c r="S48"/>
      <c r="T48"/>
      <c r="U48"/>
      <c r="V48"/>
      <c r="W48"/>
      <c r="X48"/>
    </row>
    <row r="52" spans="14:22" x14ac:dyDescent="0.25">
      <c r="N52" s="10"/>
      <c r="O52" s="10"/>
      <c r="P52" s="10"/>
      <c r="Q52" s="10"/>
      <c r="R52" s="10"/>
      <c r="S52" s="10"/>
      <c r="T52" s="10"/>
      <c r="U52" s="10"/>
      <c r="V52" s="10"/>
    </row>
  </sheetData>
  <mergeCells count="1">
    <mergeCell ref="B2:M2"/>
  </mergeCells>
  <pageMargins left="0.7" right="0.7" top="0.75" bottom="0.75" header="0.3" footer="0.3"/>
  <pageSetup paperSize="8" orientation="landscape" horizontalDpi="300" verticalDpi="300" r:id="rId1"/>
  <headerFooter>
    <oddHeader>&amp;L&amp;"Calibri"&amp;10&amp;K000000 [Limited Sharing]&amp;1#_x000D_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128FF-E539-4E0C-946C-B577EFEE0A75}">
  <sheetPr codeName="Sheet3">
    <tabColor rgb="FF00B050"/>
  </sheetPr>
  <dimension ref="A1:Q33"/>
  <sheetViews>
    <sheetView workbookViewId="0">
      <pane ySplit="3" topLeftCell="A4" activePane="bottomLeft" state="frozen"/>
      <selection activeCell="A37" sqref="A37"/>
      <selection pane="bottomLeft" activeCell="A37" sqref="A37"/>
    </sheetView>
  </sheetViews>
  <sheetFormatPr defaultRowHeight="15" x14ac:dyDescent="0.25"/>
  <cols>
    <col min="1" max="1" width="3" customWidth="1"/>
    <col min="2" max="2" width="34.28515625" style="1" customWidth="1"/>
    <col min="3" max="9" width="7.5703125" style="1" bestFit="1" customWidth="1"/>
    <col min="10" max="11" width="6.5703125" style="1" bestFit="1" customWidth="1"/>
    <col min="12" max="12" width="7.5703125" style="1" bestFit="1" customWidth="1"/>
    <col min="13" max="17" width="9.140625" style="1"/>
  </cols>
  <sheetData>
    <row r="1" spans="2:17" ht="39" customHeight="1" x14ac:dyDescent="0.25">
      <c r="B1" s="37" t="s">
        <v>372</v>
      </c>
      <c r="C1" s="36"/>
      <c r="D1" s="36"/>
      <c r="E1" s="36"/>
      <c r="F1" s="36"/>
      <c r="G1" s="36"/>
      <c r="H1" s="36"/>
      <c r="I1" s="36"/>
      <c r="J1" s="36"/>
      <c r="K1" s="36"/>
      <c r="L1" s="36"/>
      <c r="M1" s="38" t="s">
        <v>375</v>
      </c>
      <c r="N1"/>
      <c r="O1"/>
      <c r="P1"/>
      <c r="Q1"/>
    </row>
    <row r="2" spans="2:17" ht="17.25" x14ac:dyDescent="0.25">
      <c r="B2" s="164" t="s">
        <v>262</v>
      </c>
      <c r="C2" s="164"/>
      <c r="D2" s="164"/>
      <c r="E2" s="164"/>
      <c r="F2" s="164"/>
      <c r="G2" s="164"/>
      <c r="H2" s="164"/>
      <c r="I2" s="164"/>
      <c r="J2" s="164"/>
      <c r="K2" s="164"/>
      <c r="L2" s="164"/>
      <c r="M2" s="164"/>
    </row>
    <row r="3" spans="2:17" ht="17.25" x14ac:dyDescent="0.25">
      <c r="B3" s="16" t="s">
        <v>204</v>
      </c>
      <c r="C3" s="16">
        <v>2013</v>
      </c>
      <c r="D3" s="16">
        <v>2014</v>
      </c>
      <c r="E3" s="16">
        <v>2015</v>
      </c>
      <c r="F3" s="16">
        <v>2016</v>
      </c>
      <c r="G3" s="16">
        <v>2017</v>
      </c>
      <c r="H3" s="16">
        <v>2018</v>
      </c>
      <c r="I3" s="16">
        <v>2019</v>
      </c>
      <c r="J3" s="16">
        <v>2020</v>
      </c>
      <c r="K3" s="16">
        <v>2021</v>
      </c>
      <c r="L3" s="16" t="s">
        <v>261</v>
      </c>
      <c r="M3" s="16">
        <v>2023</v>
      </c>
    </row>
    <row r="4" spans="2:17" s="69" customFormat="1" ht="12.75" x14ac:dyDescent="0.2">
      <c r="B4" s="74" t="s">
        <v>33</v>
      </c>
      <c r="C4" s="53"/>
      <c r="D4" s="53"/>
      <c r="E4" s="53"/>
      <c r="F4" s="53"/>
      <c r="G4" s="53"/>
      <c r="H4" s="53"/>
      <c r="I4" s="53"/>
      <c r="J4" s="53"/>
      <c r="K4" s="53"/>
      <c r="L4" s="53"/>
      <c r="M4" s="81"/>
      <c r="N4" s="82"/>
      <c r="O4" s="82"/>
      <c r="P4" s="82"/>
      <c r="Q4" s="82"/>
    </row>
    <row r="5" spans="2:17" s="69" customFormat="1" ht="12.75" x14ac:dyDescent="0.2">
      <c r="B5" s="70" t="s">
        <v>34</v>
      </c>
      <c r="C5" s="56">
        <v>23</v>
      </c>
      <c r="D5" s="56">
        <v>600</v>
      </c>
      <c r="E5" s="56">
        <v>286</v>
      </c>
      <c r="F5" s="56">
        <v>30</v>
      </c>
      <c r="G5" s="56">
        <v>748</v>
      </c>
      <c r="H5" s="56">
        <v>249</v>
      </c>
      <c r="I5" s="56">
        <v>24</v>
      </c>
      <c r="J5" s="56">
        <v>16</v>
      </c>
      <c r="K5" s="56">
        <v>147</v>
      </c>
      <c r="L5" s="56">
        <v>783</v>
      </c>
      <c r="M5" s="81" t="s">
        <v>286</v>
      </c>
      <c r="N5" s="82"/>
      <c r="O5" s="82"/>
      <c r="P5" s="82"/>
      <c r="Q5" s="82"/>
    </row>
    <row r="6" spans="2:17" s="69" customFormat="1" ht="12.75" x14ac:dyDescent="0.2">
      <c r="B6" s="72" t="s">
        <v>35</v>
      </c>
      <c r="C6" s="56">
        <v>548</v>
      </c>
      <c r="D6" s="56">
        <v>520</v>
      </c>
      <c r="E6" s="56">
        <v>624</v>
      </c>
      <c r="F6" s="56">
        <v>651</v>
      </c>
      <c r="G6" s="56">
        <v>498</v>
      </c>
      <c r="H6" s="56">
        <v>645</v>
      </c>
      <c r="I6" s="56">
        <v>556</v>
      </c>
      <c r="J6" s="56">
        <v>683</v>
      </c>
      <c r="K6" s="56">
        <v>582</v>
      </c>
      <c r="L6" s="56">
        <v>460</v>
      </c>
      <c r="M6" s="81" t="s">
        <v>287</v>
      </c>
      <c r="N6" s="82"/>
      <c r="O6" s="82"/>
      <c r="P6" s="82"/>
      <c r="Q6" s="82"/>
    </row>
    <row r="7" spans="2:17" s="69" customFormat="1" ht="12.75" x14ac:dyDescent="0.2">
      <c r="B7" s="72" t="s">
        <v>36</v>
      </c>
      <c r="C7" s="53"/>
      <c r="D7" s="53"/>
      <c r="E7" s="53"/>
      <c r="F7" s="53"/>
      <c r="G7" s="53"/>
      <c r="H7" s="53"/>
      <c r="I7" s="53"/>
      <c r="J7" s="53"/>
      <c r="K7" s="53"/>
      <c r="L7" s="53"/>
      <c r="M7" s="81"/>
      <c r="N7" s="82"/>
      <c r="O7" s="82"/>
      <c r="P7" s="82"/>
      <c r="Q7" s="82"/>
    </row>
    <row r="8" spans="2:17" s="69" customFormat="1" x14ac:dyDescent="0.2">
      <c r="B8" s="50" t="s">
        <v>393</v>
      </c>
      <c r="C8" s="56">
        <v>69</v>
      </c>
      <c r="D8" s="56">
        <v>71</v>
      </c>
      <c r="E8" s="56">
        <v>86</v>
      </c>
      <c r="F8" s="56">
        <v>100</v>
      </c>
      <c r="G8" s="56">
        <v>99</v>
      </c>
      <c r="H8" s="56">
        <v>105</v>
      </c>
      <c r="I8" s="56">
        <v>99</v>
      </c>
      <c r="J8" s="56">
        <v>102</v>
      </c>
      <c r="K8" s="56">
        <v>88</v>
      </c>
      <c r="L8" s="56">
        <v>54</v>
      </c>
      <c r="M8" s="81" t="s">
        <v>288</v>
      </c>
      <c r="N8" s="82"/>
      <c r="O8" s="82"/>
      <c r="P8" s="82"/>
      <c r="Q8" s="82"/>
    </row>
    <row r="9" spans="2:17" s="69" customFormat="1" ht="12.75" x14ac:dyDescent="0.2">
      <c r="B9" s="50" t="s">
        <v>37</v>
      </c>
      <c r="C9" s="49">
        <v>1545</v>
      </c>
      <c r="D9" s="56">
        <v>1172</v>
      </c>
      <c r="E9" s="49">
        <v>1613</v>
      </c>
      <c r="F9" s="49">
        <v>1659</v>
      </c>
      <c r="G9" s="49">
        <v>2179</v>
      </c>
      <c r="H9" s="49">
        <v>1873</v>
      </c>
      <c r="I9" s="49">
        <v>2040</v>
      </c>
      <c r="J9" s="49">
        <v>1697</v>
      </c>
      <c r="K9" s="49">
        <v>2366</v>
      </c>
      <c r="L9" s="49">
        <v>1377</v>
      </c>
      <c r="M9" s="81" t="s">
        <v>289</v>
      </c>
      <c r="N9" s="82"/>
      <c r="O9" s="82"/>
      <c r="P9" s="82"/>
      <c r="Q9" s="82"/>
    </row>
    <row r="10" spans="2:17" s="69" customFormat="1" ht="12.75" x14ac:dyDescent="0.2">
      <c r="B10" s="72" t="s">
        <v>38</v>
      </c>
      <c r="C10" s="53"/>
      <c r="D10" s="53"/>
      <c r="E10" s="53"/>
      <c r="F10" s="53"/>
      <c r="G10" s="53"/>
      <c r="H10" s="53"/>
      <c r="I10" s="53"/>
      <c r="J10" s="53"/>
      <c r="K10" s="53"/>
      <c r="L10" s="53"/>
      <c r="M10" s="81"/>
      <c r="N10" s="82"/>
      <c r="O10" s="82"/>
      <c r="P10" s="82"/>
      <c r="Q10" s="82"/>
    </row>
    <row r="11" spans="2:17" s="69" customFormat="1" x14ac:dyDescent="0.2">
      <c r="B11" s="50" t="s">
        <v>394</v>
      </c>
      <c r="C11" s="56">
        <v>39</v>
      </c>
      <c r="D11" s="56">
        <v>36</v>
      </c>
      <c r="E11" s="56">
        <v>35</v>
      </c>
      <c r="F11" s="56">
        <v>37</v>
      </c>
      <c r="G11" s="56">
        <v>35</v>
      </c>
      <c r="H11" s="56">
        <v>35</v>
      </c>
      <c r="I11" s="56">
        <v>38</v>
      </c>
      <c r="J11" s="56">
        <v>45</v>
      </c>
      <c r="K11" s="56">
        <v>35</v>
      </c>
      <c r="L11" s="56">
        <v>32</v>
      </c>
      <c r="M11" s="81" t="s">
        <v>290</v>
      </c>
      <c r="N11" s="82"/>
      <c r="O11" s="82"/>
      <c r="P11" s="82"/>
      <c r="Q11" s="82"/>
    </row>
    <row r="12" spans="2:17" s="69" customFormat="1" ht="12.75" x14ac:dyDescent="0.2">
      <c r="B12" s="50" t="s">
        <v>39</v>
      </c>
      <c r="C12" s="56">
        <v>40</v>
      </c>
      <c r="D12" s="56">
        <v>43</v>
      </c>
      <c r="E12" s="56">
        <v>85</v>
      </c>
      <c r="F12" s="56">
        <v>78</v>
      </c>
      <c r="G12" s="56">
        <v>71</v>
      </c>
      <c r="H12" s="56">
        <v>49</v>
      </c>
      <c r="I12" s="56">
        <v>58</v>
      </c>
      <c r="J12" s="56">
        <v>40</v>
      </c>
      <c r="K12" s="56">
        <v>21</v>
      </c>
      <c r="L12" s="56">
        <v>10</v>
      </c>
      <c r="M12" s="81" t="s">
        <v>291</v>
      </c>
      <c r="N12" s="82"/>
      <c r="O12" s="82"/>
      <c r="P12" s="82"/>
      <c r="Q12" s="82"/>
    </row>
    <row r="13" spans="2:17" s="69" customFormat="1" ht="12.75" x14ac:dyDescent="0.2">
      <c r="B13" s="72" t="s">
        <v>40</v>
      </c>
      <c r="C13" s="56">
        <v>895</v>
      </c>
      <c r="D13" s="49">
        <v>1179</v>
      </c>
      <c r="E13" s="49">
        <v>1208</v>
      </c>
      <c r="F13" s="56">
        <v>948</v>
      </c>
      <c r="G13" s="56">
        <v>1250</v>
      </c>
      <c r="H13" s="49">
        <v>1297</v>
      </c>
      <c r="I13" s="49">
        <v>1159</v>
      </c>
      <c r="J13" s="49">
        <v>1404</v>
      </c>
      <c r="K13" s="49">
        <v>1307</v>
      </c>
      <c r="L13" s="56">
        <v>583</v>
      </c>
      <c r="M13" s="81" t="s">
        <v>292</v>
      </c>
      <c r="N13" s="82"/>
      <c r="O13" s="82"/>
      <c r="P13" s="82"/>
      <c r="Q13" s="82"/>
    </row>
    <row r="14" spans="2:17" s="69" customFormat="1" ht="12.75" x14ac:dyDescent="0.2">
      <c r="B14" s="83" t="s">
        <v>41</v>
      </c>
      <c r="C14" s="84">
        <v>122</v>
      </c>
      <c r="D14" s="84">
        <v>108</v>
      </c>
      <c r="E14" s="84">
        <v>74</v>
      </c>
      <c r="F14" s="84">
        <v>111</v>
      </c>
      <c r="G14" s="84">
        <v>168</v>
      </c>
      <c r="H14" s="84">
        <v>116</v>
      </c>
      <c r="I14" s="84">
        <v>176</v>
      </c>
      <c r="J14" s="84">
        <v>156</v>
      </c>
      <c r="K14" s="84">
        <v>237</v>
      </c>
      <c r="L14" s="84">
        <v>99</v>
      </c>
      <c r="M14" s="84" t="s">
        <v>293</v>
      </c>
      <c r="N14" s="82"/>
      <c r="O14" s="82"/>
      <c r="P14" s="82"/>
      <c r="Q14" s="82"/>
    </row>
    <row r="15" spans="2:17" s="69" customFormat="1" ht="12.75" x14ac:dyDescent="0.2">
      <c r="B15" s="83" t="s">
        <v>42</v>
      </c>
      <c r="C15" s="84">
        <v>600</v>
      </c>
      <c r="D15" s="84">
        <v>765</v>
      </c>
      <c r="E15" s="84">
        <v>873</v>
      </c>
      <c r="F15" s="84">
        <v>527</v>
      </c>
      <c r="G15" s="84">
        <v>399</v>
      </c>
      <c r="H15" s="84">
        <v>861</v>
      </c>
      <c r="I15" s="84">
        <v>707</v>
      </c>
      <c r="J15" s="84">
        <v>952</v>
      </c>
      <c r="K15" s="84">
        <v>412</v>
      </c>
      <c r="L15" s="84">
        <v>363</v>
      </c>
      <c r="M15" s="84" t="s">
        <v>294</v>
      </c>
      <c r="N15" s="82"/>
      <c r="O15" s="82"/>
      <c r="P15" s="82"/>
      <c r="Q15" s="82"/>
    </row>
    <row r="16" spans="2:17" s="69" customFormat="1" ht="12.75" x14ac:dyDescent="0.2">
      <c r="B16" s="83" t="s">
        <v>43</v>
      </c>
      <c r="C16" s="47">
        <v>1743</v>
      </c>
      <c r="D16" s="47">
        <v>1824</v>
      </c>
      <c r="E16" s="47">
        <v>1763</v>
      </c>
      <c r="F16" s="47">
        <v>1685</v>
      </c>
      <c r="G16" s="47">
        <v>1591</v>
      </c>
      <c r="H16" s="47">
        <v>1674</v>
      </c>
      <c r="I16" s="47">
        <v>1842</v>
      </c>
      <c r="J16" s="47">
        <v>1667</v>
      </c>
      <c r="K16" s="47">
        <v>1182</v>
      </c>
      <c r="L16" s="84">
        <v>649</v>
      </c>
      <c r="M16" s="84" t="s">
        <v>295</v>
      </c>
      <c r="N16" s="82"/>
      <c r="O16" s="82"/>
      <c r="P16" s="82"/>
      <c r="Q16" s="82"/>
    </row>
    <row r="17" spans="1:17" s="69" customFormat="1" ht="12.75" x14ac:dyDescent="0.2">
      <c r="B17" s="83" t="s">
        <v>44</v>
      </c>
      <c r="C17" s="47">
        <v>4123</v>
      </c>
      <c r="D17" s="47">
        <v>4363</v>
      </c>
      <c r="E17" s="47">
        <v>4092</v>
      </c>
      <c r="F17" s="47">
        <v>5299</v>
      </c>
      <c r="G17" s="47">
        <v>5676</v>
      </c>
      <c r="H17" s="47">
        <v>5114</v>
      </c>
      <c r="I17" s="47">
        <v>4724</v>
      </c>
      <c r="J17" s="47">
        <v>3252</v>
      </c>
      <c r="K17" s="47">
        <v>2732</v>
      </c>
      <c r="L17" s="47">
        <v>1410</v>
      </c>
      <c r="M17" s="47" t="s">
        <v>296</v>
      </c>
      <c r="N17" s="82"/>
      <c r="O17" s="82"/>
      <c r="P17" s="82"/>
      <c r="Q17" s="82"/>
    </row>
    <row r="18" spans="1:17" s="69" customFormat="1" ht="12.75" x14ac:dyDescent="0.2">
      <c r="B18" s="74" t="s">
        <v>45</v>
      </c>
      <c r="C18" s="53"/>
      <c r="D18" s="53"/>
      <c r="E18" s="53"/>
      <c r="F18" s="53"/>
      <c r="G18" s="53"/>
      <c r="H18" s="53"/>
      <c r="I18" s="53"/>
      <c r="J18" s="53"/>
      <c r="K18" s="53"/>
      <c r="L18" s="53"/>
      <c r="M18" s="81"/>
      <c r="N18" s="82"/>
      <c r="O18" s="82"/>
      <c r="P18" s="82"/>
      <c r="Q18" s="82"/>
    </row>
    <row r="19" spans="1:17" s="69" customFormat="1" x14ac:dyDescent="0.2">
      <c r="B19" s="70" t="s">
        <v>395</v>
      </c>
      <c r="C19" s="49">
        <v>32321</v>
      </c>
      <c r="D19" s="49">
        <v>46647</v>
      </c>
      <c r="E19" s="49">
        <v>134715</v>
      </c>
      <c r="F19" s="49">
        <v>47957</v>
      </c>
      <c r="G19" s="49">
        <v>40519</v>
      </c>
      <c r="H19" s="49">
        <v>86497</v>
      </c>
      <c r="I19" s="49">
        <v>36617</v>
      </c>
      <c r="J19" s="49">
        <v>16405</v>
      </c>
      <c r="K19" s="49">
        <v>2281</v>
      </c>
      <c r="L19" s="56">
        <v>630</v>
      </c>
      <c r="M19" s="49">
        <v>1255</v>
      </c>
      <c r="N19" s="82"/>
      <c r="O19" s="82"/>
      <c r="P19" s="82"/>
      <c r="Q19" s="82"/>
    </row>
    <row r="20" spans="1:17" s="69" customFormat="1" ht="12.75" x14ac:dyDescent="0.2">
      <c r="B20" s="72" t="s">
        <v>46</v>
      </c>
      <c r="C20" s="49">
        <v>160524</v>
      </c>
      <c r="D20" s="49">
        <v>314060</v>
      </c>
      <c r="E20" s="49">
        <v>349385</v>
      </c>
      <c r="F20" s="49">
        <v>329978</v>
      </c>
      <c r="G20" s="49">
        <v>364346</v>
      </c>
      <c r="H20" s="49">
        <v>354998</v>
      </c>
      <c r="I20" s="49">
        <v>266659</v>
      </c>
      <c r="J20" s="49">
        <v>71306</v>
      </c>
      <c r="K20" s="49">
        <v>1861</v>
      </c>
      <c r="L20" s="49">
        <v>3762</v>
      </c>
      <c r="M20" s="49">
        <v>5388</v>
      </c>
      <c r="N20" s="82"/>
      <c r="O20" s="82"/>
      <c r="P20" s="82"/>
      <c r="Q20" s="82"/>
    </row>
    <row r="21" spans="1:17" s="69" customFormat="1" ht="12.75" x14ac:dyDescent="0.2">
      <c r="B21" s="72" t="s">
        <v>47</v>
      </c>
      <c r="C21" s="49">
        <v>13701</v>
      </c>
      <c r="D21" s="49">
        <v>5842</v>
      </c>
      <c r="E21" s="49">
        <v>12601</v>
      </c>
      <c r="F21" s="49">
        <v>13185</v>
      </c>
      <c r="G21" s="49">
        <v>10295</v>
      </c>
      <c r="H21" s="49">
        <v>6992</v>
      </c>
      <c r="I21" s="49">
        <v>5132</v>
      </c>
      <c r="J21" s="49">
        <v>6560</v>
      </c>
      <c r="K21" s="49">
        <v>13520</v>
      </c>
      <c r="L21" s="49">
        <v>4083</v>
      </c>
      <c r="M21" s="49">
        <v>2713</v>
      </c>
      <c r="N21" s="82"/>
      <c r="O21" s="82"/>
      <c r="P21" s="82"/>
      <c r="Q21" s="82"/>
    </row>
    <row r="22" spans="1:17" s="69" customFormat="1" ht="12.75" x14ac:dyDescent="0.2">
      <c r="B22" s="72"/>
      <c r="C22" s="72"/>
      <c r="D22" s="72"/>
      <c r="E22" s="72"/>
      <c r="F22" s="72"/>
      <c r="G22" s="72"/>
      <c r="H22" s="72"/>
      <c r="I22" s="72"/>
      <c r="J22" s="72"/>
      <c r="K22" s="72"/>
      <c r="L22" s="72"/>
      <c r="M22" s="82"/>
      <c r="N22" s="82"/>
      <c r="O22" s="82"/>
      <c r="P22" s="82"/>
      <c r="Q22" s="82"/>
    </row>
    <row r="23" spans="1:17" s="69" customFormat="1" ht="12.75" x14ac:dyDescent="0.2">
      <c r="A23" s="72" t="s">
        <v>315</v>
      </c>
      <c r="B23" s="82" t="s">
        <v>323</v>
      </c>
      <c r="C23" s="72"/>
      <c r="D23" s="72"/>
      <c r="E23" s="72"/>
      <c r="F23" s="72"/>
      <c r="G23" s="72"/>
      <c r="H23" s="72"/>
      <c r="I23" s="72"/>
      <c r="J23" s="72"/>
      <c r="K23" s="72"/>
      <c r="L23" s="72"/>
      <c r="M23" s="82"/>
      <c r="N23" s="82"/>
      <c r="O23" s="82"/>
      <c r="P23" s="82"/>
      <c r="Q23" s="82"/>
    </row>
    <row r="24" spans="1:17" s="69" customFormat="1" ht="12.75" x14ac:dyDescent="0.2">
      <c r="A24" s="68" t="s">
        <v>317</v>
      </c>
      <c r="B24" s="82" t="s">
        <v>316</v>
      </c>
      <c r="C24" s="68"/>
      <c r="D24" s="68"/>
      <c r="E24" s="68"/>
      <c r="F24" s="68"/>
      <c r="G24" s="68"/>
      <c r="H24" s="68"/>
      <c r="I24" s="68"/>
      <c r="J24" s="68"/>
      <c r="K24" s="68"/>
      <c r="L24" s="68"/>
      <c r="M24" s="82"/>
      <c r="N24" s="82"/>
      <c r="O24" s="82"/>
      <c r="P24" s="82"/>
      <c r="Q24" s="82"/>
    </row>
    <row r="25" spans="1:17" s="69" customFormat="1" ht="12.75" x14ac:dyDescent="0.2">
      <c r="A25" s="59" t="s">
        <v>319</v>
      </c>
      <c r="B25" s="82" t="s">
        <v>324</v>
      </c>
      <c r="C25" s="59"/>
      <c r="D25" s="59"/>
      <c r="E25" s="59"/>
      <c r="F25" s="59"/>
      <c r="G25" s="59"/>
      <c r="H25" s="59"/>
      <c r="I25" s="59"/>
      <c r="J25" s="59"/>
      <c r="K25" s="59"/>
      <c r="L25" s="59"/>
      <c r="M25" s="82"/>
      <c r="N25" s="82"/>
      <c r="O25" s="82"/>
      <c r="P25" s="82"/>
      <c r="Q25" s="82"/>
    </row>
    <row r="26" spans="1:17" s="69" customFormat="1" ht="12.75" x14ac:dyDescent="0.2">
      <c r="A26" s="59" t="s">
        <v>325</v>
      </c>
      <c r="B26" s="82" t="s">
        <v>326</v>
      </c>
      <c r="C26" s="59"/>
      <c r="D26" s="59"/>
      <c r="E26" s="59"/>
      <c r="F26" s="59"/>
      <c r="G26" s="59"/>
      <c r="H26" s="59"/>
      <c r="I26" s="59"/>
      <c r="J26" s="59"/>
      <c r="K26" s="59"/>
      <c r="L26" s="59"/>
      <c r="M26" s="82"/>
      <c r="N26" s="82"/>
      <c r="O26" s="82"/>
      <c r="P26" s="82"/>
      <c r="Q26" s="82"/>
    </row>
    <row r="27" spans="1:17" s="69" customFormat="1" ht="12.75" x14ac:dyDescent="0.2">
      <c r="A27" s="59" t="s">
        <v>327</v>
      </c>
      <c r="B27" s="82" t="s">
        <v>328</v>
      </c>
      <c r="C27" s="59"/>
      <c r="D27" s="59"/>
      <c r="E27" s="59"/>
      <c r="F27" s="59"/>
      <c r="G27" s="59"/>
      <c r="H27" s="59"/>
      <c r="I27" s="59"/>
      <c r="J27" s="59"/>
      <c r="K27" s="59"/>
      <c r="L27" s="59"/>
      <c r="M27" s="82"/>
      <c r="N27" s="82"/>
      <c r="O27" s="82"/>
      <c r="P27" s="82"/>
      <c r="Q27" s="82"/>
    </row>
    <row r="28" spans="1:17" s="69" customFormat="1" ht="12.75" x14ac:dyDescent="0.2">
      <c r="A28" s="59"/>
      <c r="B28" s="82"/>
      <c r="C28" s="59"/>
      <c r="D28" s="59"/>
      <c r="E28" s="59"/>
      <c r="F28" s="59"/>
      <c r="G28" s="59"/>
      <c r="H28" s="59"/>
      <c r="I28" s="59"/>
      <c r="J28" s="59"/>
      <c r="K28" s="59"/>
      <c r="L28" s="59"/>
      <c r="M28" s="82"/>
      <c r="N28" s="82"/>
      <c r="O28" s="82"/>
      <c r="P28" s="82"/>
      <c r="Q28" s="82"/>
    </row>
    <row r="29" spans="1:17" s="69" customFormat="1" ht="12.75" x14ac:dyDescent="0.2">
      <c r="A29" s="65" t="s">
        <v>411</v>
      </c>
      <c r="B29" s="82"/>
      <c r="C29" s="59"/>
      <c r="D29" s="59"/>
      <c r="E29" s="59"/>
      <c r="F29" s="59"/>
      <c r="G29" s="59"/>
      <c r="H29" s="59"/>
      <c r="I29" s="59"/>
      <c r="J29" s="59"/>
      <c r="K29" s="59"/>
      <c r="L29" s="59"/>
      <c r="M29" s="82"/>
      <c r="N29" s="82"/>
      <c r="O29" s="82"/>
      <c r="P29" s="82"/>
      <c r="Q29" s="82"/>
    </row>
    <row r="30" spans="1:17" s="69" customFormat="1" ht="12.75" x14ac:dyDescent="0.2">
      <c r="A30" s="64" t="s">
        <v>332</v>
      </c>
      <c r="B30" s="82"/>
      <c r="C30" s="59"/>
      <c r="D30" s="59"/>
      <c r="E30" s="59"/>
      <c r="F30" s="59"/>
      <c r="G30" s="59"/>
      <c r="H30" s="59"/>
      <c r="I30" s="59"/>
      <c r="J30" s="59"/>
      <c r="K30" s="59"/>
      <c r="L30" s="72"/>
      <c r="M30" s="82"/>
      <c r="N30" s="82"/>
      <c r="O30" s="82"/>
      <c r="P30" s="82"/>
      <c r="Q30" s="82"/>
    </row>
    <row r="31" spans="1:17" s="69" customFormat="1" ht="12.75" x14ac:dyDescent="0.2">
      <c r="A31" s="65" t="s">
        <v>314</v>
      </c>
      <c r="B31" s="85"/>
      <c r="C31" s="59"/>
      <c r="D31" s="59"/>
      <c r="E31" s="59"/>
      <c r="F31" s="59"/>
      <c r="G31" s="59"/>
      <c r="H31" s="59"/>
      <c r="I31" s="59"/>
      <c r="J31" s="59"/>
      <c r="K31" s="59"/>
      <c r="L31" s="59"/>
      <c r="M31" s="82"/>
      <c r="N31" s="82"/>
      <c r="O31" s="82"/>
      <c r="P31" s="82"/>
      <c r="Q31" s="82"/>
    </row>
    <row r="32" spans="1:17" s="69" customFormat="1" ht="12.75" x14ac:dyDescent="0.2">
      <c r="B32" s="59"/>
      <c r="C32" s="59"/>
      <c r="D32" s="59"/>
      <c r="E32" s="59"/>
      <c r="F32" s="59"/>
      <c r="G32" s="59"/>
      <c r="H32" s="59"/>
      <c r="I32" s="59"/>
      <c r="J32" s="59"/>
      <c r="K32" s="59"/>
      <c r="L32" s="59"/>
      <c r="M32" s="82"/>
      <c r="N32" s="82"/>
      <c r="O32" s="82"/>
      <c r="P32" s="82"/>
      <c r="Q32" s="82"/>
    </row>
    <row r="33" spans="2:17" s="69" customFormat="1" ht="12.75" x14ac:dyDescent="0.2">
      <c r="B33" s="82"/>
      <c r="C33" s="82"/>
      <c r="D33" s="82"/>
      <c r="E33" s="82"/>
      <c r="F33" s="82"/>
      <c r="G33" s="82"/>
      <c r="H33" s="82"/>
      <c r="I33" s="82"/>
      <c r="J33" s="82"/>
      <c r="K33" s="82"/>
      <c r="L33" s="82"/>
      <c r="M33" s="82"/>
      <c r="N33" s="82"/>
      <c r="O33" s="82"/>
      <c r="P33" s="82"/>
      <c r="Q33" s="82"/>
    </row>
  </sheetData>
  <mergeCells count="1">
    <mergeCell ref="B2:M2"/>
  </mergeCells>
  <pageMargins left="0.7" right="0.7" top="0.75" bottom="0.75" header="0.3" footer="0.3"/>
  <pageSetup paperSize="8" orientation="landscape" r:id="rId1"/>
  <headerFooter>
    <oddHeader>&amp;L&amp;"Calibri"&amp;10&amp;K000000 [Limited Sharing]&amp;1#_x000D_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50"/>
  </sheetPr>
  <dimension ref="A1:M47"/>
  <sheetViews>
    <sheetView workbookViewId="0">
      <pane ySplit="4" topLeftCell="A26" activePane="bottomLeft" state="frozen"/>
      <selection activeCell="A37" sqref="A37"/>
      <selection pane="bottomLeft" activeCell="A37" sqref="A37"/>
    </sheetView>
  </sheetViews>
  <sheetFormatPr defaultRowHeight="12.75" x14ac:dyDescent="0.2"/>
  <cols>
    <col min="1" max="1" width="3.140625" style="69" customWidth="1"/>
    <col min="2" max="2" width="39.140625" style="59" customWidth="1"/>
    <col min="3" max="12" width="9.140625" style="59" bestFit="1" customWidth="1"/>
    <col min="13" max="13" width="9.140625" style="59"/>
    <col min="14" max="16384" width="9.140625" style="69"/>
  </cols>
  <sheetData>
    <row r="1" spans="2:13" customFormat="1" ht="39" customHeight="1" x14ac:dyDescent="0.25">
      <c r="B1" s="37" t="s">
        <v>372</v>
      </c>
      <c r="C1" s="36"/>
      <c r="D1" s="36"/>
      <c r="E1" s="36"/>
      <c r="F1" s="36"/>
      <c r="G1" s="36"/>
      <c r="H1" s="36"/>
      <c r="I1" s="36"/>
      <c r="J1" s="36"/>
      <c r="K1" s="36"/>
      <c r="L1" s="36"/>
      <c r="M1" s="38" t="s">
        <v>376</v>
      </c>
    </row>
    <row r="2" spans="2:13" customFormat="1" ht="17.25" x14ac:dyDescent="0.25">
      <c r="B2" s="163" t="s">
        <v>263</v>
      </c>
      <c r="C2" s="163"/>
      <c r="D2" s="163"/>
      <c r="E2" s="163"/>
      <c r="F2" s="163"/>
      <c r="G2" s="163"/>
      <c r="H2" s="163"/>
      <c r="I2" s="163"/>
      <c r="J2" s="163"/>
      <c r="K2" s="163"/>
      <c r="L2" s="163"/>
      <c r="M2" s="163"/>
    </row>
    <row r="3" spans="2:13" customFormat="1" ht="15" x14ac:dyDescent="0.25">
      <c r="B3" s="165" t="s">
        <v>48</v>
      </c>
      <c r="C3" s="165"/>
      <c r="D3" s="165"/>
      <c r="E3" s="165"/>
      <c r="F3" s="165"/>
      <c r="G3" s="165"/>
      <c r="H3" s="165"/>
      <c r="I3" s="165"/>
      <c r="J3" s="165"/>
      <c r="K3" s="165"/>
      <c r="L3" s="165"/>
      <c r="M3" s="165"/>
    </row>
    <row r="4" spans="2:13" s="4" customFormat="1" ht="17.25" x14ac:dyDescent="0.25">
      <c r="B4" s="23" t="s">
        <v>235</v>
      </c>
      <c r="C4" s="23">
        <v>2013</v>
      </c>
      <c r="D4" s="20">
        <v>2014</v>
      </c>
      <c r="E4" s="20">
        <v>2015</v>
      </c>
      <c r="F4" s="23">
        <v>2016</v>
      </c>
      <c r="G4" s="20">
        <v>2017</v>
      </c>
      <c r="H4" s="20">
        <v>2018</v>
      </c>
      <c r="I4" s="20">
        <v>2019</v>
      </c>
      <c r="J4" s="23">
        <v>2020</v>
      </c>
      <c r="K4" s="23">
        <v>2021</v>
      </c>
      <c r="L4" s="21">
        <v>2022</v>
      </c>
      <c r="M4" s="21" t="s">
        <v>297</v>
      </c>
    </row>
    <row r="5" spans="2:13" x14ac:dyDescent="0.2">
      <c r="B5" s="86" t="s">
        <v>10</v>
      </c>
      <c r="C5" s="87">
        <v>410996</v>
      </c>
      <c r="D5" s="88">
        <v>503021</v>
      </c>
      <c r="E5" s="88">
        <v>640352</v>
      </c>
      <c r="F5" s="87">
        <v>628862</v>
      </c>
      <c r="G5" s="88">
        <v>686424</v>
      </c>
      <c r="H5" s="88">
        <v>806608</v>
      </c>
      <c r="I5" s="88">
        <v>707594</v>
      </c>
      <c r="J5" s="89">
        <v>631052</v>
      </c>
      <c r="K5" s="87">
        <v>764979</v>
      </c>
      <c r="L5" s="90">
        <v>872256</v>
      </c>
      <c r="M5" s="90">
        <v>993212</v>
      </c>
    </row>
    <row r="6" spans="2:13" x14ac:dyDescent="0.2">
      <c r="B6" s="91" t="s">
        <v>49</v>
      </c>
      <c r="C6" s="92">
        <v>176423</v>
      </c>
      <c r="D6" s="88">
        <v>213308</v>
      </c>
      <c r="E6" s="88">
        <v>220828</v>
      </c>
      <c r="F6" s="92">
        <v>237036</v>
      </c>
      <c r="G6" s="88">
        <v>280646</v>
      </c>
      <c r="H6" s="88">
        <v>259659</v>
      </c>
      <c r="I6" s="88">
        <v>255125</v>
      </c>
      <c r="J6" s="47">
        <v>288477</v>
      </c>
      <c r="K6" s="92">
        <v>330670</v>
      </c>
      <c r="L6" s="90">
        <v>502195</v>
      </c>
      <c r="M6" s="90">
        <v>551669</v>
      </c>
    </row>
    <row r="7" spans="2:13" x14ac:dyDescent="0.2">
      <c r="B7" s="55" t="s">
        <v>34</v>
      </c>
      <c r="C7" s="93">
        <v>2297</v>
      </c>
      <c r="D7" s="94">
        <v>36795</v>
      </c>
      <c r="E7" s="94">
        <v>17956</v>
      </c>
      <c r="F7" s="93">
        <v>1872</v>
      </c>
      <c r="G7" s="94">
        <v>45881</v>
      </c>
      <c r="H7" s="94">
        <v>16679</v>
      </c>
      <c r="I7" s="94">
        <v>2293</v>
      </c>
      <c r="J7" s="49">
        <v>1936</v>
      </c>
      <c r="K7" s="93">
        <v>14680</v>
      </c>
      <c r="L7" s="95">
        <v>87423</v>
      </c>
      <c r="M7" s="95">
        <v>5603</v>
      </c>
    </row>
    <row r="8" spans="2:13" x14ac:dyDescent="0.2">
      <c r="B8" s="55" t="s">
        <v>50</v>
      </c>
      <c r="C8" s="53">
        <v>237</v>
      </c>
      <c r="D8" s="75">
        <v>270</v>
      </c>
      <c r="E8" s="75">
        <v>277</v>
      </c>
      <c r="F8" s="53">
        <v>255</v>
      </c>
      <c r="G8" s="75">
        <v>300</v>
      </c>
      <c r="H8" s="75">
        <v>494</v>
      </c>
      <c r="I8" s="75">
        <v>490</v>
      </c>
      <c r="J8" s="49">
        <v>1252</v>
      </c>
      <c r="K8" s="93">
        <v>1044</v>
      </c>
      <c r="L8" s="95">
        <v>39003</v>
      </c>
      <c r="M8" s="95">
        <v>25104</v>
      </c>
    </row>
    <row r="9" spans="2:13" x14ac:dyDescent="0.2">
      <c r="B9" s="55" t="s">
        <v>35</v>
      </c>
      <c r="C9" s="93">
        <v>37187</v>
      </c>
      <c r="D9" s="94">
        <v>33332</v>
      </c>
      <c r="E9" s="94">
        <v>34164</v>
      </c>
      <c r="F9" s="93">
        <v>49919</v>
      </c>
      <c r="G9" s="94">
        <v>39041</v>
      </c>
      <c r="H9" s="94">
        <v>40045</v>
      </c>
      <c r="I9" s="94">
        <v>35714</v>
      </c>
      <c r="J9" s="49">
        <v>51146</v>
      </c>
      <c r="K9" s="93">
        <v>56672</v>
      </c>
      <c r="L9" s="95">
        <v>82644</v>
      </c>
      <c r="M9" s="95">
        <v>142301</v>
      </c>
    </row>
    <row r="10" spans="2:13" x14ac:dyDescent="0.2">
      <c r="B10" s="55" t="s">
        <v>36</v>
      </c>
      <c r="C10" s="93">
        <v>37572</v>
      </c>
      <c r="D10" s="94">
        <v>44308</v>
      </c>
      <c r="E10" s="94">
        <v>34088</v>
      </c>
      <c r="F10" s="93">
        <v>36338</v>
      </c>
      <c r="G10" s="94">
        <v>48145</v>
      </c>
      <c r="H10" s="94">
        <v>54002</v>
      </c>
      <c r="I10" s="94">
        <v>55647</v>
      </c>
      <c r="J10" s="49">
        <v>61933</v>
      </c>
      <c r="K10" s="93">
        <v>63094</v>
      </c>
      <c r="L10" s="95">
        <v>68332</v>
      </c>
      <c r="M10" s="95">
        <v>88624</v>
      </c>
    </row>
    <row r="11" spans="2:13" x14ac:dyDescent="0.2">
      <c r="B11" s="55" t="s">
        <v>51</v>
      </c>
      <c r="C11" s="93">
        <v>11251</v>
      </c>
      <c r="D11" s="94">
        <v>8918</v>
      </c>
      <c r="E11" s="94">
        <v>11103</v>
      </c>
      <c r="F11" s="93">
        <v>14356</v>
      </c>
      <c r="G11" s="94">
        <v>14465</v>
      </c>
      <c r="H11" s="94">
        <v>15181</v>
      </c>
      <c r="I11" s="94">
        <v>16477</v>
      </c>
      <c r="J11" s="49">
        <v>19215</v>
      </c>
      <c r="K11" s="93">
        <v>15467</v>
      </c>
      <c r="L11" s="95">
        <v>14481</v>
      </c>
      <c r="M11" s="95">
        <v>13524</v>
      </c>
    </row>
    <row r="12" spans="2:13" x14ac:dyDescent="0.2">
      <c r="B12" s="55" t="s">
        <v>39</v>
      </c>
      <c r="C12" s="93">
        <v>9939</v>
      </c>
      <c r="D12" s="94">
        <v>9895</v>
      </c>
      <c r="E12" s="94">
        <v>19095</v>
      </c>
      <c r="F12" s="93">
        <v>20184</v>
      </c>
      <c r="G12" s="94">
        <v>18697</v>
      </c>
      <c r="H12" s="94">
        <v>16766</v>
      </c>
      <c r="I12" s="94">
        <v>21862</v>
      </c>
      <c r="J12" s="49">
        <v>15844</v>
      </c>
      <c r="K12" s="93">
        <v>8871</v>
      </c>
      <c r="L12" s="95">
        <v>5903</v>
      </c>
      <c r="M12" s="95">
        <v>12271</v>
      </c>
    </row>
    <row r="13" spans="2:13" x14ac:dyDescent="0.2">
      <c r="B13" s="55" t="s">
        <v>52</v>
      </c>
      <c r="C13" s="93">
        <v>77940</v>
      </c>
      <c r="D13" s="94">
        <v>79791</v>
      </c>
      <c r="E13" s="94">
        <v>104144</v>
      </c>
      <c r="F13" s="93">
        <v>114112</v>
      </c>
      <c r="G13" s="94">
        <v>114117</v>
      </c>
      <c r="H13" s="94">
        <v>116492</v>
      </c>
      <c r="I13" s="94">
        <v>122644</v>
      </c>
      <c r="J13" s="49">
        <v>137149</v>
      </c>
      <c r="K13" s="93">
        <v>170842</v>
      </c>
      <c r="L13" s="95">
        <v>204409</v>
      </c>
      <c r="M13" s="95">
        <v>264242</v>
      </c>
    </row>
    <row r="14" spans="2:13" x14ac:dyDescent="0.2">
      <c r="B14" s="74" t="s">
        <v>53</v>
      </c>
      <c r="C14" s="92">
        <v>234573</v>
      </c>
      <c r="D14" s="88">
        <v>289713</v>
      </c>
      <c r="E14" s="88">
        <v>419524</v>
      </c>
      <c r="F14" s="92">
        <v>391826</v>
      </c>
      <c r="G14" s="88">
        <v>405778</v>
      </c>
      <c r="H14" s="88">
        <v>546949</v>
      </c>
      <c r="I14" s="88">
        <v>452468</v>
      </c>
      <c r="J14" s="47">
        <v>342575</v>
      </c>
      <c r="K14" s="92">
        <v>434309</v>
      </c>
      <c r="L14" s="90">
        <v>370061</v>
      </c>
      <c r="M14" s="90">
        <v>441543</v>
      </c>
    </row>
    <row r="15" spans="2:13" x14ac:dyDescent="0.2">
      <c r="B15" s="48" t="s">
        <v>54</v>
      </c>
      <c r="C15" s="93">
        <v>74691</v>
      </c>
      <c r="D15" s="94">
        <v>116165</v>
      </c>
      <c r="E15" s="94">
        <v>168869</v>
      </c>
      <c r="F15" s="93">
        <v>113655</v>
      </c>
      <c r="G15" s="94">
        <v>109527</v>
      </c>
      <c r="H15" s="94">
        <v>163679</v>
      </c>
      <c r="I15" s="94">
        <v>126516</v>
      </c>
      <c r="J15" s="49">
        <v>49673</v>
      </c>
      <c r="K15" s="93">
        <v>1749</v>
      </c>
      <c r="L15" s="95">
        <v>3272</v>
      </c>
      <c r="M15" s="95">
        <v>5383</v>
      </c>
    </row>
    <row r="16" spans="2:13" x14ac:dyDescent="0.2">
      <c r="B16" s="50" t="s">
        <v>55</v>
      </c>
      <c r="C16" s="93">
        <v>13324</v>
      </c>
      <c r="D16" s="94">
        <v>11237</v>
      </c>
      <c r="E16" s="94">
        <v>16358</v>
      </c>
      <c r="F16" s="93">
        <v>19760</v>
      </c>
      <c r="G16" s="94">
        <v>21462</v>
      </c>
      <c r="H16" s="94">
        <v>20096</v>
      </c>
      <c r="I16" s="94">
        <v>18240</v>
      </c>
      <c r="J16" s="49">
        <v>15555</v>
      </c>
      <c r="K16" s="93">
        <v>25064</v>
      </c>
      <c r="L16" s="95">
        <v>8046</v>
      </c>
      <c r="M16" s="95">
        <v>10416</v>
      </c>
    </row>
    <row r="17" spans="2:13" x14ac:dyDescent="0.2">
      <c r="B17" s="50" t="s">
        <v>56</v>
      </c>
      <c r="C17" s="93">
        <v>8526</v>
      </c>
      <c r="D17" s="94">
        <v>9573</v>
      </c>
      <c r="E17" s="94">
        <v>12822</v>
      </c>
      <c r="F17" s="93">
        <v>12708</v>
      </c>
      <c r="G17" s="94">
        <v>11900</v>
      </c>
      <c r="H17" s="94">
        <v>12573</v>
      </c>
      <c r="I17" s="94">
        <v>12261</v>
      </c>
      <c r="J17" s="49">
        <v>8064</v>
      </c>
      <c r="K17" s="93">
        <v>16543</v>
      </c>
      <c r="L17" s="95">
        <v>13666</v>
      </c>
      <c r="M17" s="95">
        <v>14363</v>
      </c>
    </row>
    <row r="18" spans="2:13" x14ac:dyDescent="0.2">
      <c r="B18" s="50" t="s">
        <v>57</v>
      </c>
      <c r="C18" s="93">
        <v>48845</v>
      </c>
      <c r="D18" s="94">
        <v>49685</v>
      </c>
      <c r="E18" s="94">
        <v>62498</v>
      </c>
      <c r="F18" s="93">
        <v>76547</v>
      </c>
      <c r="G18" s="94">
        <v>79299</v>
      </c>
      <c r="H18" s="94">
        <v>86546</v>
      </c>
      <c r="I18" s="94">
        <v>98828</v>
      </c>
      <c r="J18" s="49">
        <v>110503</v>
      </c>
      <c r="K18" s="93">
        <v>176115</v>
      </c>
      <c r="L18" s="95">
        <v>167289</v>
      </c>
      <c r="M18" s="95">
        <v>217786</v>
      </c>
    </row>
    <row r="19" spans="2:13" x14ac:dyDescent="0.2">
      <c r="B19" s="50" t="s">
        <v>4</v>
      </c>
      <c r="C19" s="93">
        <v>89187</v>
      </c>
      <c r="D19" s="94">
        <v>103053</v>
      </c>
      <c r="E19" s="94">
        <v>158978</v>
      </c>
      <c r="F19" s="93">
        <v>169155</v>
      </c>
      <c r="G19" s="94">
        <v>183590</v>
      </c>
      <c r="H19" s="94">
        <v>264054</v>
      </c>
      <c r="I19" s="94">
        <v>196623</v>
      </c>
      <c r="J19" s="49">
        <v>158780</v>
      </c>
      <c r="K19" s="93">
        <v>214837</v>
      </c>
      <c r="L19" s="95">
        <v>177789</v>
      </c>
      <c r="M19" s="95">
        <v>193595</v>
      </c>
    </row>
    <row r="20" spans="2:13" x14ac:dyDescent="0.2">
      <c r="B20" s="74" t="s">
        <v>11</v>
      </c>
      <c r="C20" s="92">
        <v>1361740</v>
      </c>
      <c r="D20" s="88">
        <v>1488091</v>
      </c>
      <c r="E20" s="88">
        <v>1309234</v>
      </c>
      <c r="F20" s="92">
        <v>1438156</v>
      </c>
      <c r="G20" s="88">
        <v>1743719</v>
      </c>
      <c r="H20" s="88">
        <v>2027460</v>
      </c>
      <c r="I20" s="88">
        <v>2032997</v>
      </c>
      <c r="J20" s="47">
        <v>1681070</v>
      </c>
      <c r="K20" s="92">
        <v>2447907</v>
      </c>
      <c r="L20" s="90">
        <v>3934047</v>
      </c>
      <c r="M20" s="90">
        <v>3598166</v>
      </c>
    </row>
    <row r="21" spans="2:13" x14ac:dyDescent="0.2">
      <c r="B21" s="48" t="s">
        <v>58</v>
      </c>
      <c r="C21" s="93">
        <v>30972</v>
      </c>
      <c r="D21" s="94">
        <v>35591</v>
      </c>
      <c r="E21" s="94">
        <v>39573</v>
      </c>
      <c r="F21" s="93">
        <v>19904</v>
      </c>
      <c r="G21" s="94">
        <v>15703</v>
      </c>
      <c r="H21" s="94">
        <v>42682</v>
      </c>
      <c r="I21" s="94">
        <v>39570</v>
      </c>
      <c r="J21" s="49">
        <v>48227</v>
      </c>
      <c r="K21" s="93">
        <v>31414</v>
      </c>
      <c r="L21" s="95">
        <v>96506</v>
      </c>
      <c r="M21" s="95">
        <v>76113</v>
      </c>
    </row>
    <row r="22" spans="2:13" x14ac:dyDescent="0.2">
      <c r="B22" s="50" t="s">
        <v>59</v>
      </c>
      <c r="C22" s="93">
        <v>555930</v>
      </c>
      <c r="D22" s="94">
        <v>600150</v>
      </c>
      <c r="E22" s="94">
        <v>366339</v>
      </c>
      <c r="F22" s="93">
        <v>361895</v>
      </c>
      <c r="G22" s="94">
        <v>522470</v>
      </c>
      <c r="H22" s="94">
        <v>674295</v>
      </c>
      <c r="I22" s="94">
        <v>695727</v>
      </c>
      <c r="J22" s="49">
        <v>469677</v>
      </c>
      <c r="K22" s="93">
        <v>743664</v>
      </c>
      <c r="L22" s="95">
        <v>1551667</v>
      </c>
      <c r="M22" s="95">
        <v>1539240</v>
      </c>
    </row>
    <row r="23" spans="2:13" x14ac:dyDescent="0.2">
      <c r="B23" s="50" t="s">
        <v>60</v>
      </c>
      <c r="C23" s="93">
        <v>78074</v>
      </c>
      <c r="D23" s="94">
        <v>87016</v>
      </c>
      <c r="E23" s="94">
        <v>98142</v>
      </c>
      <c r="F23" s="93">
        <v>100613</v>
      </c>
      <c r="G23" s="94">
        <v>102591</v>
      </c>
      <c r="H23" s="94">
        <v>120088</v>
      </c>
      <c r="I23" s="94">
        <v>121002</v>
      </c>
      <c r="J23" s="49">
        <v>128452</v>
      </c>
      <c r="K23" s="93">
        <v>177434</v>
      </c>
      <c r="L23" s="95">
        <v>259344</v>
      </c>
      <c r="M23" s="95">
        <v>224171</v>
      </c>
    </row>
    <row r="24" spans="2:13" x14ac:dyDescent="0.2">
      <c r="B24" s="50" t="s">
        <v>61</v>
      </c>
      <c r="C24" s="93">
        <v>16707</v>
      </c>
      <c r="D24" s="94">
        <v>18517</v>
      </c>
      <c r="E24" s="94">
        <v>20056</v>
      </c>
      <c r="F24" s="93">
        <v>24093</v>
      </c>
      <c r="G24" s="94">
        <v>24641</v>
      </c>
      <c r="H24" s="94">
        <v>26852</v>
      </c>
      <c r="I24" s="94">
        <v>27645</v>
      </c>
      <c r="J24" s="49">
        <v>25829</v>
      </c>
      <c r="K24" s="93">
        <v>36107</v>
      </c>
      <c r="L24" s="95">
        <v>48083</v>
      </c>
      <c r="M24" s="95">
        <v>42004</v>
      </c>
    </row>
    <row r="25" spans="2:13" x14ac:dyDescent="0.2">
      <c r="B25" s="50" t="s">
        <v>62</v>
      </c>
      <c r="C25" s="93">
        <v>29082</v>
      </c>
      <c r="D25" s="94">
        <v>39169</v>
      </c>
      <c r="E25" s="94">
        <v>41834</v>
      </c>
      <c r="F25" s="93">
        <v>45827</v>
      </c>
      <c r="G25" s="94">
        <v>47798</v>
      </c>
      <c r="H25" s="94">
        <v>53807</v>
      </c>
      <c r="I25" s="94">
        <v>51629</v>
      </c>
      <c r="J25" s="49">
        <v>48139</v>
      </c>
      <c r="K25" s="93">
        <v>66381</v>
      </c>
      <c r="L25" s="95">
        <v>110145</v>
      </c>
      <c r="M25" s="95">
        <v>78141</v>
      </c>
    </row>
    <row r="26" spans="2:13" x14ac:dyDescent="0.2">
      <c r="B26" s="50" t="s">
        <v>63</v>
      </c>
      <c r="C26" s="93">
        <v>41551</v>
      </c>
      <c r="D26" s="94">
        <v>52844</v>
      </c>
      <c r="E26" s="94">
        <v>48658</v>
      </c>
      <c r="F26" s="93">
        <v>36221</v>
      </c>
      <c r="G26" s="94">
        <v>54394</v>
      </c>
      <c r="H26" s="94">
        <v>60637</v>
      </c>
      <c r="I26" s="94">
        <v>61887</v>
      </c>
      <c r="J26" s="49">
        <v>71366</v>
      </c>
      <c r="K26" s="93">
        <v>83326</v>
      </c>
      <c r="L26" s="95">
        <v>97065</v>
      </c>
      <c r="M26" s="95">
        <v>109887</v>
      </c>
    </row>
    <row r="27" spans="2:13" x14ac:dyDescent="0.2">
      <c r="B27" s="50" t="s">
        <v>64</v>
      </c>
      <c r="C27" s="93">
        <v>264302</v>
      </c>
      <c r="D27" s="94">
        <v>303907</v>
      </c>
      <c r="E27" s="94">
        <v>311965</v>
      </c>
      <c r="F27" s="93">
        <v>393896</v>
      </c>
      <c r="G27" s="94">
        <v>415386</v>
      </c>
      <c r="H27" s="94">
        <v>465334</v>
      </c>
      <c r="I27" s="94">
        <v>520335</v>
      </c>
      <c r="J27" s="49">
        <v>432484</v>
      </c>
      <c r="K27" s="93">
        <v>610217</v>
      </c>
      <c r="L27" s="95">
        <v>968598</v>
      </c>
      <c r="M27" s="95">
        <v>776225</v>
      </c>
    </row>
    <row r="28" spans="2:13" x14ac:dyDescent="0.2">
      <c r="B28" s="50" t="s">
        <v>4</v>
      </c>
      <c r="C28" s="93">
        <v>345123</v>
      </c>
      <c r="D28" s="94">
        <v>350898</v>
      </c>
      <c r="E28" s="94">
        <v>382668</v>
      </c>
      <c r="F28" s="93">
        <v>455707</v>
      </c>
      <c r="G28" s="94">
        <v>560737</v>
      </c>
      <c r="H28" s="94">
        <v>583766</v>
      </c>
      <c r="I28" s="94">
        <v>515202</v>
      </c>
      <c r="J28" s="49">
        <v>456895</v>
      </c>
      <c r="K28" s="93">
        <v>699365</v>
      </c>
      <c r="L28" s="95">
        <v>802640</v>
      </c>
      <c r="M28" s="95">
        <v>752385</v>
      </c>
    </row>
    <row r="29" spans="2:13" x14ac:dyDescent="0.2">
      <c r="B29" s="74" t="s">
        <v>12</v>
      </c>
      <c r="C29" s="92">
        <v>548604</v>
      </c>
      <c r="D29" s="88">
        <v>542169</v>
      </c>
      <c r="E29" s="88">
        <v>620730</v>
      </c>
      <c r="F29" s="92">
        <v>725473</v>
      </c>
      <c r="G29" s="88">
        <v>746175</v>
      </c>
      <c r="H29" s="88">
        <v>760942</v>
      </c>
      <c r="I29" s="88">
        <v>822954</v>
      </c>
      <c r="J29" s="47">
        <v>660212</v>
      </c>
      <c r="K29" s="92">
        <v>887914</v>
      </c>
      <c r="L29" s="90">
        <v>928089</v>
      </c>
      <c r="M29" s="90">
        <v>896096</v>
      </c>
    </row>
    <row r="30" spans="2:13" x14ac:dyDescent="0.2">
      <c r="B30" s="50" t="s">
        <v>65</v>
      </c>
      <c r="C30" s="93">
        <v>175054</v>
      </c>
      <c r="D30" s="94">
        <v>170901</v>
      </c>
      <c r="E30" s="94">
        <v>184176</v>
      </c>
      <c r="F30" s="93">
        <v>228538</v>
      </c>
      <c r="G30" s="94">
        <v>242621</v>
      </c>
      <c r="H30" s="94">
        <v>247730</v>
      </c>
      <c r="I30" s="94">
        <v>269733</v>
      </c>
      <c r="J30" s="49">
        <v>191816</v>
      </c>
      <c r="K30" s="93">
        <v>248519</v>
      </c>
      <c r="L30" s="95">
        <v>282596</v>
      </c>
      <c r="M30" s="95">
        <v>253128</v>
      </c>
    </row>
    <row r="31" spans="2:13" x14ac:dyDescent="0.2">
      <c r="B31" s="50" t="s">
        <v>66</v>
      </c>
      <c r="C31" s="93">
        <v>86170</v>
      </c>
      <c r="D31" s="94">
        <v>92367</v>
      </c>
      <c r="E31" s="94">
        <v>125927</v>
      </c>
      <c r="F31" s="93">
        <v>96605</v>
      </c>
      <c r="G31" s="94">
        <v>102914</v>
      </c>
      <c r="H31" s="94">
        <v>108057</v>
      </c>
      <c r="I31" s="94">
        <v>106528</v>
      </c>
      <c r="J31" s="49">
        <v>64835</v>
      </c>
      <c r="K31" s="93">
        <v>79412</v>
      </c>
      <c r="L31" s="95">
        <v>39173</v>
      </c>
      <c r="M31" s="95">
        <v>32107</v>
      </c>
    </row>
    <row r="32" spans="2:13" x14ac:dyDescent="0.2">
      <c r="B32" s="50" t="s">
        <v>67</v>
      </c>
      <c r="C32" s="93">
        <v>286631</v>
      </c>
      <c r="D32" s="94">
        <v>278257</v>
      </c>
      <c r="E32" s="94">
        <v>309811</v>
      </c>
      <c r="F32" s="93">
        <v>399090</v>
      </c>
      <c r="G32" s="94">
        <v>399453</v>
      </c>
      <c r="H32" s="94">
        <v>404175</v>
      </c>
      <c r="I32" s="94">
        <v>445332</v>
      </c>
      <c r="J32" s="49">
        <v>402967</v>
      </c>
      <c r="K32" s="93">
        <v>558819</v>
      </c>
      <c r="L32" s="95">
        <v>605441</v>
      </c>
      <c r="M32" s="95">
        <v>609770</v>
      </c>
    </row>
    <row r="33" spans="1:13" x14ac:dyDescent="0.2">
      <c r="B33" s="50" t="s">
        <v>4</v>
      </c>
      <c r="C33" s="53">
        <v>748</v>
      </c>
      <c r="D33" s="75">
        <v>644</v>
      </c>
      <c r="E33" s="75">
        <v>816</v>
      </c>
      <c r="F33" s="93">
        <v>1239</v>
      </c>
      <c r="G33" s="94">
        <v>1187</v>
      </c>
      <c r="H33" s="75">
        <v>979</v>
      </c>
      <c r="I33" s="94">
        <v>1360</v>
      </c>
      <c r="J33" s="56">
        <v>593</v>
      </c>
      <c r="K33" s="93">
        <v>1163</v>
      </c>
      <c r="L33" s="71">
        <v>879</v>
      </c>
      <c r="M33" s="95">
        <v>1090</v>
      </c>
    </row>
    <row r="34" spans="1:13" x14ac:dyDescent="0.2">
      <c r="B34" s="83" t="s">
        <v>68</v>
      </c>
      <c r="C34" s="92">
        <v>1788</v>
      </c>
      <c r="D34" s="88">
        <v>1882</v>
      </c>
      <c r="E34" s="88">
        <v>2151</v>
      </c>
      <c r="F34" s="92">
        <v>1902</v>
      </c>
      <c r="G34" s="88">
        <v>22254</v>
      </c>
      <c r="H34" s="88">
        <v>11634</v>
      </c>
      <c r="I34" s="88">
        <v>1484</v>
      </c>
      <c r="J34" s="47">
        <v>2583</v>
      </c>
      <c r="K34" s="92">
        <v>3418</v>
      </c>
      <c r="L34" s="90">
        <v>2941</v>
      </c>
      <c r="M34" s="90">
        <v>5132</v>
      </c>
    </row>
    <row r="35" spans="1:13" ht="15" x14ac:dyDescent="0.2">
      <c r="B35" s="83" t="s">
        <v>396</v>
      </c>
      <c r="C35" s="92">
        <v>2323128</v>
      </c>
      <c r="D35" s="88">
        <v>2535163</v>
      </c>
      <c r="E35" s="88">
        <v>2572467</v>
      </c>
      <c r="F35" s="92">
        <v>2794393</v>
      </c>
      <c r="G35" s="88">
        <v>3198572</v>
      </c>
      <c r="H35" s="88">
        <v>3606644</v>
      </c>
      <c r="I35" s="88">
        <v>3565028</v>
      </c>
      <c r="J35" s="47">
        <v>2974915</v>
      </c>
      <c r="K35" s="92">
        <v>4104218</v>
      </c>
      <c r="L35" s="90">
        <v>5737333</v>
      </c>
      <c r="M35" s="90">
        <v>5492606</v>
      </c>
    </row>
    <row r="36" spans="1:13" x14ac:dyDescent="0.2">
      <c r="B36" s="96"/>
      <c r="C36" s="97"/>
      <c r="D36" s="97"/>
      <c r="E36" s="97"/>
      <c r="F36" s="97"/>
      <c r="G36" s="97"/>
      <c r="H36" s="97"/>
      <c r="I36" s="97"/>
      <c r="J36" s="98"/>
      <c r="K36" s="97"/>
      <c r="L36" s="99"/>
      <c r="M36" s="99"/>
    </row>
    <row r="37" spans="1:13" x14ac:dyDescent="0.2">
      <c r="A37" s="72" t="s">
        <v>315</v>
      </c>
      <c r="B37" s="59" t="s">
        <v>329</v>
      </c>
      <c r="C37" s="72"/>
      <c r="D37" s="68"/>
      <c r="E37" s="68"/>
      <c r="F37" s="72"/>
      <c r="G37" s="68"/>
      <c r="H37" s="68"/>
      <c r="I37" s="68"/>
      <c r="K37" s="72"/>
    </row>
    <row r="38" spans="1:13" x14ac:dyDescent="0.2">
      <c r="A38" s="72" t="s">
        <v>317</v>
      </c>
      <c r="B38" s="59" t="s">
        <v>316</v>
      </c>
      <c r="C38" s="72"/>
      <c r="D38" s="68"/>
      <c r="E38" s="68"/>
      <c r="F38" s="72"/>
      <c r="G38" s="68"/>
      <c r="H38" s="68"/>
      <c r="I38" s="68"/>
      <c r="K38" s="72"/>
    </row>
    <row r="39" spans="1:13" x14ac:dyDescent="0.2">
      <c r="A39" s="72" t="s">
        <v>319</v>
      </c>
      <c r="B39" s="59" t="s">
        <v>330</v>
      </c>
      <c r="C39" s="72"/>
      <c r="D39" s="68"/>
      <c r="E39" s="68"/>
      <c r="F39" s="72"/>
      <c r="G39" s="68"/>
      <c r="H39" s="68"/>
      <c r="I39" s="68"/>
      <c r="K39" s="72"/>
    </row>
    <row r="40" spans="1:13" x14ac:dyDescent="0.2">
      <c r="A40" s="68"/>
      <c r="C40" s="68"/>
      <c r="D40" s="68"/>
      <c r="E40" s="68"/>
      <c r="F40" s="68"/>
      <c r="G40" s="68"/>
      <c r="H40" s="68"/>
      <c r="I40" s="68"/>
      <c r="K40" s="68"/>
    </row>
    <row r="41" spans="1:13" x14ac:dyDescent="0.2">
      <c r="A41" s="100" t="s">
        <v>412</v>
      </c>
      <c r="C41" s="68"/>
      <c r="D41" s="68"/>
      <c r="E41" s="68"/>
      <c r="F41" s="68"/>
      <c r="G41" s="68"/>
      <c r="H41" s="68"/>
      <c r="I41" s="68"/>
      <c r="K41" s="68"/>
    </row>
    <row r="42" spans="1:13" x14ac:dyDescent="0.2">
      <c r="A42" s="64" t="s">
        <v>332</v>
      </c>
      <c r="C42" s="72"/>
      <c r="D42" s="68"/>
      <c r="E42" s="68"/>
      <c r="F42" s="72"/>
      <c r="G42" s="68"/>
      <c r="H42" s="68"/>
      <c r="I42" s="68"/>
      <c r="K42" s="72"/>
    </row>
    <row r="43" spans="1:13" x14ac:dyDescent="0.2">
      <c r="A43" s="65" t="s">
        <v>357</v>
      </c>
      <c r="B43" s="78"/>
      <c r="C43" s="72"/>
      <c r="D43" s="68"/>
      <c r="E43" s="68"/>
      <c r="F43" s="72"/>
      <c r="G43" s="68"/>
      <c r="H43" s="68"/>
      <c r="I43" s="68"/>
      <c r="K43" s="72"/>
    </row>
    <row r="44" spans="1:13" x14ac:dyDescent="0.2">
      <c r="A44" s="64" t="s">
        <v>358</v>
      </c>
      <c r="B44" s="72"/>
      <c r="C44" s="72"/>
      <c r="D44" s="68"/>
      <c r="E44" s="68"/>
      <c r="F44" s="72"/>
      <c r="G44" s="68"/>
      <c r="H44" s="68"/>
      <c r="I44" s="68"/>
      <c r="K44" s="72"/>
    </row>
    <row r="45" spans="1:13" x14ac:dyDescent="0.2">
      <c r="A45" s="100" t="s">
        <v>359</v>
      </c>
      <c r="B45" s="72"/>
      <c r="C45" s="72"/>
      <c r="D45" s="68"/>
      <c r="E45" s="68"/>
      <c r="F45" s="72"/>
      <c r="G45" s="68"/>
      <c r="H45" s="68"/>
      <c r="I45" s="68"/>
      <c r="J45" s="72"/>
      <c r="K45" s="72"/>
      <c r="L45" s="72"/>
    </row>
    <row r="46" spans="1:13" x14ac:dyDescent="0.2">
      <c r="A46" s="100" t="s">
        <v>335</v>
      </c>
      <c r="B46" s="72"/>
    </row>
    <row r="47" spans="1:13" x14ac:dyDescent="0.2">
      <c r="A47" s="64" t="s">
        <v>314</v>
      </c>
      <c r="B47" s="72"/>
    </row>
  </sheetData>
  <mergeCells count="2">
    <mergeCell ref="B2:M2"/>
    <mergeCell ref="B3:M3"/>
  </mergeCells>
  <pageMargins left="0.7" right="0.7" top="0.75" bottom="0.75" header="0.3" footer="0.3"/>
  <pageSetup paperSize="8" orientation="landscape" r:id="rId1"/>
  <headerFooter>
    <oddHeader>&amp;L&amp;"Calibri"&amp;10&amp;K000000 [Limited Sharing]&amp;1#_x000D_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B050"/>
  </sheetPr>
  <dimension ref="A1:Q69"/>
  <sheetViews>
    <sheetView workbookViewId="0">
      <pane ySplit="4" topLeftCell="A33" activePane="bottomLeft" state="frozen"/>
      <selection activeCell="A37" sqref="A37"/>
      <selection pane="bottomLeft" activeCell="R44" sqref="R44"/>
    </sheetView>
  </sheetViews>
  <sheetFormatPr defaultRowHeight="12.75" x14ac:dyDescent="0.2"/>
  <cols>
    <col min="1" max="1" width="3.140625" style="69" customWidth="1"/>
    <col min="2" max="2" width="27.5703125" style="59" customWidth="1"/>
    <col min="3" max="15" width="12.85546875" style="59" customWidth="1"/>
    <col min="16" max="16" width="9.140625" style="59"/>
    <col min="17" max="17" width="9.140625" style="85"/>
    <col min="18" max="16384" width="9.140625" style="69"/>
  </cols>
  <sheetData>
    <row r="1" spans="2:17" customFormat="1" ht="39" customHeight="1" x14ac:dyDescent="0.25">
      <c r="B1" s="37" t="s">
        <v>372</v>
      </c>
      <c r="C1" s="36"/>
      <c r="D1" s="36"/>
      <c r="E1" s="36"/>
      <c r="F1" s="36"/>
      <c r="G1" s="36"/>
      <c r="H1" s="36"/>
      <c r="I1" s="36"/>
      <c r="J1" s="36"/>
      <c r="K1" s="36"/>
      <c r="L1" s="36"/>
      <c r="M1" s="36"/>
      <c r="N1" s="36"/>
      <c r="O1" s="38" t="s">
        <v>377</v>
      </c>
    </row>
    <row r="2" spans="2:17" customFormat="1" ht="17.25" x14ac:dyDescent="0.25">
      <c r="B2" s="166" t="s">
        <v>264</v>
      </c>
      <c r="C2" s="166"/>
      <c r="D2" s="166"/>
      <c r="E2" s="166"/>
      <c r="F2" s="166"/>
      <c r="G2" s="166"/>
      <c r="H2" s="166"/>
      <c r="I2" s="166"/>
      <c r="J2" s="166"/>
      <c r="K2" s="166"/>
      <c r="L2" s="166"/>
      <c r="M2" s="166"/>
      <c r="N2" s="166"/>
      <c r="O2" s="166"/>
      <c r="P2" s="8"/>
      <c r="Q2" s="8"/>
    </row>
    <row r="3" spans="2:17" customFormat="1" ht="15" x14ac:dyDescent="0.25">
      <c r="B3" s="167" t="s">
        <v>236</v>
      </c>
      <c r="C3" s="167"/>
      <c r="D3" s="167"/>
      <c r="E3" s="167"/>
      <c r="F3" s="167"/>
      <c r="G3" s="167"/>
      <c r="H3" s="167"/>
      <c r="I3" s="167"/>
      <c r="J3" s="167"/>
      <c r="K3" s="167"/>
      <c r="L3" s="167"/>
      <c r="M3" s="167"/>
      <c r="N3" s="167"/>
      <c r="O3" s="167"/>
      <c r="P3" s="8"/>
      <c r="Q3" s="8"/>
    </row>
    <row r="4" spans="2:17" s="4" customFormat="1" ht="17.25" x14ac:dyDescent="0.25">
      <c r="B4" s="34" t="s">
        <v>360</v>
      </c>
      <c r="C4" s="34">
        <v>2011</v>
      </c>
      <c r="D4" s="34">
        <v>2012</v>
      </c>
      <c r="E4" s="34">
        <v>2013</v>
      </c>
      <c r="F4" s="34">
        <v>2014</v>
      </c>
      <c r="G4" s="34">
        <v>2015</v>
      </c>
      <c r="H4" s="34">
        <v>2016</v>
      </c>
      <c r="I4" s="34">
        <v>2017</v>
      </c>
      <c r="J4" s="34">
        <v>2018</v>
      </c>
      <c r="K4" s="34">
        <v>2019</v>
      </c>
      <c r="L4" s="34">
        <v>2020</v>
      </c>
      <c r="M4" s="34">
        <v>2021</v>
      </c>
      <c r="N4" s="34">
        <v>2022</v>
      </c>
      <c r="O4" s="35" t="s">
        <v>297</v>
      </c>
      <c r="P4" s="17"/>
      <c r="Q4" s="17"/>
    </row>
    <row r="5" spans="2:17" x14ac:dyDescent="0.2">
      <c r="B5" s="156" t="s">
        <v>77</v>
      </c>
      <c r="C5" s="190">
        <v>14085.983055812556</v>
      </c>
      <c r="D5" s="190">
        <v>17220.831823770728</v>
      </c>
      <c r="E5" s="190">
        <v>20108.744334264793</v>
      </c>
      <c r="F5" s="190">
        <v>21376.82873678533</v>
      </c>
      <c r="G5" s="190">
        <v>21770.553974030543</v>
      </c>
      <c r="H5" s="190">
        <v>24137.019937903278</v>
      </c>
      <c r="I5" s="190">
        <v>28810.648654965709</v>
      </c>
      <c r="J5" s="190">
        <v>31325.12249279</v>
      </c>
      <c r="K5" s="190">
        <v>35771.416711999998</v>
      </c>
      <c r="L5" s="190">
        <v>32414.223535814137</v>
      </c>
      <c r="M5" s="190">
        <v>51664.715775710007</v>
      </c>
      <c r="N5" s="190">
        <v>83211.04220371999</v>
      </c>
      <c r="O5" s="190">
        <v>74525.241664999994</v>
      </c>
      <c r="Q5" s="59"/>
    </row>
    <row r="6" spans="2:17" x14ac:dyDescent="0.2">
      <c r="B6" s="156" t="s">
        <v>78</v>
      </c>
      <c r="C6" s="190">
        <v>3349.2190933256647</v>
      </c>
      <c r="D6" s="190">
        <v>4042.5401016327</v>
      </c>
      <c r="E6" s="190">
        <v>3877.1968636604161</v>
      </c>
      <c r="F6" s="190">
        <v>3893.3541453146318</v>
      </c>
      <c r="G6" s="190">
        <v>3809.1520194583254</v>
      </c>
      <c r="H6" s="190">
        <v>3779.7504432045821</v>
      </c>
      <c r="I6" s="190">
        <v>4325.4364084201115</v>
      </c>
      <c r="J6" s="190">
        <v>7227.3957801200004</v>
      </c>
      <c r="K6" s="190">
        <v>7905.2207850000004</v>
      </c>
      <c r="L6" s="190">
        <v>6177.8294335393866</v>
      </c>
      <c r="M6" s="190">
        <v>8760.2840311399996</v>
      </c>
      <c r="N6" s="190">
        <v>16587.056297200001</v>
      </c>
      <c r="O6" s="190">
        <v>14805.76326</v>
      </c>
      <c r="P6" s="69"/>
      <c r="Q6" s="69"/>
    </row>
    <row r="7" spans="2:17" x14ac:dyDescent="0.2">
      <c r="B7" s="156" t="s">
        <v>79</v>
      </c>
      <c r="C7" s="190">
        <v>6060.4703040000004</v>
      </c>
      <c r="D7" s="190">
        <v>5898.9998839999998</v>
      </c>
      <c r="E7" s="190">
        <v>6698.5174800000004</v>
      </c>
      <c r="F7" s="190">
        <v>7252.7536649999993</v>
      </c>
      <c r="G7" s="190">
        <v>6361.2884130000002</v>
      </c>
      <c r="H7" s="190">
        <v>6773.2234800000006</v>
      </c>
      <c r="I7" s="190">
        <v>9897.2140449999988</v>
      </c>
      <c r="J7" s="190">
        <v>8904.8982479999995</v>
      </c>
      <c r="K7" s="190">
        <v>10074.922074</v>
      </c>
      <c r="L7" s="190">
        <v>9853.171307651819</v>
      </c>
      <c r="M7" s="190">
        <v>9769.8056240000005</v>
      </c>
      <c r="N7" s="190">
        <v>22321.775827000001</v>
      </c>
      <c r="O7" s="190">
        <v>16681.076389999998</v>
      </c>
      <c r="P7" s="69"/>
      <c r="Q7" s="69"/>
    </row>
    <row r="8" spans="2:17" x14ac:dyDescent="0.2">
      <c r="B8" s="156" t="s">
        <v>80</v>
      </c>
      <c r="C8" s="190">
        <v>5123.2574370000002</v>
      </c>
      <c r="D8" s="190">
        <v>7230.9062342152865</v>
      </c>
      <c r="E8" s="190">
        <v>10606.309674868298</v>
      </c>
      <c r="F8" s="190">
        <v>11771.34306155832</v>
      </c>
      <c r="G8" s="190">
        <v>12617.725708139998</v>
      </c>
      <c r="H8" s="190">
        <v>16374.3583337825</v>
      </c>
      <c r="I8" s="190">
        <v>18659.731614</v>
      </c>
      <c r="J8" s="190">
        <v>22065.211169400001</v>
      </c>
      <c r="K8" s="190">
        <v>28963.654232000001</v>
      </c>
      <c r="L8" s="190">
        <v>28351.842904181191</v>
      </c>
      <c r="M8" s="190">
        <v>44163.039174269994</v>
      </c>
      <c r="N8" s="190">
        <v>68478.811095109995</v>
      </c>
      <c r="O8" s="190">
        <v>57140.373056000004</v>
      </c>
      <c r="P8" s="69"/>
      <c r="Q8" s="69"/>
    </row>
    <row r="9" spans="2:17" x14ac:dyDescent="0.2">
      <c r="B9" s="156" t="s">
        <v>299</v>
      </c>
      <c r="C9" s="190">
        <v>62516.14643120722</v>
      </c>
      <c r="D9" s="190">
        <v>68027.667364974652</v>
      </c>
      <c r="E9" s="190">
        <v>57981.392321852814</v>
      </c>
      <c r="F9" s="190">
        <v>41239.048126439942</v>
      </c>
      <c r="G9" s="190">
        <v>38447.145185692723</v>
      </c>
      <c r="H9" s="190">
        <v>49213.296660645028</v>
      </c>
      <c r="I9" s="190">
        <v>52864.040292328791</v>
      </c>
      <c r="J9" s="190">
        <v>58577.459289279999</v>
      </c>
      <c r="K9" s="190">
        <v>63670.932671000002</v>
      </c>
      <c r="L9" s="190">
        <v>54701.153170996666</v>
      </c>
      <c r="M9" s="190">
        <v>67766.280595379998</v>
      </c>
      <c r="N9" s="190">
        <v>100597.63509678999</v>
      </c>
      <c r="O9" s="190">
        <v>72995.045901999998</v>
      </c>
      <c r="Q9" s="59"/>
    </row>
    <row r="10" spans="2:17" x14ac:dyDescent="0.2">
      <c r="B10" s="156" t="s">
        <v>81</v>
      </c>
      <c r="C10" s="190">
        <v>3481.9658888260001</v>
      </c>
      <c r="D10" s="190">
        <v>4818.1513361499992</v>
      </c>
      <c r="E10" s="190">
        <v>8128.1511142299996</v>
      </c>
      <c r="F10" s="190">
        <v>7153.8513473599987</v>
      </c>
      <c r="G10" s="190">
        <v>6017.4700500000008</v>
      </c>
      <c r="H10" s="190">
        <v>6477.1865244600003</v>
      </c>
      <c r="I10" s="190">
        <v>8160.5123140000005</v>
      </c>
      <c r="J10" s="190">
        <v>8712.0484566200012</v>
      </c>
      <c r="K10" s="190">
        <v>10188.598665</v>
      </c>
      <c r="L10" s="190">
        <v>7913.0494245667223</v>
      </c>
      <c r="M10" s="190">
        <v>11851.648955089999</v>
      </c>
      <c r="N10" s="190">
        <v>21248.9771091</v>
      </c>
      <c r="O10" s="190">
        <v>23828.120969</v>
      </c>
      <c r="Q10" s="59"/>
    </row>
    <row r="11" spans="2:17" x14ac:dyDescent="0.2">
      <c r="B11" s="156" t="s">
        <v>75</v>
      </c>
      <c r="C11" s="190">
        <v>14002.008452987491</v>
      </c>
      <c r="D11" s="190">
        <v>18324.609668076653</v>
      </c>
      <c r="E11" s="190">
        <v>19599.374661600181</v>
      </c>
      <c r="F11" s="190">
        <v>22468.570980549834</v>
      </c>
      <c r="G11" s="190">
        <v>24590.592759782969</v>
      </c>
      <c r="H11" s="190">
        <v>26199.290679463786</v>
      </c>
      <c r="I11" s="190">
        <v>31989.164752845678</v>
      </c>
      <c r="J11" s="190">
        <v>34319.878904450001</v>
      </c>
      <c r="K11" s="190">
        <v>43084.249072999999</v>
      </c>
      <c r="L11" s="190">
        <v>39521.255325527854</v>
      </c>
      <c r="M11" s="190">
        <v>62837.335042239996</v>
      </c>
      <c r="N11" s="190">
        <v>117302.07828191001</v>
      </c>
      <c r="O11" s="190">
        <v>96441.447824000003</v>
      </c>
      <c r="Q11" s="59"/>
    </row>
    <row r="12" spans="2:17" x14ac:dyDescent="0.2">
      <c r="B12" s="156" t="s">
        <v>82</v>
      </c>
      <c r="C12" s="190">
        <v>3589.5214669999996</v>
      </c>
      <c r="D12" s="190">
        <v>3893.3216910000001</v>
      </c>
      <c r="E12" s="190">
        <v>4556.0629070000005</v>
      </c>
      <c r="F12" s="190">
        <v>5735.1758923119996</v>
      </c>
      <c r="G12" s="190">
        <v>5224.5872519999994</v>
      </c>
      <c r="H12" s="190">
        <v>5714.6006150000003</v>
      </c>
      <c r="I12" s="190">
        <v>7554.5876799999996</v>
      </c>
      <c r="J12" s="190">
        <v>7934.3266716600001</v>
      </c>
      <c r="K12" s="190">
        <v>7154.3563990000002</v>
      </c>
      <c r="L12" s="190">
        <v>10128.192879324357</v>
      </c>
      <c r="M12" s="190">
        <v>11174.059918999999</v>
      </c>
      <c r="N12" s="190">
        <v>15039.660865</v>
      </c>
      <c r="O12" s="190">
        <v>15424.021038000001</v>
      </c>
      <c r="Q12" s="59"/>
    </row>
    <row r="13" spans="2:17" x14ac:dyDescent="0.2">
      <c r="B13" s="156" t="s">
        <v>361</v>
      </c>
      <c r="C13" s="190">
        <v>11366.820562329873</v>
      </c>
      <c r="D13" s="190">
        <v>14415.969983280644</v>
      </c>
      <c r="E13" s="190">
        <v>16884.842802682579</v>
      </c>
      <c r="F13" s="190">
        <v>24564.707456547014</v>
      </c>
      <c r="G13" s="190">
        <v>41848.839088930436</v>
      </c>
      <c r="H13" s="190">
        <v>30733.377451975732</v>
      </c>
      <c r="I13" s="190">
        <v>37732.341746054924</v>
      </c>
      <c r="J13" s="190">
        <v>38849.010010849997</v>
      </c>
      <c r="K13" s="190">
        <v>42985.592347999998</v>
      </c>
      <c r="L13" s="190">
        <v>41763.262373591344</v>
      </c>
      <c r="M13" s="190">
        <v>55163.983099349993</v>
      </c>
      <c r="N13" s="190">
        <v>82608.346784100009</v>
      </c>
      <c r="O13" s="190">
        <v>91337.697913000011</v>
      </c>
      <c r="Q13" s="59"/>
    </row>
    <row r="14" spans="2:17" x14ac:dyDescent="0.2">
      <c r="B14" s="156" t="s">
        <v>110</v>
      </c>
      <c r="C14" s="190">
        <v>2956.2397771012611</v>
      </c>
      <c r="D14" s="190">
        <v>3339.1132940369394</v>
      </c>
      <c r="E14" s="190">
        <v>3624.9799398055447</v>
      </c>
      <c r="F14" s="190">
        <v>3907.846754534633</v>
      </c>
      <c r="G14" s="190">
        <v>3881.0919474384591</v>
      </c>
      <c r="H14" s="190">
        <v>3804.3933212195602</v>
      </c>
      <c r="I14" s="190">
        <v>5560.991895329239</v>
      </c>
      <c r="J14" s="190">
        <v>4980.0082776999998</v>
      </c>
      <c r="K14" s="190">
        <v>5085.0089040000003</v>
      </c>
      <c r="L14" s="190">
        <v>3865.0344890750093</v>
      </c>
      <c r="M14" s="190">
        <v>4454.8413242500001</v>
      </c>
      <c r="N14" s="190">
        <v>6769.9943947499996</v>
      </c>
      <c r="O14" s="190">
        <v>5757.6677019999997</v>
      </c>
      <c r="Q14" s="59"/>
    </row>
    <row r="15" spans="2:17" x14ac:dyDescent="0.2">
      <c r="B15" s="156" t="s">
        <v>301</v>
      </c>
      <c r="C15" s="190">
        <v>3769.2258140000004</v>
      </c>
      <c r="D15" s="190">
        <v>5303.0972830000001</v>
      </c>
      <c r="E15" s="190">
        <v>5744.3048820000004</v>
      </c>
      <c r="F15" s="190">
        <v>5375.8367259999995</v>
      </c>
      <c r="G15" s="190">
        <v>5771.0094769999996</v>
      </c>
      <c r="H15" s="190">
        <v>5370.1194240000004</v>
      </c>
      <c r="I15" s="190">
        <v>3339.9857520000005</v>
      </c>
      <c r="J15" s="190">
        <v>4667.1396432900001</v>
      </c>
      <c r="K15" s="190">
        <v>4035.1132630000002</v>
      </c>
      <c r="L15" s="190">
        <v>4965.9635561289933</v>
      </c>
      <c r="M15" s="190">
        <v>7121.9114299799994</v>
      </c>
      <c r="N15" s="190">
        <v>9715.7363374300003</v>
      </c>
      <c r="O15" s="190">
        <v>10862.002614000001</v>
      </c>
      <c r="Q15" s="59"/>
    </row>
    <row r="16" spans="2:17" x14ac:dyDescent="0.2">
      <c r="B16" s="156" t="s">
        <v>83</v>
      </c>
      <c r="C16" s="190">
        <v>20371.117597280601</v>
      </c>
      <c r="D16" s="190">
        <v>22625.098858550835</v>
      </c>
      <c r="E16" s="190">
        <v>25210.608485942768</v>
      </c>
      <c r="F16" s="190">
        <v>34512.831322205559</v>
      </c>
      <c r="G16" s="190">
        <v>26175.67511763507</v>
      </c>
      <c r="H16" s="190">
        <v>22860.089304675366</v>
      </c>
      <c r="I16" s="190">
        <v>26264.675648083576</v>
      </c>
      <c r="J16" s="190">
        <v>29650.005678819998</v>
      </c>
      <c r="K16" s="190">
        <v>34077.047348000007</v>
      </c>
      <c r="L16" s="190">
        <v>34171.328892476799</v>
      </c>
      <c r="M16" s="190">
        <v>50134.621700609998</v>
      </c>
      <c r="N16" s="190">
        <v>80681.628358020011</v>
      </c>
      <c r="O16" s="190">
        <v>99429.989195000016</v>
      </c>
      <c r="Q16" s="59"/>
    </row>
    <row r="17" spans="2:17" x14ac:dyDescent="0.2">
      <c r="B17" s="156" t="s">
        <v>72</v>
      </c>
      <c r="C17" s="190">
        <v>56387.174243889807</v>
      </c>
      <c r="D17" s="190">
        <v>58008.143052031715</v>
      </c>
      <c r="E17" s="190">
        <v>60487.064045605133</v>
      </c>
      <c r="F17" s="190">
        <v>65015.085881588966</v>
      </c>
      <c r="G17" s="190">
        <v>64710.975614284194</v>
      </c>
      <c r="H17" s="190">
        <v>72826.563648460462</v>
      </c>
      <c r="I17" s="190">
        <v>82395.590897107002</v>
      </c>
      <c r="J17" s="190">
        <v>99876.675011389991</v>
      </c>
      <c r="K17" s="190">
        <v>115880.11919500001</v>
      </c>
      <c r="L17" s="190">
        <v>105794.33632450935</v>
      </c>
      <c r="M17" s="190">
        <v>150835.84893723999</v>
      </c>
      <c r="N17" s="190">
        <v>240818.49252239001</v>
      </c>
      <c r="O17" s="190">
        <v>192941.82309799999</v>
      </c>
      <c r="Q17" s="59"/>
    </row>
    <row r="18" spans="2:17" x14ac:dyDescent="0.2">
      <c r="B18" s="156" t="s">
        <v>84</v>
      </c>
      <c r="C18" s="190">
        <v>12768.463242669679</v>
      </c>
      <c r="D18" s="190">
        <v>14048.399409724532</v>
      </c>
      <c r="E18" s="190">
        <v>16945.040046634607</v>
      </c>
      <c r="F18" s="190">
        <v>18394.708626373165</v>
      </c>
      <c r="G18" s="190">
        <v>18439.36500938387</v>
      </c>
      <c r="H18" s="190">
        <v>20218.339755956</v>
      </c>
      <c r="I18" s="190">
        <v>25943.485149780583</v>
      </c>
      <c r="J18" s="190">
        <v>24848.495029860002</v>
      </c>
      <c r="K18" s="190">
        <v>24098.027997000001</v>
      </c>
      <c r="L18" s="190">
        <v>20011.191910492722</v>
      </c>
      <c r="M18" s="190">
        <v>35506.53413913001</v>
      </c>
      <c r="N18" s="190">
        <v>54377.275146589993</v>
      </c>
      <c r="O18" s="190">
        <v>56539.032223999995</v>
      </c>
      <c r="Q18" s="59"/>
    </row>
    <row r="19" spans="2:17" x14ac:dyDescent="0.2">
      <c r="B19" s="156" t="s">
        <v>71</v>
      </c>
      <c r="C19" s="190">
        <v>57388.134543623804</v>
      </c>
      <c r="D19" s="190">
        <v>72411.258938379979</v>
      </c>
      <c r="E19" s="190">
        <v>70174.29236788697</v>
      </c>
      <c r="F19" s="190">
        <v>81575.154102944143</v>
      </c>
      <c r="G19" s="190">
        <v>87448.709062549518</v>
      </c>
      <c r="H19" s="190">
        <v>80664.854198387518</v>
      </c>
      <c r="I19" s="190">
        <v>105397.35268125411</v>
      </c>
      <c r="J19" s="190">
        <v>126273.63727842997</v>
      </c>
      <c r="K19" s="190">
        <v>137309.65629799999</v>
      </c>
      <c r="L19" s="190">
        <v>112453.62147290235</v>
      </c>
      <c r="M19" s="190">
        <v>164873.19594604999</v>
      </c>
      <c r="N19" s="190">
        <v>279100.76686034998</v>
      </c>
      <c r="O19" s="190">
        <v>279358.39226499997</v>
      </c>
      <c r="Q19" s="59"/>
    </row>
    <row r="20" spans="2:17" x14ac:dyDescent="0.2">
      <c r="B20" s="156" t="s">
        <v>85</v>
      </c>
      <c r="C20" s="190">
        <v>13269.38898225539</v>
      </c>
      <c r="D20" s="190">
        <v>11390.857054526912</v>
      </c>
      <c r="E20" s="190">
        <v>4790.8083932651889</v>
      </c>
      <c r="F20" s="190">
        <v>5883.8160611317953</v>
      </c>
      <c r="G20" s="190">
        <v>4798.4632837519484</v>
      </c>
      <c r="H20" s="190">
        <v>6093.2651930337424</v>
      </c>
      <c r="I20" s="190">
        <v>7158.6598827429852</v>
      </c>
      <c r="J20" s="190">
        <v>5972.147536479999</v>
      </c>
      <c r="K20" s="190">
        <v>7250.095515</v>
      </c>
      <c r="L20" s="190">
        <v>6480.3138662329384</v>
      </c>
      <c r="M20" s="190">
        <v>9765.5733379100002</v>
      </c>
      <c r="N20" s="190">
        <v>16215.495480419999</v>
      </c>
      <c r="O20" s="190">
        <v>16325.861186</v>
      </c>
      <c r="Q20" s="59"/>
    </row>
    <row r="21" spans="2:17" x14ac:dyDescent="0.2">
      <c r="B21" s="156" t="s">
        <v>86</v>
      </c>
      <c r="C21" s="190">
        <v>19943.514665999999</v>
      </c>
      <c r="D21" s="190">
        <v>25004.857914</v>
      </c>
      <c r="E21" s="190">
        <v>26465.251165588503</v>
      </c>
      <c r="F21" s="190">
        <v>23634.860234002557</v>
      </c>
      <c r="G21" s="190">
        <v>21172.906199999998</v>
      </c>
      <c r="H21" s="190">
        <v>25154.803820532143</v>
      </c>
      <c r="I21" s="190">
        <v>27002.233442000001</v>
      </c>
      <c r="J21" s="190">
        <v>24055.500524999999</v>
      </c>
      <c r="K21" s="190">
        <v>20019.803543999999</v>
      </c>
      <c r="L21" s="190">
        <v>14630.193270227495</v>
      </c>
      <c r="M21" s="190">
        <v>15602.074535</v>
      </c>
      <c r="N21" s="190">
        <v>26477.68555477</v>
      </c>
      <c r="O21" s="190">
        <v>14160.929630000001</v>
      </c>
      <c r="Q21" s="59"/>
    </row>
    <row r="22" spans="2:17" x14ac:dyDescent="0.2">
      <c r="B22" s="156" t="s">
        <v>87</v>
      </c>
      <c r="C22" s="190">
        <v>9467.9803820000016</v>
      </c>
      <c r="D22" s="190">
        <v>11123.621348000001</v>
      </c>
      <c r="E22" s="190">
        <v>11593.616152999999</v>
      </c>
      <c r="F22" s="190">
        <v>12012.683741999999</v>
      </c>
      <c r="G22" s="190">
        <v>14290.878983999999</v>
      </c>
      <c r="H22" s="190">
        <v>16252.9908</v>
      </c>
      <c r="I22" s="190">
        <v>22392.120129275998</v>
      </c>
      <c r="J22" s="190">
        <v>23547.432827000001</v>
      </c>
      <c r="K22" s="190">
        <v>22554.810707000001</v>
      </c>
      <c r="L22" s="190">
        <v>20426.222479618238</v>
      </c>
      <c r="M22" s="190">
        <v>35193.539236999997</v>
      </c>
      <c r="N22" s="190">
        <v>50698.865057000003</v>
      </c>
      <c r="O22" s="190">
        <v>42088.226725999994</v>
      </c>
      <c r="Q22" s="59"/>
    </row>
    <row r="23" spans="2:17" x14ac:dyDescent="0.2">
      <c r="B23" s="156" t="s">
        <v>300</v>
      </c>
      <c r="C23" s="190">
        <v>3417.563721</v>
      </c>
      <c r="D23" s="190">
        <v>3402.2451805199998</v>
      </c>
      <c r="E23" s="190">
        <v>5534.0835989055849</v>
      </c>
      <c r="F23" s="190">
        <v>6487.0873133971791</v>
      </c>
      <c r="G23" s="190">
        <v>4771.2150057422205</v>
      </c>
      <c r="H23" s="190">
        <v>5407.6924866573727</v>
      </c>
      <c r="I23" s="190">
        <v>6631.5775962449243</v>
      </c>
      <c r="J23" s="190">
        <v>8077.1875266000006</v>
      </c>
      <c r="K23" s="190">
        <v>14953.100619999999</v>
      </c>
      <c r="L23" s="190">
        <v>11187.357207916235</v>
      </c>
      <c r="M23" s="190">
        <v>14887.689209120001</v>
      </c>
      <c r="N23" s="190">
        <v>31231.756918650004</v>
      </c>
      <c r="O23" s="190">
        <v>26524.495725000001</v>
      </c>
      <c r="Q23" s="59"/>
    </row>
    <row r="24" spans="2:17" x14ac:dyDescent="0.2">
      <c r="B24" s="156" t="s">
        <v>88</v>
      </c>
      <c r="C24" s="190">
        <v>6300.9589735427517</v>
      </c>
      <c r="D24" s="190">
        <v>9592.6807727513115</v>
      </c>
      <c r="E24" s="190">
        <v>12928.293498460007</v>
      </c>
      <c r="F24" s="190">
        <v>16917.770817835728</v>
      </c>
      <c r="G24" s="190">
        <v>15980.504769997709</v>
      </c>
      <c r="H24" s="190">
        <v>13050.700840067464</v>
      </c>
      <c r="I24" s="190">
        <v>12497.381147184238</v>
      </c>
      <c r="J24" s="190">
        <v>17055.63831857</v>
      </c>
      <c r="K24" s="190">
        <v>21243.200562999999</v>
      </c>
      <c r="L24" s="190">
        <v>19094.106650992548</v>
      </c>
      <c r="M24" s="190">
        <v>46495.606860510008</v>
      </c>
      <c r="N24" s="190">
        <v>61203.123917710007</v>
      </c>
      <c r="O24" s="190">
        <v>58895.828556999993</v>
      </c>
      <c r="Q24" s="59"/>
    </row>
    <row r="25" spans="2:17" x14ac:dyDescent="0.2">
      <c r="B25" s="156" t="s">
        <v>73</v>
      </c>
      <c r="C25" s="190">
        <v>67452.685275991433</v>
      </c>
      <c r="D25" s="190">
        <v>64861.604989675827</v>
      </c>
      <c r="E25" s="190">
        <v>65914.100751182777</v>
      </c>
      <c r="F25" s="190">
        <v>80202.554717679028</v>
      </c>
      <c r="G25" s="190">
        <v>59011.067612490908</v>
      </c>
      <c r="H25" s="190">
        <v>62557.27882844393</v>
      </c>
      <c r="I25" s="190">
        <v>79866.199751823238</v>
      </c>
      <c r="J25" s="190">
        <v>92934.787812900002</v>
      </c>
      <c r="K25" s="190">
        <v>94386.098390000014</v>
      </c>
      <c r="L25" s="190">
        <v>84503.62675232334</v>
      </c>
      <c r="M25" s="190">
        <v>115493.90286456</v>
      </c>
      <c r="N25" s="190">
        <v>207984.66853217999</v>
      </c>
      <c r="O25" s="190">
        <v>221111.63358600001</v>
      </c>
      <c r="Q25" s="59"/>
    </row>
    <row r="26" spans="2:17" x14ac:dyDescent="0.2">
      <c r="B26" s="156" t="s">
        <v>89</v>
      </c>
      <c r="C26" s="190">
        <v>24652.917728645982</v>
      </c>
      <c r="D26" s="190">
        <v>27630.507079580671</v>
      </c>
      <c r="E26" s="190">
        <v>28976.905104227131</v>
      </c>
      <c r="F26" s="190">
        <v>31002.985423246137</v>
      </c>
      <c r="G26" s="190">
        <v>29312.140211101396</v>
      </c>
      <c r="H26" s="190">
        <v>29383.955357592884</v>
      </c>
      <c r="I26" s="190">
        <v>31882.462414972502</v>
      </c>
      <c r="J26" s="190">
        <v>36688.382545209999</v>
      </c>
      <c r="K26" s="190">
        <v>50645.088862000004</v>
      </c>
      <c r="L26" s="190">
        <v>34914.168000017256</v>
      </c>
      <c r="M26" s="190">
        <v>45050.474605039999</v>
      </c>
      <c r="N26" s="190">
        <v>74937.004575750005</v>
      </c>
      <c r="O26" s="190">
        <v>62277.303539999994</v>
      </c>
      <c r="Q26" s="59"/>
    </row>
    <row r="27" spans="2:17" x14ac:dyDescent="0.2">
      <c r="B27" s="156" t="s">
        <v>90</v>
      </c>
      <c r="C27" s="190">
        <v>4434.1014896645001</v>
      </c>
      <c r="D27" s="190">
        <v>5623.6523630000002</v>
      </c>
      <c r="E27" s="190">
        <v>5685.7090732958004</v>
      </c>
      <c r="F27" s="190">
        <v>5879.7300404251237</v>
      </c>
      <c r="G27" s="190">
        <v>5228.030981115201</v>
      </c>
      <c r="H27" s="190">
        <v>4751.8916106599991</v>
      </c>
      <c r="I27" s="190">
        <v>6150.7708229949994</v>
      </c>
      <c r="J27" s="190">
        <v>5946.1743420599996</v>
      </c>
      <c r="K27" s="190">
        <v>6287.2016480000002</v>
      </c>
      <c r="L27" s="190">
        <v>6900.8295275194678</v>
      </c>
      <c r="M27" s="190">
        <v>9391.67755287</v>
      </c>
      <c r="N27" s="190">
        <v>20152.344296700001</v>
      </c>
      <c r="O27" s="190">
        <v>28942.588789999998</v>
      </c>
      <c r="Q27" s="59"/>
    </row>
    <row r="28" spans="2:17" x14ac:dyDescent="0.2">
      <c r="B28" s="156" t="s">
        <v>111</v>
      </c>
      <c r="C28" s="190">
        <v>4673.1712524789</v>
      </c>
      <c r="D28" s="190">
        <v>4255.4384833452395</v>
      </c>
      <c r="E28" s="190">
        <v>7611.2225843196793</v>
      </c>
      <c r="F28" s="190">
        <v>6928.8771940927445</v>
      </c>
      <c r="G28" s="190">
        <v>5421.8835765439317</v>
      </c>
      <c r="H28" s="190">
        <v>4205.0821166510395</v>
      </c>
      <c r="I28" s="190">
        <v>5067.3634599707348</v>
      </c>
      <c r="J28" s="190">
        <v>4388.5004947799998</v>
      </c>
      <c r="K28" s="190">
        <v>4058.2972500000005</v>
      </c>
      <c r="L28" s="190">
        <v>4135.1855678441289</v>
      </c>
      <c r="M28" s="190">
        <v>3637.5782830100002</v>
      </c>
      <c r="N28" s="190">
        <v>5422.1888030999999</v>
      </c>
      <c r="O28" s="190">
        <v>7200.7372189999996</v>
      </c>
      <c r="Q28" s="59"/>
    </row>
    <row r="29" spans="2:17" x14ac:dyDescent="0.2">
      <c r="B29" s="156" t="s">
        <v>91</v>
      </c>
      <c r="C29" s="190">
        <v>2596.2247639999996</v>
      </c>
      <c r="D29" s="190">
        <v>8664.979002</v>
      </c>
      <c r="E29" s="190">
        <v>2868.303934</v>
      </c>
      <c r="F29" s="190">
        <v>5990.1479960000006</v>
      </c>
      <c r="G29" s="190">
        <v>4484.7354020000002</v>
      </c>
      <c r="H29" s="190">
        <v>6751.8103220000003</v>
      </c>
      <c r="I29" s="190">
        <v>8004.6474850000004</v>
      </c>
      <c r="J29" s="190">
        <v>9205.0215700000008</v>
      </c>
      <c r="K29" s="190">
        <v>8244.0259060000008</v>
      </c>
      <c r="L29" s="190">
        <v>5439.1999777274104</v>
      </c>
      <c r="M29" s="190">
        <v>9364.219129000001</v>
      </c>
      <c r="N29" s="190">
        <v>13691.698400000001</v>
      </c>
      <c r="O29" s="190">
        <v>13783.015808</v>
      </c>
      <c r="Q29" s="59"/>
    </row>
    <row r="30" spans="2:17" x14ac:dyDescent="0.2">
      <c r="B30" s="156" t="s">
        <v>93</v>
      </c>
      <c r="C30" s="190">
        <v>10845.899860534022</v>
      </c>
      <c r="D30" s="190">
        <v>8812.3889851832373</v>
      </c>
      <c r="E30" s="190">
        <v>6047.4151690126482</v>
      </c>
      <c r="F30" s="190">
        <v>5830.3691580594514</v>
      </c>
      <c r="G30" s="190">
        <v>4967.4169126312117</v>
      </c>
      <c r="H30" s="190">
        <v>5243.3819328314148</v>
      </c>
      <c r="I30" s="190">
        <v>8244.9613771239183</v>
      </c>
      <c r="J30" s="190">
        <v>6417.2015454300008</v>
      </c>
      <c r="K30" s="190">
        <v>8576.086675999999</v>
      </c>
      <c r="L30" s="190">
        <v>10554.592519085245</v>
      </c>
      <c r="M30" s="190">
        <v>14792.159582509999</v>
      </c>
      <c r="N30" s="190">
        <v>21300.582989130002</v>
      </c>
      <c r="O30" s="190">
        <v>20373.147467000003</v>
      </c>
      <c r="Q30" s="59"/>
    </row>
    <row r="31" spans="2:17" x14ac:dyDescent="0.2">
      <c r="B31" s="156" t="s">
        <v>92</v>
      </c>
      <c r="C31" s="190">
        <v>6136.7194447209404</v>
      </c>
      <c r="D31" s="190">
        <v>6716.4568764096812</v>
      </c>
      <c r="E31" s="190">
        <v>7651.6916734913057</v>
      </c>
      <c r="F31" s="190">
        <v>11534.8333596341</v>
      </c>
      <c r="G31" s="190">
        <v>10511.339979180977</v>
      </c>
      <c r="H31" s="190">
        <v>13877.89188080486</v>
      </c>
      <c r="I31" s="190">
        <v>16458.855994525653</v>
      </c>
      <c r="J31" s="190">
        <v>17872.176192919997</v>
      </c>
      <c r="K31" s="190">
        <v>20404.853088</v>
      </c>
      <c r="L31" s="190">
        <v>14405.256976338338</v>
      </c>
      <c r="M31" s="190">
        <v>20529.679714369999</v>
      </c>
      <c r="N31" s="190">
        <v>34429.585022980005</v>
      </c>
      <c r="O31" s="190">
        <v>36983.726621999995</v>
      </c>
      <c r="Q31" s="59"/>
    </row>
    <row r="32" spans="2:17" x14ac:dyDescent="0.2">
      <c r="B32" s="156" t="s">
        <v>94</v>
      </c>
      <c r="C32" s="190">
        <v>10819.45138518</v>
      </c>
      <c r="D32" s="190">
        <v>13209.623436329999</v>
      </c>
      <c r="E32" s="190">
        <v>13173.712240113999</v>
      </c>
      <c r="F32" s="190">
        <v>14584.546688850331</v>
      </c>
      <c r="G32" s="190">
        <v>14427.049230000001</v>
      </c>
      <c r="H32" s="190">
        <v>19253.152832</v>
      </c>
      <c r="I32" s="190">
        <v>25080.60142505664</v>
      </c>
      <c r="J32" s="190">
        <v>28639.261369240001</v>
      </c>
      <c r="K32" s="190">
        <v>28724.825771</v>
      </c>
      <c r="L32" s="190">
        <v>25107.587372003884</v>
      </c>
      <c r="M32" s="190">
        <v>40742.532028490001</v>
      </c>
      <c r="N32" s="190">
        <v>61633.215431750003</v>
      </c>
      <c r="O32" s="190">
        <v>59851.493725</v>
      </c>
      <c r="Q32" s="59"/>
    </row>
    <row r="33" spans="2:17" x14ac:dyDescent="0.2">
      <c r="B33" s="156" t="s">
        <v>74</v>
      </c>
      <c r="C33" s="190">
        <v>21861.408551443259</v>
      </c>
      <c r="D33" s="190">
        <v>20259.512264322973</v>
      </c>
      <c r="E33" s="190">
        <v>24649.693778503417</v>
      </c>
      <c r="F33" s="190">
        <v>31691.37389450708</v>
      </c>
      <c r="G33" s="190">
        <v>29914.293587867094</v>
      </c>
      <c r="H33" s="190">
        <v>30262.683013125119</v>
      </c>
      <c r="I33" s="190">
        <v>33632.455142692954</v>
      </c>
      <c r="J33" s="190">
        <v>41910.226190180001</v>
      </c>
      <c r="K33" s="190">
        <v>53816.210603000007</v>
      </c>
      <c r="L33" s="190">
        <v>53755.036673266419</v>
      </c>
      <c r="M33" s="190">
        <v>84726.764543740006</v>
      </c>
      <c r="N33" s="190">
        <v>138990.40993545001</v>
      </c>
      <c r="O33" s="190">
        <v>112492.398105</v>
      </c>
      <c r="Q33" s="59"/>
    </row>
    <row r="34" spans="2:17" x14ac:dyDescent="0.2">
      <c r="B34" s="156" t="s">
        <v>140</v>
      </c>
      <c r="C34" s="190">
        <v>2476.8116267497776</v>
      </c>
      <c r="D34" s="190">
        <v>2828.0809617037539</v>
      </c>
      <c r="E34" s="190">
        <v>3404.9644242283985</v>
      </c>
      <c r="F34" s="190">
        <v>3378.0792741777041</v>
      </c>
      <c r="G34" s="190">
        <v>3214.1234829103296</v>
      </c>
      <c r="H34" s="190">
        <v>3456.9999742390105</v>
      </c>
      <c r="I34" s="190">
        <v>4271.344069974527</v>
      </c>
      <c r="J34" s="190">
        <v>4266.6346919799998</v>
      </c>
      <c r="K34" s="190">
        <v>4751.915739</v>
      </c>
      <c r="L34" s="190">
        <v>4838.3108195781506</v>
      </c>
      <c r="M34" s="190">
        <v>6644.6286833100003</v>
      </c>
      <c r="N34" s="190">
        <v>9457.1897040399999</v>
      </c>
      <c r="O34" s="190">
        <v>8686.8545749999994</v>
      </c>
      <c r="Q34" s="59"/>
    </row>
    <row r="35" spans="2:17" x14ac:dyDescent="0.2">
      <c r="B35" s="156" t="s">
        <v>95</v>
      </c>
      <c r="C35" s="190">
        <v>8324.2143954144649</v>
      </c>
      <c r="D35" s="190">
        <v>10560.815218340877</v>
      </c>
      <c r="E35" s="190">
        <v>10726.417053211771</v>
      </c>
      <c r="F35" s="190">
        <v>9699.9457289204784</v>
      </c>
      <c r="G35" s="190">
        <v>9947.6474522521421</v>
      </c>
      <c r="H35" s="190">
        <v>9295.8890630657788</v>
      </c>
      <c r="I35" s="190">
        <v>11286.513720051182</v>
      </c>
      <c r="J35" s="190">
        <v>12349.847822900001</v>
      </c>
      <c r="K35" s="190">
        <v>14581.436535999999</v>
      </c>
      <c r="L35" s="190">
        <v>13780.269811332395</v>
      </c>
      <c r="M35" s="190">
        <v>18282.84052003</v>
      </c>
      <c r="N35" s="190">
        <v>25326.990123939999</v>
      </c>
      <c r="O35" s="190">
        <v>24342.448032</v>
      </c>
      <c r="Q35" s="59"/>
    </row>
    <row r="36" spans="2:17" x14ac:dyDescent="0.2">
      <c r="B36" s="156" t="s">
        <v>362</v>
      </c>
      <c r="C36" s="190">
        <v>856.71329400000002</v>
      </c>
      <c r="D36" s="190">
        <v>1716.434861</v>
      </c>
      <c r="E36" s="190">
        <v>2462.7827729999999</v>
      </c>
      <c r="F36" s="190">
        <v>1958.853175</v>
      </c>
      <c r="G36" s="190">
        <v>2962.9223819999997</v>
      </c>
      <c r="H36" s="190">
        <v>2769.6323980000002</v>
      </c>
      <c r="I36" s="190">
        <v>3881.8777279999999</v>
      </c>
      <c r="J36" s="190">
        <v>5514.6267630000002</v>
      </c>
      <c r="K36" s="190">
        <v>4840.9302299999999</v>
      </c>
      <c r="L36" s="190">
        <v>7151.7524356752165</v>
      </c>
      <c r="M36" s="190">
        <v>6209.6385799999998</v>
      </c>
      <c r="N36" s="190">
        <v>13324.323102</v>
      </c>
      <c r="O36" s="190">
        <v>11615.874535999999</v>
      </c>
      <c r="Q36" s="59"/>
    </row>
    <row r="37" spans="2:17" x14ac:dyDescent="0.2">
      <c r="B37" s="156" t="s">
        <v>96</v>
      </c>
      <c r="C37" s="190">
        <v>4854.49879454454</v>
      </c>
      <c r="D37" s="190">
        <v>5047.7348564100002</v>
      </c>
      <c r="E37" s="190">
        <v>6125.0303137000001</v>
      </c>
      <c r="F37" s="190">
        <v>6860.6081730990491</v>
      </c>
      <c r="G37" s="190">
        <v>5906.2701549476988</v>
      </c>
      <c r="H37" s="190">
        <v>6738.2406909829997</v>
      </c>
      <c r="I37" s="190">
        <v>7248.8119063870554</v>
      </c>
      <c r="J37" s="190">
        <v>7361.9600469699999</v>
      </c>
      <c r="K37" s="190">
        <v>11939.084382999999</v>
      </c>
      <c r="L37" s="190">
        <v>11878.120139907163</v>
      </c>
      <c r="M37" s="190">
        <v>16190.275136190001</v>
      </c>
      <c r="N37" s="190">
        <v>23233.417977540004</v>
      </c>
      <c r="O37" s="190">
        <v>20333.698678999997</v>
      </c>
      <c r="Q37" s="59"/>
    </row>
    <row r="38" spans="2:17" x14ac:dyDescent="0.2">
      <c r="B38" s="156" t="s">
        <v>97</v>
      </c>
      <c r="C38" s="190">
        <v>31119.495105100897</v>
      </c>
      <c r="D38" s="190">
        <v>33467.609692040969</v>
      </c>
      <c r="E38" s="190">
        <v>36144.299576877696</v>
      </c>
      <c r="F38" s="190">
        <v>35748.585051814021</v>
      </c>
      <c r="G38" s="190">
        <v>26320.408717004146</v>
      </c>
      <c r="H38" s="190">
        <v>26500.76254609134</v>
      </c>
      <c r="I38" s="190">
        <v>31991.269271717778</v>
      </c>
      <c r="J38" s="190">
        <v>30113.925248620002</v>
      </c>
      <c r="K38" s="190">
        <v>29878.689004999997</v>
      </c>
      <c r="L38" s="190">
        <v>30323.345528089452</v>
      </c>
      <c r="M38" s="190">
        <v>30133.420285669999</v>
      </c>
      <c r="N38" s="190">
        <v>45061.576467839994</v>
      </c>
      <c r="O38" s="190">
        <v>47230.591466999998</v>
      </c>
      <c r="Q38" s="59"/>
    </row>
    <row r="39" spans="2:17" x14ac:dyDescent="0.2">
      <c r="B39" s="156" t="s">
        <v>102</v>
      </c>
      <c r="C39" s="190">
        <v>6950.5117658799609</v>
      </c>
      <c r="D39" s="190">
        <v>7642.4624406593321</v>
      </c>
      <c r="E39" s="190">
        <v>8224.5032496055319</v>
      </c>
      <c r="F39" s="190">
        <v>9577.1520365676042</v>
      </c>
      <c r="G39" s="190">
        <v>11060.897706582524</v>
      </c>
      <c r="H39" s="190">
        <v>9467.1633475102899</v>
      </c>
      <c r="I39" s="190">
        <v>11617.253851260064</v>
      </c>
      <c r="J39" s="190">
        <v>11693.63730547</v>
      </c>
      <c r="K39" s="190">
        <v>15407.270316</v>
      </c>
      <c r="L39" s="190">
        <v>14035.752621052237</v>
      </c>
      <c r="M39" s="190">
        <v>15063.395075010001</v>
      </c>
      <c r="N39" s="190">
        <v>31780.71452732</v>
      </c>
      <c r="O39" s="190">
        <v>32577.046654000002</v>
      </c>
      <c r="Q39" s="59"/>
    </row>
    <row r="40" spans="2:17" x14ac:dyDescent="0.2">
      <c r="B40" s="156" t="s">
        <v>100</v>
      </c>
      <c r="C40" s="190">
        <v>45205.690907245975</v>
      </c>
      <c r="D40" s="190">
        <v>12731.646027228591</v>
      </c>
      <c r="E40" s="190">
        <v>13566.207145982346</v>
      </c>
      <c r="F40" s="190">
        <v>18413.203423675335</v>
      </c>
      <c r="G40" s="190">
        <v>11273.56437560763</v>
      </c>
      <c r="H40" s="190">
        <v>16542.827042114743</v>
      </c>
      <c r="I40" s="190">
        <v>28878.023455283939</v>
      </c>
      <c r="J40" s="190">
        <v>24049.394245300002</v>
      </c>
      <c r="K40" s="190">
        <v>21444.945148999999</v>
      </c>
      <c r="L40" s="190">
        <v>17286.150966375008</v>
      </c>
      <c r="M40" s="190">
        <v>20108.655189869998</v>
      </c>
      <c r="N40" s="190">
        <v>42568.528369339998</v>
      </c>
      <c r="O40" s="190">
        <v>40211.366048999997</v>
      </c>
      <c r="Q40" s="59"/>
    </row>
    <row r="41" spans="2:17" x14ac:dyDescent="0.2">
      <c r="B41" s="156" t="s">
        <v>363</v>
      </c>
      <c r="C41" s="190">
        <v>3256.0509520000001</v>
      </c>
      <c r="D41" s="190">
        <v>2355.1453379999998</v>
      </c>
      <c r="E41" s="190">
        <v>2727.7819146399997</v>
      </c>
      <c r="F41" s="190">
        <v>4561.0220490000002</v>
      </c>
      <c r="G41" s="190">
        <v>4358.3368900000023</v>
      </c>
      <c r="H41" s="190">
        <v>5336.4122859509898</v>
      </c>
      <c r="I41" s="190">
        <v>4310.6206979999997</v>
      </c>
      <c r="J41" s="190">
        <v>4769.6162620000005</v>
      </c>
      <c r="K41" s="190">
        <v>4598.4627970000001</v>
      </c>
      <c r="L41" s="190">
        <v>3910.5105589764621</v>
      </c>
      <c r="M41" s="190">
        <v>5158.7248549899996</v>
      </c>
      <c r="N41" s="190">
        <v>11708.297902100001</v>
      </c>
      <c r="O41" s="190">
        <v>5714.0352700000003</v>
      </c>
      <c r="Q41" s="59"/>
    </row>
    <row r="42" spans="2:17" x14ac:dyDescent="0.2">
      <c r="B42" s="156" t="s">
        <v>98</v>
      </c>
      <c r="C42" s="190">
        <v>3279.483580856268</v>
      </c>
      <c r="D42" s="190">
        <v>3306.7638880899381</v>
      </c>
      <c r="E42" s="190">
        <v>4002.6770183129147</v>
      </c>
      <c r="F42" s="190">
        <v>4330.0728026403376</v>
      </c>
      <c r="G42" s="190">
        <v>4318.0504621534828</v>
      </c>
      <c r="H42" s="190">
        <v>4750.1965691886398</v>
      </c>
      <c r="I42" s="190">
        <v>6428.9265465540784</v>
      </c>
      <c r="J42" s="190">
        <v>6555.6374307799997</v>
      </c>
      <c r="K42" s="190">
        <v>7360.4529359999997</v>
      </c>
      <c r="L42" s="190">
        <v>6110.574531899525</v>
      </c>
      <c r="M42" s="190">
        <v>8208.53306539</v>
      </c>
      <c r="N42" s="190">
        <v>11499.609444370002</v>
      </c>
      <c r="O42" s="190">
        <v>12726.823795999999</v>
      </c>
      <c r="Q42" s="59"/>
    </row>
    <row r="43" spans="2:17" x14ac:dyDescent="0.2">
      <c r="B43" s="156" t="s">
        <v>99</v>
      </c>
      <c r="C43" s="190">
        <v>4993.5561729766141</v>
      </c>
      <c r="D43" s="190">
        <v>5654.2258810523153</v>
      </c>
      <c r="E43" s="190">
        <v>10116.441337729826</v>
      </c>
      <c r="F43" s="190">
        <v>9550.7634392380132</v>
      </c>
      <c r="G43" s="190">
        <v>8733.5229624835483</v>
      </c>
      <c r="H43" s="190">
        <v>10032.318619025171</v>
      </c>
      <c r="I43" s="190">
        <v>9612.6971903012436</v>
      </c>
      <c r="J43" s="190">
        <v>10511.954193399999</v>
      </c>
      <c r="K43" s="190">
        <v>13401.903336000001</v>
      </c>
      <c r="L43" s="190">
        <v>13192.022401210603</v>
      </c>
      <c r="M43" s="190">
        <v>15877.18153274</v>
      </c>
      <c r="N43" s="190">
        <v>26600.394594000001</v>
      </c>
      <c r="O43" s="190">
        <v>24594.199079000005</v>
      </c>
      <c r="Q43" s="59"/>
    </row>
    <row r="44" spans="2:17" x14ac:dyDescent="0.2">
      <c r="B44" s="156" t="s">
        <v>101</v>
      </c>
      <c r="C44" s="190">
        <v>7601.488864687386</v>
      </c>
      <c r="D44" s="190">
        <v>7271.8234274729994</v>
      </c>
      <c r="E44" s="190">
        <v>8680.3385365699996</v>
      </c>
      <c r="F44" s="190">
        <v>8534.0722821515337</v>
      </c>
      <c r="G44" s="190">
        <v>10295.424386284043</v>
      </c>
      <c r="H44" s="190">
        <v>11966.082138844429</v>
      </c>
      <c r="I44" s="190">
        <v>11302.788163237217</v>
      </c>
      <c r="J44" s="190">
        <v>11660.303155879999</v>
      </c>
      <c r="K44" s="190">
        <v>12289.768339999999</v>
      </c>
      <c r="L44" s="190">
        <v>12932.936164028544</v>
      </c>
      <c r="M44" s="190">
        <v>18509.507300369998</v>
      </c>
      <c r="N44" s="190">
        <v>32853.202458560001</v>
      </c>
      <c r="O44" s="190">
        <v>29275.500146999999</v>
      </c>
      <c r="Q44" s="59"/>
    </row>
    <row r="45" spans="2:17" x14ac:dyDescent="0.2">
      <c r="B45" s="156" t="s">
        <v>103</v>
      </c>
      <c r="C45" s="190">
        <v>8699.4645673296</v>
      </c>
      <c r="D45" s="190">
        <v>7852.8958072668202</v>
      </c>
      <c r="E45" s="190">
        <v>7929.4397838131499</v>
      </c>
      <c r="F45" s="190">
        <v>9278.1356833847422</v>
      </c>
      <c r="G45" s="190">
        <v>8738.7735395636973</v>
      </c>
      <c r="H45" s="190">
        <v>10009.130642649559</v>
      </c>
      <c r="I45" s="190">
        <v>11951.04454743418</v>
      </c>
      <c r="J45" s="190">
        <v>14674.21383891</v>
      </c>
      <c r="K45" s="190">
        <v>13088.672655</v>
      </c>
      <c r="L45" s="190">
        <v>13661.108261939924</v>
      </c>
      <c r="M45" s="190">
        <v>21520.309160549998</v>
      </c>
      <c r="N45" s="190">
        <v>36097.138765939999</v>
      </c>
      <c r="O45" s="190">
        <v>31681.803335000001</v>
      </c>
      <c r="Q45" s="59"/>
    </row>
    <row r="46" spans="2:17" x14ac:dyDescent="0.2">
      <c r="B46" s="156" t="s">
        <v>104</v>
      </c>
      <c r="C46" s="190">
        <v>9660.7061185967377</v>
      </c>
      <c r="D46" s="190">
        <v>12802.971012395241</v>
      </c>
      <c r="E46" s="190">
        <v>13835.380070313906</v>
      </c>
      <c r="F46" s="190">
        <v>16958.414803442429</v>
      </c>
      <c r="G46" s="190">
        <v>13130.95575920079</v>
      </c>
      <c r="H46" s="190">
        <v>14282.67863348611</v>
      </c>
      <c r="I46" s="190">
        <v>14809.711864163344</v>
      </c>
      <c r="J46" s="190">
        <v>19958.572489419999</v>
      </c>
      <c r="K46" s="190">
        <v>19025.85355</v>
      </c>
      <c r="L46" s="190">
        <v>16857.459787240234</v>
      </c>
      <c r="M46" s="190">
        <v>28970.85523578</v>
      </c>
      <c r="N46" s="190">
        <v>47790.281960330009</v>
      </c>
      <c r="O46" s="190">
        <v>55464.943757999994</v>
      </c>
      <c r="Q46" s="59"/>
    </row>
    <row r="47" spans="2:17" x14ac:dyDescent="0.2">
      <c r="B47" s="156" t="s">
        <v>105</v>
      </c>
      <c r="C47" s="190">
        <v>14291.247124</v>
      </c>
      <c r="D47" s="190">
        <v>13613.56682</v>
      </c>
      <c r="E47" s="190">
        <v>12482.906553999999</v>
      </c>
      <c r="F47" s="190">
        <v>8078.3941530000002</v>
      </c>
      <c r="G47" s="190">
        <v>6538.3162700000003</v>
      </c>
      <c r="H47" s="190">
        <v>7979.4301679999999</v>
      </c>
      <c r="I47" s="190">
        <v>6360.5324719999999</v>
      </c>
      <c r="J47" s="190">
        <v>9279.1590329999999</v>
      </c>
      <c r="K47" s="190">
        <v>9900.3419940000003</v>
      </c>
      <c r="L47" s="190">
        <v>8439.8737262247232</v>
      </c>
      <c r="M47" s="190">
        <v>7607.9665409999998</v>
      </c>
      <c r="N47" s="190">
        <v>11096.164342000002</v>
      </c>
      <c r="O47" s="190">
        <v>14081.930436000001</v>
      </c>
      <c r="Q47" s="59"/>
    </row>
    <row r="48" spans="2:17" x14ac:dyDescent="0.2">
      <c r="B48" s="156" t="s">
        <v>106</v>
      </c>
      <c r="C48" s="190">
        <v>8893.077912393097</v>
      </c>
      <c r="D48" s="190">
        <v>11791.225546383193</v>
      </c>
      <c r="E48" s="190">
        <v>8583.8369357718948</v>
      </c>
      <c r="F48" s="190">
        <v>8918.0454552840838</v>
      </c>
      <c r="G48" s="190">
        <v>7251.3722977682892</v>
      </c>
      <c r="H48" s="190">
        <v>6976.5791001102298</v>
      </c>
      <c r="I48" s="190">
        <v>8469.3164816023254</v>
      </c>
      <c r="J48" s="190">
        <v>9372.6829608899989</v>
      </c>
      <c r="K48" s="190">
        <v>18138.575988000001</v>
      </c>
      <c r="L48" s="190">
        <v>7156.300704107467</v>
      </c>
      <c r="M48" s="190">
        <v>12386.240370760001</v>
      </c>
      <c r="N48" s="190">
        <v>20252.270833349998</v>
      </c>
      <c r="O48" s="190">
        <v>20202.118868999998</v>
      </c>
      <c r="Q48" s="59"/>
    </row>
    <row r="49" spans="1:17" x14ac:dyDescent="0.2">
      <c r="B49" s="156" t="s">
        <v>107</v>
      </c>
      <c r="C49" s="190">
        <v>16694.718809196551</v>
      </c>
      <c r="D49" s="190">
        <v>17798.222322000001</v>
      </c>
      <c r="E49" s="190">
        <v>24733.625741854179</v>
      </c>
      <c r="F49" s="190">
        <v>33906.000269997741</v>
      </c>
      <c r="G49" s="190">
        <v>24507.375571975565</v>
      </c>
      <c r="H49" s="190">
        <v>21954.77618534584</v>
      </c>
      <c r="I49" s="190">
        <v>35515.499051235711</v>
      </c>
      <c r="J49" s="190">
        <v>35499.602293160002</v>
      </c>
      <c r="K49" s="190">
        <v>37462.580299000001</v>
      </c>
      <c r="L49" s="190">
        <v>38635.986419310007</v>
      </c>
      <c r="M49" s="190">
        <v>35366.566005639994</v>
      </c>
      <c r="N49" s="190">
        <v>39091.164888730003</v>
      </c>
      <c r="O49" s="190">
        <v>64094.914672999999</v>
      </c>
      <c r="Q49" s="59"/>
    </row>
    <row r="50" spans="1:17" x14ac:dyDescent="0.2">
      <c r="B50" s="156" t="s">
        <v>116</v>
      </c>
      <c r="C50" s="190">
        <v>7518.8142159999998</v>
      </c>
      <c r="D50" s="190">
        <v>7360.8350627384016</v>
      </c>
      <c r="E50" s="190">
        <v>7662.0270015319993</v>
      </c>
      <c r="F50" s="190">
        <v>5506.2162607099999</v>
      </c>
      <c r="G50" s="190">
        <v>3048.4451899999999</v>
      </c>
      <c r="H50" s="190">
        <v>4039.7424380171256</v>
      </c>
      <c r="I50" s="190">
        <v>4265.0647052805298</v>
      </c>
      <c r="J50" s="190">
        <v>4105.3830349999998</v>
      </c>
      <c r="K50" s="190">
        <v>4892.6824069999993</v>
      </c>
      <c r="L50" s="190">
        <v>5307.0431071013263</v>
      </c>
      <c r="M50" s="190">
        <v>5480.6849151899996</v>
      </c>
      <c r="N50" s="190">
        <v>4699.9199492200005</v>
      </c>
      <c r="O50" s="190">
        <v>4681.0242920000001</v>
      </c>
      <c r="Q50" s="59"/>
    </row>
    <row r="51" spans="1:17" x14ac:dyDescent="0.2">
      <c r="B51" s="156" t="s">
        <v>76</v>
      </c>
      <c r="C51" s="190">
        <v>32971.624111407749</v>
      </c>
      <c r="D51" s="190">
        <v>28406.184983256197</v>
      </c>
      <c r="E51" s="190">
        <v>30574.138767098633</v>
      </c>
      <c r="F51" s="190">
        <v>36203.762131594121</v>
      </c>
      <c r="G51" s="190">
        <v>37543.239038030464</v>
      </c>
      <c r="H51" s="190">
        <v>34041.287377835615</v>
      </c>
      <c r="I51" s="190">
        <v>41985.899239626269</v>
      </c>
      <c r="J51" s="190">
        <v>47194.65997262</v>
      </c>
      <c r="K51" s="190">
        <v>49313.228342000002</v>
      </c>
      <c r="L51" s="190">
        <v>35157.873669386929</v>
      </c>
      <c r="M51" s="190">
        <v>57036.017168680002</v>
      </c>
      <c r="N51" s="190">
        <v>115144.53356666001</v>
      </c>
      <c r="O51" s="190">
        <v>119150.324924</v>
      </c>
      <c r="Q51" s="59"/>
    </row>
    <row r="52" spans="1:17" x14ac:dyDescent="0.2">
      <c r="B52" s="156" t="s">
        <v>70</v>
      </c>
      <c r="C52" s="190">
        <v>122969.24111586766</v>
      </c>
      <c r="D52" s="190">
        <v>135177.13820210352</v>
      </c>
      <c r="E52" s="190">
        <v>139173.1651594986</v>
      </c>
      <c r="F52" s="190">
        <v>145716.14547628528</v>
      </c>
      <c r="G52" s="190">
        <v>139907.09136555172</v>
      </c>
      <c r="H52" s="190">
        <v>152010.10672588836</v>
      </c>
      <c r="I52" s="190">
        <v>157991.98408588103</v>
      </c>
      <c r="J52" s="190">
        <v>159360.37805876997</v>
      </c>
      <c r="K52" s="190">
        <v>178465.41135800001</v>
      </c>
      <c r="L52" s="190">
        <v>168427.24065906249</v>
      </c>
      <c r="M52" s="190">
        <v>186648.04720704997</v>
      </c>
      <c r="N52" s="190">
        <v>312497.11876078002</v>
      </c>
      <c r="O52" s="190">
        <v>278191.46296099998</v>
      </c>
      <c r="Q52" s="59"/>
    </row>
    <row r="53" spans="1:17" x14ac:dyDescent="0.2">
      <c r="B53" s="156" t="s">
        <v>298</v>
      </c>
      <c r="C53" s="190">
        <v>237141.82059756285</v>
      </c>
      <c r="D53" s="190">
        <v>271251.30429392011</v>
      </c>
      <c r="E53" s="190">
        <v>322044.22509895393</v>
      </c>
      <c r="F53" s="190">
        <v>356523.77295235259</v>
      </c>
      <c r="G53" s="190">
        <v>381975.65083279088</v>
      </c>
      <c r="H53" s="190">
        <v>409136.31052293337</v>
      </c>
      <c r="I53" s="190">
        <v>443512.25975894253</v>
      </c>
      <c r="J53" s="190">
        <v>501361.25316232</v>
      </c>
      <c r="K53" s="190">
        <v>561599.723902</v>
      </c>
      <c r="L53" s="190">
        <v>463887.75320170884</v>
      </c>
      <c r="M53" s="190">
        <v>618137.35282193997</v>
      </c>
      <c r="N53" s="190">
        <v>1077740.2199837</v>
      </c>
      <c r="O53" s="190">
        <v>906992.59909199993</v>
      </c>
      <c r="Q53" s="59"/>
    </row>
    <row r="54" spans="1:17" x14ac:dyDescent="0.2">
      <c r="B54" s="156" t="s">
        <v>108</v>
      </c>
      <c r="C54" s="190">
        <v>2199.9277010000001</v>
      </c>
      <c r="D54" s="190">
        <v>2641.5490141199998</v>
      </c>
      <c r="E54" s="190">
        <v>5460.51628351</v>
      </c>
      <c r="F54" s="190">
        <v>9695.9274977299992</v>
      </c>
      <c r="G54" s="190">
        <v>9895.5776710299997</v>
      </c>
      <c r="H54" s="190">
        <v>13793.423930230103</v>
      </c>
      <c r="I54" s="190">
        <v>15228.812188826285</v>
      </c>
      <c r="J54" s="190">
        <v>16359.0197279</v>
      </c>
      <c r="K54" s="190">
        <v>14104.365670000001</v>
      </c>
      <c r="L54" s="190">
        <v>6886.8183204445349</v>
      </c>
      <c r="M54" s="190">
        <v>12505.408736670001</v>
      </c>
      <c r="N54" s="190">
        <v>15199.141515530002</v>
      </c>
      <c r="O54" s="190">
        <v>11969.492626999998</v>
      </c>
      <c r="Q54" s="59"/>
    </row>
    <row r="55" spans="1:17" x14ac:dyDescent="0.2">
      <c r="B55" s="156" t="s">
        <v>364</v>
      </c>
      <c r="C55" s="190">
        <v>104541.01219675876</v>
      </c>
      <c r="D55" s="190">
        <v>104095.65969383737</v>
      </c>
      <c r="E55" s="190">
        <v>110875.94417424632</v>
      </c>
      <c r="F55" s="190">
        <v>96959.79509137987</v>
      </c>
      <c r="G55" s="190">
        <v>109097.38789045959</v>
      </c>
      <c r="H55" s="190">
        <v>102292.64016071155</v>
      </c>
      <c r="I55" s="190">
        <v>122553.3301631353</v>
      </c>
      <c r="J55" s="190">
        <v>156599.82694849159</v>
      </c>
      <c r="K55" s="190">
        <v>156862.54180107079</v>
      </c>
      <c r="L55" s="190">
        <v>135450.66965852238</v>
      </c>
      <c r="M55" s="190">
        <v>139145.32408377508</v>
      </c>
      <c r="N55" s="190">
        <v>318663.03751186404</v>
      </c>
      <c r="O55" s="190">
        <v>306528.70450974925</v>
      </c>
      <c r="Q55" s="59"/>
    </row>
    <row r="56" spans="1:17" x14ac:dyDescent="0.2">
      <c r="B56" s="83" t="s">
        <v>365</v>
      </c>
      <c r="C56" s="191">
        <v>1167587.9043180801</v>
      </c>
      <c r="D56" s="192">
        <v>1245530.8300224901</v>
      </c>
      <c r="E56" s="192">
        <v>1344054.3379598514</v>
      </c>
      <c r="F56" s="191">
        <v>1453175.70067782</v>
      </c>
      <c r="G56" s="192">
        <v>1431431.4608143452</v>
      </c>
      <c r="H56" s="192">
        <v>1500765.6753737549</v>
      </c>
      <c r="I56" s="192">
        <v>1732439.6307616727</v>
      </c>
      <c r="J56" s="193">
        <v>1933533.2394258115</v>
      </c>
      <c r="K56" s="191">
        <v>2134796.4518400705</v>
      </c>
      <c r="L56" s="194">
        <v>1858927.0073350656</v>
      </c>
      <c r="M56" s="194">
        <v>2486943.1496471744</v>
      </c>
      <c r="N56" s="195">
        <v>4234913.1388442041</v>
      </c>
      <c r="O56" s="195">
        <v>3899426.8395617488</v>
      </c>
      <c r="Q56" s="59"/>
    </row>
    <row r="57" spans="1:17" x14ac:dyDescent="0.2">
      <c r="B57" s="157"/>
      <c r="C57" s="157"/>
      <c r="D57" s="157"/>
      <c r="E57" s="157"/>
      <c r="F57" s="157"/>
      <c r="G57" s="157"/>
      <c r="H57" s="157"/>
      <c r="I57" s="157"/>
      <c r="J57" s="157"/>
      <c r="K57" s="157"/>
      <c r="L57" s="157"/>
      <c r="M57" s="157"/>
      <c r="N57" s="157"/>
      <c r="O57" s="156"/>
      <c r="Q57" s="59"/>
    </row>
    <row r="58" spans="1:17" x14ac:dyDescent="0.2">
      <c r="A58" s="156" t="s">
        <v>315</v>
      </c>
      <c r="B58" s="59" t="s">
        <v>331</v>
      </c>
      <c r="C58" s="157"/>
      <c r="D58" s="157"/>
      <c r="E58" s="157"/>
      <c r="F58" s="157"/>
      <c r="G58" s="157"/>
      <c r="H58" s="157"/>
      <c r="I58" s="157"/>
      <c r="J58" s="157"/>
      <c r="K58" s="157"/>
      <c r="L58" s="157"/>
      <c r="M58" s="157"/>
      <c r="N58" s="157"/>
      <c r="O58" s="156"/>
      <c r="Q58" s="59"/>
    </row>
    <row r="59" spans="1:17" x14ac:dyDescent="0.2">
      <c r="A59" s="156" t="s">
        <v>317</v>
      </c>
      <c r="B59" s="59" t="s">
        <v>316</v>
      </c>
      <c r="C59" s="157"/>
      <c r="D59" s="157"/>
      <c r="E59" s="157"/>
      <c r="F59" s="157"/>
      <c r="G59" s="157"/>
      <c r="H59" s="157"/>
      <c r="I59" s="157"/>
      <c r="J59" s="157"/>
      <c r="K59" s="157"/>
      <c r="L59" s="157"/>
      <c r="M59" s="157"/>
      <c r="N59" s="157"/>
      <c r="O59" s="156"/>
      <c r="Q59" s="59"/>
    </row>
    <row r="60" spans="1:17" x14ac:dyDescent="0.2">
      <c r="A60" s="59"/>
    </row>
    <row r="61" spans="1:17" x14ac:dyDescent="0.2">
      <c r="A61" s="65" t="s">
        <v>414</v>
      </c>
    </row>
    <row r="62" spans="1:17" x14ac:dyDescent="0.2">
      <c r="A62" s="158" t="s">
        <v>413</v>
      </c>
      <c r="C62" s="157"/>
      <c r="D62" s="157"/>
      <c r="E62" s="157"/>
      <c r="F62" s="157"/>
      <c r="G62" s="157"/>
      <c r="H62" s="157"/>
      <c r="I62" s="157"/>
      <c r="J62" s="157"/>
      <c r="K62" s="157"/>
      <c r="L62" s="157"/>
      <c r="M62" s="157"/>
      <c r="N62" s="157"/>
      <c r="O62" s="157"/>
    </row>
    <row r="63" spans="1:17" x14ac:dyDescent="0.2">
      <c r="A63" s="65" t="s">
        <v>332</v>
      </c>
      <c r="B63" s="159"/>
      <c r="C63" s="157"/>
      <c r="D63" s="157"/>
      <c r="E63" s="157"/>
      <c r="F63" s="157"/>
      <c r="G63" s="157"/>
      <c r="H63" s="157"/>
      <c r="I63" s="157"/>
      <c r="J63" s="157"/>
      <c r="K63" s="157"/>
      <c r="L63" s="157"/>
      <c r="M63" s="157"/>
      <c r="N63" s="157"/>
      <c r="O63" s="157"/>
    </row>
    <row r="64" spans="1:17" x14ac:dyDescent="0.2">
      <c r="A64" s="160" t="s">
        <v>333</v>
      </c>
      <c r="B64" s="159"/>
      <c r="C64" s="157"/>
      <c r="D64" s="157"/>
      <c r="E64" s="157"/>
      <c r="F64" s="157"/>
      <c r="G64" s="157"/>
      <c r="H64" s="157"/>
      <c r="I64" s="157"/>
      <c r="J64" s="157"/>
      <c r="K64" s="157"/>
      <c r="L64" s="157"/>
      <c r="M64" s="157"/>
      <c r="N64" s="157"/>
      <c r="O64" s="157"/>
    </row>
    <row r="65" spans="2:15" x14ac:dyDescent="0.2">
      <c r="B65" s="156"/>
      <c r="C65" s="157"/>
      <c r="D65" s="157"/>
      <c r="E65" s="157"/>
      <c r="F65" s="157"/>
      <c r="G65" s="157"/>
      <c r="H65" s="157"/>
      <c r="I65" s="157"/>
      <c r="J65" s="157"/>
      <c r="K65" s="157"/>
      <c r="L65" s="157"/>
      <c r="M65" s="157"/>
      <c r="N65" s="157"/>
      <c r="O65" s="157"/>
    </row>
    <row r="66" spans="2:15" x14ac:dyDescent="0.2">
      <c r="B66" s="161"/>
      <c r="C66" s="68"/>
    </row>
    <row r="67" spans="2:15" x14ac:dyDescent="0.2">
      <c r="B67" s="161"/>
      <c r="C67" s="68"/>
    </row>
    <row r="68" spans="2:15" x14ac:dyDescent="0.2">
      <c r="B68" s="68"/>
      <c r="C68" s="68"/>
    </row>
    <row r="69" spans="2:15" x14ac:dyDescent="0.2">
      <c r="B69" s="68"/>
      <c r="C69" s="68"/>
    </row>
  </sheetData>
  <mergeCells count="2">
    <mergeCell ref="B2:O2"/>
    <mergeCell ref="B3:O3"/>
  </mergeCells>
  <pageMargins left="0.7" right="0.7" top="0.75" bottom="0.75" header="0.3" footer="0.3"/>
  <pageSetup paperSize="8" orientation="landscape" r:id="rId1"/>
  <headerFooter>
    <oddHeader>&amp;L&amp;"Calibri"&amp;10&amp;K000000 [Limited Sharing]&amp;1#_x000D_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50"/>
  </sheetPr>
  <dimension ref="A1:O65"/>
  <sheetViews>
    <sheetView workbookViewId="0">
      <pane ySplit="4" topLeftCell="A38" activePane="bottomLeft" state="frozen"/>
      <selection activeCell="A37" sqref="A37"/>
      <selection pane="bottomLeft" activeCell="A37" sqref="A37"/>
    </sheetView>
  </sheetViews>
  <sheetFormatPr defaultRowHeight="12.75" x14ac:dyDescent="0.2"/>
  <cols>
    <col min="1" max="1" width="3.42578125" style="69" customWidth="1"/>
    <col min="2" max="2" width="30" style="59" customWidth="1"/>
    <col min="3" max="12" width="12.42578125" style="59" customWidth="1"/>
    <col min="13" max="15" width="12.42578125" style="69" customWidth="1"/>
    <col min="16" max="16384" width="9.140625" style="69"/>
  </cols>
  <sheetData>
    <row r="1" spans="2:15" customFormat="1" ht="39" customHeight="1" x14ac:dyDescent="0.25">
      <c r="B1" s="37" t="s">
        <v>372</v>
      </c>
      <c r="C1" s="36"/>
      <c r="D1" s="36"/>
      <c r="E1" s="36"/>
      <c r="F1" s="36"/>
      <c r="G1" s="36"/>
      <c r="H1" s="36"/>
      <c r="I1" s="36"/>
      <c r="J1" s="36"/>
      <c r="K1" s="36"/>
      <c r="L1" s="36"/>
      <c r="M1" s="36"/>
      <c r="N1" s="36"/>
      <c r="O1" s="38" t="s">
        <v>378</v>
      </c>
    </row>
    <row r="2" spans="2:15" customFormat="1" ht="17.25" x14ac:dyDescent="0.25">
      <c r="B2" s="168" t="s">
        <v>270</v>
      </c>
      <c r="C2" s="168"/>
      <c r="D2" s="168"/>
      <c r="E2" s="168"/>
      <c r="F2" s="168"/>
      <c r="G2" s="168"/>
      <c r="H2" s="168"/>
      <c r="I2" s="168"/>
      <c r="J2" s="168"/>
      <c r="K2" s="168"/>
      <c r="L2" s="168"/>
      <c r="M2" s="168"/>
      <c r="N2" s="168"/>
      <c r="O2" s="168"/>
    </row>
    <row r="3" spans="2:15" customFormat="1" ht="15" x14ac:dyDescent="0.25">
      <c r="B3" s="165" t="s">
        <v>236</v>
      </c>
      <c r="C3" s="165"/>
      <c r="D3" s="165"/>
      <c r="E3" s="165"/>
      <c r="F3" s="165"/>
      <c r="G3" s="165"/>
      <c r="H3" s="165"/>
      <c r="I3" s="165"/>
      <c r="J3" s="165"/>
      <c r="K3" s="165"/>
      <c r="L3" s="165"/>
      <c r="M3" s="165"/>
      <c r="N3" s="165"/>
      <c r="O3" s="165"/>
    </row>
    <row r="4" spans="2:15" customFormat="1" ht="17.25" x14ac:dyDescent="0.25">
      <c r="B4" s="20" t="s">
        <v>360</v>
      </c>
      <c r="C4" s="20">
        <v>2011</v>
      </c>
      <c r="D4" s="20">
        <v>2012</v>
      </c>
      <c r="E4" s="20">
        <v>2013</v>
      </c>
      <c r="F4" s="20">
        <v>2014</v>
      </c>
      <c r="G4" s="20">
        <v>2015</v>
      </c>
      <c r="H4" s="20">
        <v>2016</v>
      </c>
      <c r="I4" s="20">
        <v>2017</v>
      </c>
      <c r="J4" s="20">
        <v>2018</v>
      </c>
      <c r="K4" s="20">
        <v>2019</v>
      </c>
      <c r="L4" s="20">
        <v>2020</v>
      </c>
      <c r="M4" s="20">
        <v>2021</v>
      </c>
      <c r="N4" s="20">
        <v>2022</v>
      </c>
      <c r="O4" s="20" t="s">
        <v>371</v>
      </c>
    </row>
    <row r="5" spans="2:15" x14ac:dyDescent="0.2">
      <c r="B5" s="68" t="s">
        <v>77</v>
      </c>
      <c r="C5" s="150">
        <v>28609.496329426525</v>
      </c>
      <c r="D5" s="150">
        <v>26601.297696825593</v>
      </c>
      <c r="E5" s="150">
        <v>27530.975654000002</v>
      </c>
      <c r="F5" s="150">
        <v>30996.326090999995</v>
      </c>
      <c r="G5" s="150">
        <v>36500.016535999996</v>
      </c>
      <c r="H5" s="150">
        <v>28598.262798</v>
      </c>
      <c r="I5" s="150">
        <v>37561.871758000001</v>
      </c>
      <c r="J5" s="150">
        <v>25688.685195000002</v>
      </c>
      <c r="K5" s="150">
        <v>27293.306288999996</v>
      </c>
      <c r="L5" s="150">
        <v>22851.549474752344</v>
      </c>
      <c r="M5" s="151">
        <v>57970.998398999996</v>
      </c>
      <c r="N5" s="151">
        <v>58930.454956000001</v>
      </c>
      <c r="O5" s="151">
        <v>60244.758611000005</v>
      </c>
    </row>
    <row r="6" spans="2:15" x14ac:dyDescent="0.2">
      <c r="B6" s="68" t="s">
        <v>78</v>
      </c>
      <c r="C6" s="152">
        <v>3730.4732960000006</v>
      </c>
      <c r="D6" s="152">
        <v>5262.3268889999999</v>
      </c>
      <c r="E6" s="152">
        <v>5902.76512</v>
      </c>
      <c r="F6" s="152">
        <v>8108.7253099999998</v>
      </c>
      <c r="G6" s="152">
        <v>11055.709071000001</v>
      </c>
      <c r="H6" s="152">
        <v>14567.132165999999</v>
      </c>
      <c r="I6" s="152">
        <v>10215.984517000001</v>
      </c>
      <c r="J6" s="152">
        <v>11706.997756999999</v>
      </c>
      <c r="K6" s="150">
        <v>21081.06337</v>
      </c>
      <c r="L6" s="150">
        <v>16916.675591313513</v>
      </c>
      <c r="M6" s="151">
        <v>12058.364905</v>
      </c>
      <c r="N6" s="151">
        <v>15936.582217000001</v>
      </c>
      <c r="O6" s="151">
        <v>17134.115728000001</v>
      </c>
    </row>
    <row r="7" spans="2:15" x14ac:dyDescent="0.2">
      <c r="B7" s="68" t="s">
        <v>366</v>
      </c>
      <c r="C7" s="152">
        <v>37.527911000000003</v>
      </c>
      <c r="D7" s="152">
        <v>329.45481799999999</v>
      </c>
      <c r="E7" s="152">
        <v>3831.1732839999995</v>
      </c>
      <c r="F7" s="152">
        <v>518.95905100000004</v>
      </c>
      <c r="G7" s="152">
        <v>3095.257627</v>
      </c>
      <c r="H7" s="152">
        <v>1983.5286800000001</v>
      </c>
      <c r="I7" s="152">
        <v>2403.9142550000001</v>
      </c>
      <c r="J7" s="152">
        <v>10636.027510029999</v>
      </c>
      <c r="K7" s="150">
        <v>6111.4502734500011</v>
      </c>
      <c r="L7" s="150">
        <v>6043.7113407918641</v>
      </c>
      <c r="M7" s="151">
        <v>4459.1954470000001</v>
      </c>
      <c r="N7" s="151">
        <v>2921.7295439999998</v>
      </c>
      <c r="O7" s="151">
        <v>1800.1622629999999</v>
      </c>
    </row>
    <row r="8" spans="2:15" x14ac:dyDescent="0.2">
      <c r="B8" s="68" t="s">
        <v>80</v>
      </c>
      <c r="C8" s="152">
        <v>2692.7045400000002</v>
      </c>
      <c r="D8" s="152">
        <v>3385.7291570000002</v>
      </c>
      <c r="E8" s="152">
        <v>3235.2066359999999</v>
      </c>
      <c r="F8" s="152">
        <v>3402.7551910000002</v>
      </c>
      <c r="G8" s="152">
        <v>5132.0527229999998</v>
      </c>
      <c r="H8" s="152">
        <v>4276.4060760000002</v>
      </c>
      <c r="I8" s="152">
        <v>6646.260193000001</v>
      </c>
      <c r="J8" s="152">
        <v>5644.7890179999995</v>
      </c>
      <c r="K8" s="150">
        <v>7305.8569560000014</v>
      </c>
      <c r="L8" s="150">
        <v>8884.2519757905557</v>
      </c>
      <c r="M8" s="151">
        <v>16566.474271999999</v>
      </c>
      <c r="N8" s="151">
        <v>26530.981134999998</v>
      </c>
      <c r="O8" s="151">
        <v>21873.267598999999</v>
      </c>
    </row>
    <row r="9" spans="2:15" x14ac:dyDescent="0.2">
      <c r="B9" s="68" t="s">
        <v>367</v>
      </c>
      <c r="C9" s="152">
        <v>995.88219200000003</v>
      </c>
      <c r="D9" s="152">
        <v>1194.6291279999998</v>
      </c>
      <c r="E9" s="152">
        <v>1105.09953</v>
      </c>
      <c r="F9" s="152">
        <v>2150.3583709999998</v>
      </c>
      <c r="G9" s="152">
        <v>2524.7682159999999</v>
      </c>
      <c r="H9" s="152">
        <v>2814.2858000000001</v>
      </c>
      <c r="I9" s="152">
        <v>2651.0238600000002</v>
      </c>
      <c r="J9" s="152">
        <v>6349.1785920000002</v>
      </c>
      <c r="K9" s="150">
        <v>5515.9202690000002</v>
      </c>
      <c r="L9" s="150">
        <v>5276.3774258717149</v>
      </c>
      <c r="M9" s="151">
        <v>6876.1214659999996</v>
      </c>
      <c r="N9" s="151">
        <v>56.540522000000003</v>
      </c>
      <c r="O9" s="151">
        <v>414.957762</v>
      </c>
    </row>
    <row r="10" spans="2:15" x14ac:dyDescent="0.2">
      <c r="B10" s="68" t="s">
        <v>299</v>
      </c>
      <c r="C10" s="152">
        <v>44822.826385</v>
      </c>
      <c r="D10" s="152">
        <v>46230.541824</v>
      </c>
      <c r="E10" s="152">
        <v>28360.998228</v>
      </c>
      <c r="F10" s="152">
        <v>13506.279713</v>
      </c>
      <c r="G10" s="152">
        <v>20136.715665</v>
      </c>
      <c r="H10" s="152">
        <v>10158.156534</v>
      </c>
      <c r="I10" s="152">
        <v>11776.608499</v>
      </c>
      <c r="J10" s="152">
        <v>13015.081190000003</v>
      </c>
      <c r="K10" s="150">
        <v>13220.533861999998</v>
      </c>
      <c r="L10" s="150">
        <v>8860.3493159948903</v>
      </c>
      <c r="M10" s="151">
        <v>23352.171208</v>
      </c>
      <c r="N10" s="151">
        <v>18591.296112</v>
      </c>
      <c r="O10" s="151">
        <v>19108.433301000001</v>
      </c>
    </row>
    <row r="11" spans="2:15" x14ac:dyDescent="0.2">
      <c r="B11" s="68" t="s">
        <v>81</v>
      </c>
      <c r="C11" s="152">
        <v>5189.193735195804</v>
      </c>
      <c r="D11" s="152">
        <v>13148.721489</v>
      </c>
      <c r="E11" s="152">
        <v>16483.765316999998</v>
      </c>
      <c r="F11" s="152">
        <v>16828.517786</v>
      </c>
      <c r="G11" s="152">
        <v>17316.403691</v>
      </c>
      <c r="H11" s="152">
        <v>28142.989766999999</v>
      </c>
      <c r="I11" s="152">
        <v>19095.905116000002</v>
      </c>
      <c r="J11" s="152">
        <v>7421.0644889999994</v>
      </c>
      <c r="K11" s="150">
        <v>5945.2908610000004</v>
      </c>
      <c r="L11" s="150">
        <v>5238.4528688494174</v>
      </c>
      <c r="M11" s="151">
        <v>7373.7041929999996</v>
      </c>
      <c r="N11" s="151">
        <v>11041.534409999998</v>
      </c>
      <c r="O11" s="151">
        <v>15179.334663000001</v>
      </c>
    </row>
    <row r="12" spans="2:15" x14ac:dyDescent="0.2">
      <c r="B12" s="68" t="s">
        <v>75</v>
      </c>
      <c r="C12" s="152">
        <v>41743.596741553156</v>
      </c>
      <c r="D12" s="152">
        <v>42086.964213666841</v>
      </c>
      <c r="E12" s="152">
        <v>29536.547484922001</v>
      </c>
      <c r="F12" s="152">
        <v>40441.809887000003</v>
      </c>
      <c r="G12" s="152">
        <v>39836.662108999997</v>
      </c>
      <c r="H12" s="152">
        <v>36743.658603000003</v>
      </c>
      <c r="I12" s="152">
        <v>34621.198045999998</v>
      </c>
      <c r="J12" s="152">
        <v>36665.567841000004</v>
      </c>
      <c r="K12" s="150">
        <v>40127.847550999999</v>
      </c>
      <c r="L12" s="150">
        <v>38509.861323241756</v>
      </c>
      <c r="M12" s="151">
        <v>23691.047525000002</v>
      </c>
      <c r="N12" s="151">
        <v>33068.004653999997</v>
      </c>
      <c r="O12" s="151">
        <v>40630.011897999997</v>
      </c>
    </row>
    <row r="13" spans="2:15" x14ac:dyDescent="0.2">
      <c r="B13" s="68" t="s">
        <v>109</v>
      </c>
      <c r="C13" s="152">
        <v>231302.39840000001</v>
      </c>
      <c r="D13" s="152">
        <v>340283.225928</v>
      </c>
      <c r="E13" s="152">
        <v>381275.46353200002</v>
      </c>
      <c r="F13" s="152">
        <v>456130.01777400001</v>
      </c>
      <c r="G13" s="152">
        <v>504619.36574700003</v>
      </c>
      <c r="H13" s="152">
        <v>581823.99359999993</v>
      </c>
      <c r="I13" s="152">
        <v>603041.86404699995</v>
      </c>
      <c r="J13" s="152">
        <v>668941.45889363007</v>
      </c>
      <c r="K13" s="150">
        <v>721114.84693</v>
      </c>
      <c r="L13" s="150">
        <v>664040.05425681861</v>
      </c>
      <c r="M13" s="151">
        <v>945968.26729700004</v>
      </c>
      <c r="N13" s="151">
        <v>1066096.746508</v>
      </c>
      <c r="O13" s="151">
        <v>992538.13060911</v>
      </c>
    </row>
    <row r="14" spans="2:15" x14ac:dyDescent="0.2">
      <c r="B14" s="68" t="s">
        <v>110</v>
      </c>
      <c r="C14" s="152">
        <v>3542.5661110000005</v>
      </c>
      <c r="D14" s="152">
        <v>4604.016771999999</v>
      </c>
      <c r="E14" s="152">
        <v>7391.0154519999996</v>
      </c>
      <c r="F14" s="152">
        <v>8142.29601</v>
      </c>
      <c r="G14" s="152">
        <v>5882.3892489999998</v>
      </c>
      <c r="H14" s="152">
        <v>8841.4569580000007</v>
      </c>
      <c r="I14" s="152">
        <v>6838.7528970000003</v>
      </c>
      <c r="J14" s="152">
        <v>7768.6211730000005</v>
      </c>
      <c r="K14" s="150">
        <v>7116.6212319999995</v>
      </c>
      <c r="L14" s="150">
        <v>9281.874079931662</v>
      </c>
      <c r="M14" s="151">
        <v>7247.2209740000008</v>
      </c>
      <c r="N14" s="151">
        <v>9643.0305530000005</v>
      </c>
      <c r="O14" s="151">
        <v>10763.465948999999</v>
      </c>
    </row>
    <row r="15" spans="2:15" x14ac:dyDescent="0.2">
      <c r="B15" s="68" t="s">
        <v>301</v>
      </c>
      <c r="C15" s="152">
        <v>1431.5237240000001</v>
      </c>
      <c r="D15" s="152">
        <v>4641.0092189999996</v>
      </c>
      <c r="E15" s="152">
        <v>2702.0607439999999</v>
      </c>
      <c r="F15" s="152">
        <v>2936.5838609999996</v>
      </c>
      <c r="G15" s="152">
        <v>2436.1013650000004</v>
      </c>
      <c r="H15" s="152">
        <v>4015.6594989999999</v>
      </c>
      <c r="I15" s="152">
        <v>4052.3071459999996</v>
      </c>
      <c r="J15" s="152">
        <v>3795.2349590000003</v>
      </c>
      <c r="K15" s="150">
        <v>2856.461726</v>
      </c>
      <c r="L15" s="150">
        <v>3209.9519307300125</v>
      </c>
      <c r="M15" s="151">
        <v>3518.9117160000001</v>
      </c>
      <c r="N15" s="151">
        <v>4361.8139719999999</v>
      </c>
      <c r="O15" s="151">
        <v>12698.668258000002</v>
      </c>
    </row>
    <row r="16" spans="2:15" x14ac:dyDescent="0.2">
      <c r="B16" s="68" t="s">
        <v>368</v>
      </c>
      <c r="C16" s="150">
        <v>1959.2281070000001</v>
      </c>
      <c r="D16" s="150">
        <v>2779.3219699999995</v>
      </c>
      <c r="E16" s="150">
        <v>1527.625299</v>
      </c>
      <c r="F16" s="150">
        <v>1246.7229400000001</v>
      </c>
      <c r="G16" s="150">
        <v>1728.1811160000002</v>
      </c>
      <c r="H16" s="150">
        <v>2182.6947049999999</v>
      </c>
      <c r="I16" s="150">
        <v>1648.4753190000001</v>
      </c>
      <c r="J16" s="150">
        <v>1691.4647719999998</v>
      </c>
      <c r="K16" s="150">
        <v>1690.130537</v>
      </c>
      <c r="L16" s="150">
        <v>1675.2871170301901</v>
      </c>
      <c r="M16" s="151">
        <v>2760.5731420000002</v>
      </c>
      <c r="N16" s="151">
        <v>5543.739067999999</v>
      </c>
      <c r="O16" s="151">
        <v>4179.6081429999995</v>
      </c>
    </row>
    <row r="17" spans="2:15" x14ac:dyDescent="0.2">
      <c r="B17" s="68" t="s">
        <v>83</v>
      </c>
      <c r="C17" s="152">
        <v>24891.460458999998</v>
      </c>
      <c r="D17" s="152">
        <v>16735.303222999999</v>
      </c>
      <c r="E17" s="152">
        <v>16905.96977</v>
      </c>
      <c r="F17" s="152">
        <v>21248.884507999999</v>
      </c>
      <c r="G17" s="152">
        <v>15840.818473999998</v>
      </c>
      <c r="H17" s="152">
        <v>21496.255834000003</v>
      </c>
      <c r="I17" s="152">
        <v>24364.162477999998</v>
      </c>
      <c r="J17" s="152">
        <v>42479.098637999996</v>
      </c>
      <c r="K17" s="150">
        <v>39416.140672999994</v>
      </c>
      <c r="L17" s="150">
        <v>21570.230901283085</v>
      </c>
      <c r="M17" s="151">
        <v>27317.850974000004</v>
      </c>
      <c r="N17" s="151">
        <v>35832.185412999999</v>
      </c>
      <c r="O17" s="151">
        <v>64021.228919999994</v>
      </c>
    </row>
    <row r="18" spans="2:15" x14ac:dyDescent="0.2">
      <c r="B18" s="68" t="s">
        <v>72</v>
      </c>
      <c r="C18" s="152">
        <v>37540.055239000008</v>
      </c>
      <c r="D18" s="152">
        <v>40747.524221</v>
      </c>
      <c r="E18" s="152">
        <v>49629.613233999997</v>
      </c>
      <c r="F18" s="152">
        <v>42689.538517000001</v>
      </c>
      <c r="G18" s="152">
        <v>47155.470600000001</v>
      </c>
      <c r="H18" s="152">
        <v>63367.971161040005</v>
      </c>
      <c r="I18" s="152">
        <v>61052.347303610004</v>
      </c>
      <c r="J18" s="152">
        <v>79295.021393000003</v>
      </c>
      <c r="K18" s="150">
        <v>69440.384123000011</v>
      </c>
      <c r="L18" s="150">
        <v>58617.671795297196</v>
      </c>
      <c r="M18" s="151">
        <v>69008.475988999999</v>
      </c>
      <c r="N18" s="151">
        <v>92982.124148000003</v>
      </c>
      <c r="O18" s="151">
        <v>84014.850797999999</v>
      </c>
    </row>
    <row r="19" spans="2:15" x14ac:dyDescent="0.2">
      <c r="B19" s="68" t="s">
        <v>84</v>
      </c>
      <c r="C19" s="152">
        <v>69877.206399999995</v>
      </c>
      <c r="D19" s="152">
        <v>77205.285848</v>
      </c>
      <c r="E19" s="152">
        <v>55493.256221999996</v>
      </c>
      <c r="F19" s="152">
        <v>45867.346495999998</v>
      </c>
      <c r="G19" s="152">
        <v>49668.043134000007</v>
      </c>
      <c r="H19" s="152">
        <v>67894.576045000009</v>
      </c>
      <c r="I19" s="152">
        <v>64340.281223999998</v>
      </c>
      <c r="J19" s="152">
        <v>63906.891600000003</v>
      </c>
      <c r="K19" s="150">
        <v>54272.182360999999</v>
      </c>
      <c r="L19" s="150">
        <v>40953.718193318338</v>
      </c>
      <c r="M19" s="151">
        <v>57907.494215999999</v>
      </c>
      <c r="N19" s="151">
        <v>80028.632335000002</v>
      </c>
      <c r="O19" s="151">
        <v>61975.981126999999</v>
      </c>
    </row>
    <row r="20" spans="2:15" x14ac:dyDescent="0.2">
      <c r="B20" s="68" t="s">
        <v>71</v>
      </c>
      <c r="C20" s="152">
        <v>489881.51266638061</v>
      </c>
      <c r="D20" s="152">
        <v>464413.40009378153</v>
      </c>
      <c r="E20" s="152">
        <v>409375.44232357043</v>
      </c>
      <c r="F20" s="152">
        <v>525263.58330067538</v>
      </c>
      <c r="G20" s="152">
        <v>580236.53591781622</v>
      </c>
      <c r="H20" s="152">
        <v>555505.12823009654</v>
      </c>
      <c r="I20" s="152">
        <v>690228.71254633297</v>
      </c>
      <c r="J20" s="152">
        <v>687737.28161012696</v>
      </c>
      <c r="K20" s="150">
        <v>697022.61601832311</v>
      </c>
      <c r="L20" s="150">
        <v>571248.55327448761</v>
      </c>
      <c r="M20" s="151">
        <v>919855.98034062015</v>
      </c>
      <c r="N20" s="151">
        <v>1537744.1135560838</v>
      </c>
      <c r="O20" s="151">
        <v>1027281.2805485176</v>
      </c>
    </row>
    <row r="21" spans="2:15" x14ac:dyDescent="0.2">
      <c r="B21" s="68" t="s">
        <v>85</v>
      </c>
      <c r="C21" s="152">
        <v>38264.924783999995</v>
      </c>
      <c r="D21" s="152">
        <v>53381.363471000004</v>
      </c>
      <c r="E21" s="152">
        <v>56662.821750999996</v>
      </c>
      <c r="F21" s="152">
        <v>58906.372326000004</v>
      </c>
      <c r="G21" s="152">
        <v>62434.537815999996</v>
      </c>
      <c r="H21" s="152">
        <v>56515.659057999997</v>
      </c>
      <c r="I21" s="152">
        <v>56899.085334999996</v>
      </c>
      <c r="J21" s="152">
        <v>69476.919588999997</v>
      </c>
      <c r="K21" s="150">
        <v>75392.594582000005</v>
      </c>
      <c r="L21" s="150">
        <v>61687.896112838906</v>
      </c>
      <c r="M21" s="151">
        <v>93465.739652250006</v>
      </c>
      <c r="N21" s="151">
        <v>111457.354872</v>
      </c>
      <c r="O21" s="151">
        <v>123901.41439795999</v>
      </c>
    </row>
    <row r="22" spans="2:15" x14ac:dyDescent="0.2">
      <c r="B22" s="68" t="s">
        <v>86</v>
      </c>
      <c r="C22" s="152">
        <v>177169.6128372236</v>
      </c>
      <c r="D22" s="152">
        <v>99294.506116122997</v>
      </c>
      <c r="E22" s="152">
        <v>1486.378485</v>
      </c>
      <c r="F22" s="152">
        <v>1027.2396220000001</v>
      </c>
      <c r="G22" s="152">
        <v>954.17691600000012</v>
      </c>
      <c r="H22" s="152">
        <v>1018.348497</v>
      </c>
      <c r="I22" s="152">
        <v>1640.2361149999999</v>
      </c>
      <c r="J22" s="152">
        <v>2172.2835209999998</v>
      </c>
      <c r="K22" s="150">
        <v>1446.50559</v>
      </c>
      <c r="L22" s="150">
        <v>1442.6182430831232</v>
      </c>
      <c r="M22" s="151">
        <v>1818.732276</v>
      </c>
      <c r="N22" s="151">
        <v>1645.815255</v>
      </c>
      <c r="O22" s="151">
        <v>2129.411454</v>
      </c>
    </row>
    <row r="23" spans="2:15" x14ac:dyDescent="0.2">
      <c r="B23" s="68" t="s">
        <v>87</v>
      </c>
      <c r="C23" s="152">
        <v>20.426864000000002</v>
      </c>
      <c r="D23" s="152">
        <v>14.662978000000001</v>
      </c>
      <c r="E23" s="152">
        <v>24.606120999999998</v>
      </c>
      <c r="F23" s="152">
        <v>44.884197</v>
      </c>
      <c r="G23" s="152">
        <v>50.591258000000003</v>
      </c>
      <c r="H23" s="152">
        <v>78.540784000000002</v>
      </c>
      <c r="I23" s="152">
        <v>92.979758000000004</v>
      </c>
      <c r="J23" s="152">
        <v>481.12284799999998</v>
      </c>
      <c r="K23" s="150">
        <v>5254.6397150000003</v>
      </c>
      <c r="L23" s="150">
        <v>1753.9249855176297</v>
      </c>
      <c r="M23" s="151">
        <v>7346.7808900000009</v>
      </c>
      <c r="N23" s="151">
        <v>8115.2357810000003</v>
      </c>
      <c r="O23" s="151">
        <v>27388.360039000003</v>
      </c>
    </row>
    <row r="24" spans="2:15" x14ac:dyDescent="0.2">
      <c r="B24" s="68" t="s">
        <v>300</v>
      </c>
      <c r="C24" s="152">
        <v>1227.180914</v>
      </c>
      <c r="D24" s="152">
        <v>879.98674200000005</v>
      </c>
      <c r="E24" s="152">
        <v>1158.6380260000001</v>
      </c>
      <c r="F24" s="152">
        <v>1795.856939</v>
      </c>
      <c r="G24" s="152">
        <v>1565.1077189999999</v>
      </c>
      <c r="H24" s="152">
        <v>2587.5053460000004</v>
      </c>
      <c r="I24" s="152">
        <v>2856.0415170000001</v>
      </c>
      <c r="J24" s="152">
        <v>4094.1809589999998</v>
      </c>
      <c r="K24" s="150">
        <v>4043.0573300000001</v>
      </c>
      <c r="L24" s="150">
        <v>3252.8147635364917</v>
      </c>
      <c r="M24" s="151">
        <v>4080.7785009999993</v>
      </c>
      <c r="N24" s="151">
        <v>4113.4582739999996</v>
      </c>
      <c r="O24" s="151">
        <v>6122.9419870000002</v>
      </c>
    </row>
    <row r="25" spans="2:15" x14ac:dyDescent="0.2">
      <c r="B25" s="68" t="s">
        <v>88</v>
      </c>
      <c r="C25" s="152">
        <v>7104.3177400000013</v>
      </c>
      <c r="D25" s="152">
        <v>10689.858704</v>
      </c>
      <c r="E25" s="152">
        <v>9867.2346960000013</v>
      </c>
      <c r="F25" s="152">
        <v>9196.3854599999995</v>
      </c>
      <c r="G25" s="152">
        <v>7022.0727619999998</v>
      </c>
      <c r="H25" s="152">
        <v>11788.350195000001</v>
      </c>
      <c r="I25" s="152">
        <v>10142.935729000001</v>
      </c>
      <c r="J25" s="152">
        <v>10328.821603</v>
      </c>
      <c r="K25" s="150">
        <v>15175.485212999998</v>
      </c>
      <c r="L25" s="150">
        <v>12434.701483590485</v>
      </c>
      <c r="M25" s="151">
        <v>19881.447690000001</v>
      </c>
      <c r="N25" s="151">
        <v>39414.466392000002</v>
      </c>
      <c r="O25" s="151">
        <v>32636.175832000001</v>
      </c>
    </row>
    <row r="26" spans="2:15" x14ac:dyDescent="0.2">
      <c r="B26" s="68" t="s">
        <v>73</v>
      </c>
      <c r="C26" s="152">
        <v>33236.178413000001</v>
      </c>
      <c r="D26" s="152">
        <v>37561.165704999999</v>
      </c>
      <c r="E26" s="152">
        <v>32568.620245999999</v>
      </c>
      <c r="F26" s="152">
        <v>34590.151554000004</v>
      </c>
      <c r="G26" s="152">
        <v>28476.845244</v>
      </c>
      <c r="H26" s="152">
        <v>40234.860643</v>
      </c>
      <c r="I26" s="152">
        <v>46506.305184000004</v>
      </c>
      <c r="J26" s="152">
        <v>51663.634212999998</v>
      </c>
      <c r="K26" s="150">
        <v>54918.790362999993</v>
      </c>
      <c r="L26" s="150">
        <v>49441.697729182109</v>
      </c>
      <c r="M26" s="151">
        <v>62572.424198000008</v>
      </c>
      <c r="N26" s="151">
        <v>93639.182287000003</v>
      </c>
      <c r="O26" s="151">
        <v>79916.703278999994</v>
      </c>
    </row>
    <row r="27" spans="2:15" x14ac:dyDescent="0.2">
      <c r="B27" s="68" t="s">
        <v>89</v>
      </c>
      <c r="C27" s="152">
        <v>113285.22184000001</v>
      </c>
      <c r="D27" s="152">
        <v>70416.870485000007</v>
      </c>
      <c r="E27" s="152">
        <v>86243.059305999996</v>
      </c>
      <c r="F27" s="152">
        <v>122886.05007300001</v>
      </c>
      <c r="G27" s="152">
        <v>188852.85250033002</v>
      </c>
      <c r="H27" s="152">
        <v>138378.715474</v>
      </c>
      <c r="I27" s="152">
        <v>158318.028016</v>
      </c>
      <c r="J27" s="152">
        <v>257597.23237400001</v>
      </c>
      <c r="K27" s="150">
        <v>156506.07769800001</v>
      </c>
      <c r="L27" s="150">
        <v>98000.77530020698</v>
      </c>
      <c r="M27" s="151">
        <v>83265.241934999998</v>
      </c>
      <c r="N27" s="151">
        <v>81911.764767000001</v>
      </c>
      <c r="O27" s="151">
        <v>61690.654024999996</v>
      </c>
    </row>
    <row r="28" spans="2:15" x14ac:dyDescent="0.2">
      <c r="B28" s="68" t="s">
        <v>111</v>
      </c>
      <c r="C28" s="152">
        <v>5047.0309669999997</v>
      </c>
      <c r="D28" s="152">
        <v>1731.1694629999997</v>
      </c>
      <c r="E28" s="152">
        <v>2144.2953289999996</v>
      </c>
      <c r="F28" s="152">
        <v>2861.5794167600002</v>
      </c>
      <c r="G28" s="152">
        <v>2694.5429010000003</v>
      </c>
      <c r="H28" s="152">
        <v>2492.5275339999998</v>
      </c>
      <c r="I28" s="152">
        <v>2336.654642</v>
      </c>
      <c r="J28" s="152">
        <v>4027.966367</v>
      </c>
      <c r="K28" s="150">
        <v>2610.1155410000001</v>
      </c>
      <c r="L28" s="150">
        <v>11171.358153475638</v>
      </c>
      <c r="M28" s="151">
        <v>3260.806501</v>
      </c>
      <c r="N28" s="151">
        <v>4863.2253799999999</v>
      </c>
      <c r="O28" s="151">
        <v>3272.5897129999998</v>
      </c>
    </row>
    <row r="29" spans="2:15" x14ac:dyDescent="0.2">
      <c r="B29" s="68" t="s">
        <v>93</v>
      </c>
      <c r="C29" s="152">
        <v>75683.157317000005</v>
      </c>
      <c r="D29" s="152">
        <v>103512.555047</v>
      </c>
      <c r="E29" s="152">
        <v>73608.141057999994</v>
      </c>
      <c r="F29" s="152">
        <v>97204.989172531306</v>
      </c>
      <c r="G29" s="152">
        <v>69116.251715564067</v>
      </c>
      <c r="H29" s="152">
        <v>92874.07282684707</v>
      </c>
      <c r="I29" s="152">
        <v>97231.9157527606</v>
      </c>
      <c r="J29" s="152">
        <v>129069.44026434796</v>
      </c>
      <c r="K29" s="150">
        <v>152542.84805502911</v>
      </c>
      <c r="L29" s="150">
        <v>113279.95876605678</v>
      </c>
      <c r="M29" s="151">
        <v>159627.30090348361</v>
      </c>
      <c r="N29" s="151">
        <v>314534.02589249972</v>
      </c>
      <c r="O29" s="151">
        <v>271121.54821638286</v>
      </c>
    </row>
    <row r="30" spans="2:15" x14ac:dyDescent="0.2">
      <c r="B30" s="68" t="s">
        <v>92</v>
      </c>
      <c r="C30" s="152">
        <v>2266.2732870000004</v>
      </c>
      <c r="D30" s="152">
        <v>2057.0460040000003</v>
      </c>
      <c r="E30" s="152">
        <v>1691.601013</v>
      </c>
      <c r="F30" s="152">
        <v>1311.0117570000002</v>
      </c>
      <c r="G30" s="152">
        <v>3127.5749248176699</v>
      </c>
      <c r="H30" s="152">
        <v>13049.391873999999</v>
      </c>
      <c r="I30" s="152">
        <v>24933.876637000001</v>
      </c>
      <c r="J30" s="152">
        <v>31320.535983000002</v>
      </c>
      <c r="K30" s="150">
        <v>5968.0880969999998</v>
      </c>
      <c r="L30" s="150">
        <v>6509.4937976866158</v>
      </c>
      <c r="M30" s="151">
        <v>43807.247554000001</v>
      </c>
      <c r="N30" s="151">
        <v>50842.197647000008</v>
      </c>
      <c r="O30" s="151">
        <v>43816.94008</v>
      </c>
    </row>
    <row r="31" spans="2:15" x14ac:dyDescent="0.2">
      <c r="B31" s="68" t="s">
        <v>369</v>
      </c>
      <c r="C31" s="152">
        <v>848.27633700000001</v>
      </c>
      <c r="D31" s="152">
        <v>460.970011</v>
      </c>
      <c r="E31" s="152">
        <v>1154.649508</v>
      </c>
      <c r="F31" s="152">
        <v>3880.9592000000002</v>
      </c>
      <c r="G31" s="152">
        <v>2917.6334120000001</v>
      </c>
      <c r="H31" s="152">
        <v>4643.8049759999994</v>
      </c>
      <c r="I31" s="152">
        <v>12197.690038000001</v>
      </c>
      <c r="J31" s="152">
        <v>6599.8265359999996</v>
      </c>
      <c r="K31" s="150">
        <v>9180.5427590000018</v>
      </c>
      <c r="L31" s="150">
        <v>4320.0265300062774</v>
      </c>
      <c r="M31" s="151">
        <v>1505.217425</v>
      </c>
      <c r="N31" s="151">
        <v>2212.0224619999999</v>
      </c>
      <c r="O31" s="151">
        <v>1356.1052010000001</v>
      </c>
    </row>
    <row r="32" spans="2:15" x14ac:dyDescent="0.2">
      <c r="B32" s="68" t="s">
        <v>74</v>
      </c>
      <c r="C32" s="152">
        <v>9070.9978920000012</v>
      </c>
      <c r="D32" s="152">
        <v>10053.322985999999</v>
      </c>
      <c r="E32" s="152">
        <v>11089.645305</v>
      </c>
      <c r="F32" s="152">
        <v>10971.461863</v>
      </c>
      <c r="G32" s="152">
        <v>15613.837934934698</v>
      </c>
      <c r="H32" s="152">
        <v>16498.166316999999</v>
      </c>
      <c r="I32" s="152">
        <v>11851.520805</v>
      </c>
      <c r="J32" s="152">
        <v>12750.067724000002</v>
      </c>
      <c r="K32" s="150">
        <v>22047.877882000001</v>
      </c>
      <c r="L32" s="150">
        <v>15224.587856615441</v>
      </c>
      <c r="M32" s="151">
        <v>17374.113674</v>
      </c>
      <c r="N32" s="151">
        <v>25630.238443999999</v>
      </c>
      <c r="O32" s="151">
        <v>29303.090869000003</v>
      </c>
    </row>
    <row r="33" spans="2:15" x14ac:dyDescent="0.2">
      <c r="B33" s="68" t="s">
        <v>140</v>
      </c>
      <c r="C33" s="152">
        <v>30174.568462000003</v>
      </c>
      <c r="D33" s="152">
        <v>31200.822332</v>
      </c>
      <c r="E33" s="152">
        <v>28213.000841999998</v>
      </c>
      <c r="F33" s="152">
        <v>33061.740071</v>
      </c>
      <c r="G33" s="152">
        <v>25211.193305000001</v>
      </c>
      <c r="H33" s="152">
        <v>28562.597093</v>
      </c>
      <c r="I33" s="152">
        <v>43736.431490999996</v>
      </c>
      <c r="J33" s="152">
        <v>50565.215427000003</v>
      </c>
      <c r="K33" s="150">
        <v>49265.468720999997</v>
      </c>
      <c r="L33" s="150">
        <v>55789.376700173052</v>
      </c>
      <c r="M33" s="151">
        <v>54945.311284999996</v>
      </c>
      <c r="N33" s="151">
        <v>53337.457709000002</v>
      </c>
      <c r="O33" s="151">
        <v>82072.844014999995</v>
      </c>
    </row>
    <row r="34" spans="2:15" x14ac:dyDescent="0.2">
      <c r="B34" s="68" t="s">
        <v>113</v>
      </c>
      <c r="C34" s="152">
        <v>22603.681386</v>
      </c>
      <c r="D34" s="152">
        <v>13485.556720990999</v>
      </c>
      <c r="E34" s="152">
        <v>99623.520726991104</v>
      </c>
      <c r="F34" s="152">
        <v>73095.0657728472</v>
      </c>
      <c r="G34" s="152">
        <v>25679.795052640799</v>
      </c>
      <c r="H34" s="152">
        <v>4668.9683220000006</v>
      </c>
      <c r="I34" s="152">
        <v>11837.173112717202</v>
      </c>
      <c r="J34" s="152">
        <v>17323.082718000001</v>
      </c>
      <c r="K34" s="150">
        <v>23583.734967499997</v>
      </c>
      <c r="L34" s="150">
        <v>35391.639790558227</v>
      </c>
      <c r="M34" s="151">
        <v>18969.333503000002</v>
      </c>
      <c r="N34" s="151">
        <v>37300.839956000003</v>
      </c>
      <c r="O34" s="151">
        <v>112223.48252600996</v>
      </c>
    </row>
    <row r="35" spans="2:15" x14ac:dyDescent="0.2">
      <c r="B35" s="68" t="s">
        <v>95</v>
      </c>
      <c r="C35" s="152">
        <v>36910.699383869702</v>
      </c>
      <c r="D35" s="152">
        <v>45090.963487938025</v>
      </c>
      <c r="E35" s="152">
        <v>48845.923649770702</v>
      </c>
      <c r="F35" s="152">
        <v>36505.355070000005</v>
      </c>
      <c r="G35" s="152">
        <v>40411.064906999993</v>
      </c>
      <c r="H35" s="152">
        <v>44310.412089999998</v>
      </c>
      <c r="I35" s="152">
        <v>53215.698112999999</v>
      </c>
      <c r="J35" s="152">
        <v>69640.301341290004</v>
      </c>
      <c r="K35" s="150">
        <v>66108.227742999996</v>
      </c>
      <c r="L35" s="150">
        <v>60158.335942949685</v>
      </c>
      <c r="M35" s="151">
        <v>78430.204242000007</v>
      </c>
      <c r="N35" s="151">
        <v>111099.129623</v>
      </c>
      <c r="O35" s="151">
        <v>105794.319475</v>
      </c>
    </row>
    <row r="36" spans="2:15" x14ac:dyDescent="0.2">
      <c r="B36" s="68" t="s">
        <v>302</v>
      </c>
      <c r="C36" s="152">
        <v>2556.4366640000003</v>
      </c>
      <c r="D36" s="152">
        <v>2483.001964</v>
      </c>
      <c r="E36" s="152">
        <v>4111.9092680000003</v>
      </c>
      <c r="F36" s="152">
        <v>3859.1733140000001</v>
      </c>
      <c r="G36" s="152">
        <v>3811.8312219999998</v>
      </c>
      <c r="H36" s="152">
        <v>3877.4072660000002</v>
      </c>
      <c r="I36" s="152">
        <v>4584.1437940000005</v>
      </c>
      <c r="J36" s="152">
        <v>8332.1150230000003</v>
      </c>
      <c r="K36" s="150">
        <v>6376.8933270000007</v>
      </c>
      <c r="L36" s="150">
        <v>8033.0980706300606</v>
      </c>
      <c r="M36" s="151">
        <v>12982.006739</v>
      </c>
      <c r="N36" s="151">
        <v>9883.6404600000005</v>
      </c>
      <c r="O36" s="151">
        <v>7541.4626520000002</v>
      </c>
    </row>
    <row r="37" spans="2:15" x14ac:dyDescent="0.2">
      <c r="B37" s="68" t="s">
        <v>96</v>
      </c>
      <c r="C37" s="152">
        <v>1346.248877</v>
      </c>
      <c r="D37" s="152">
        <v>1450.2038820000002</v>
      </c>
      <c r="E37" s="152">
        <v>1640.3869579999998</v>
      </c>
      <c r="F37" s="152">
        <v>2259.4623200000001</v>
      </c>
      <c r="G37" s="152">
        <v>3124.7534780000001</v>
      </c>
      <c r="H37" s="152">
        <v>4074.3455039999994</v>
      </c>
      <c r="I37" s="152">
        <v>6743.249229</v>
      </c>
      <c r="J37" s="152">
        <v>8312.6633789999996</v>
      </c>
      <c r="K37" s="150">
        <v>3617.6101609999996</v>
      </c>
      <c r="L37" s="150">
        <v>3334.1056144452164</v>
      </c>
      <c r="M37" s="151">
        <v>5292.5049319999998</v>
      </c>
      <c r="N37" s="151">
        <v>8025.3698899999999</v>
      </c>
      <c r="O37" s="151">
        <v>7874.0890589999999</v>
      </c>
    </row>
    <row r="38" spans="2:15" x14ac:dyDescent="0.2">
      <c r="B38" s="68" t="s">
        <v>114</v>
      </c>
      <c r="C38" s="152">
        <v>7661.1561020000008</v>
      </c>
      <c r="D38" s="152">
        <v>9878.6544150000009</v>
      </c>
      <c r="E38" s="152">
        <v>6840.2530770000003</v>
      </c>
      <c r="F38" s="152">
        <v>7462.2951290000001</v>
      </c>
      <c r="G38" s="152">
        <v>4836.091617</v>
      </c>
      <c r="H38" s="152">
        <v>4386.4536889999999</v>
      </c>
      <c r="I38" s="152">
        <v>8052.8884360000002</v>
      </c>
      <c r="J38" s="152">
        <v>14928.142228000001</v>
      </c>
      <c r="K38" s="150">
        <v>4693.4489859999994</v>
      </c>
      <c r="L38" s="150">
        <v>5068.2626408237575</v>
      </c>
      <c r="M38" s="151">
        <v>11861.096388</v>
      </c>
      <c r="N38" s="151">
        <v>7847.1849659999998</v>
      </c>
      <c r="O38" s="151">
        <v>9262.0775499999982</v>
      </c>
    </row>
    <row r="39" spans="2:15" x14ac:dyDescent="0.2">
      <c r="B39" s="68" t="s">
        <v>115</v>
      </c>
      <c r="C39" s="152">
        <v>542.7937290000001</v>
      </c>
      <c r="D39" s="152">
        <v>220.41323700000001</v>
      </c>
      <c r="E39" s="152">
        <v>1736.3361668000002</v>
      </c>
      <c r="F39" s="152">
        <v>1926.1880630000001</v>
      </c>
      <c r="G39" s="152">
        <v>158.472826</v>
      </c>
      <c r="H39" s="152">
        <v>636.870769</v>
      </c>
      <c r="I39" s="152">
        <v>1285.102793</v>
      </c>
      <c r="J39" s="152">
        <v>2936.2596240000003</v>
      </c>
      <c r="K39" s="150">
        <v>2946.1442349999998</v>
      </c>
      <c r="L39" s="150">
        <v>567.68618314673472</v>
      </c>
      <c r="M39" s="151">
        <v>9610.7475319999994</v>
      </c>
      <c r="N39" s="151">
        <v>17066.260575</v>
      </c>
      <c r="O39" s="151">
        <v>49362.175102000001</v>
      </c>
    </row>
    <row r="40" spans="2:15" x14ac:dyDescent="0.2">
      <c r="B40" s="68" t="s">
        <v>97</v>
      </c>
      <c r="C40" s="152">
        <v>8221.5156709999992</v>
      </c>
      <c r="D40" s="152">
        <v>11581.907477000001</v>
      </c>
      <c r="E40" s="152">
        <v>19288.09627344926</v>
      </c>
      <c r="F40" s="152">
        <v>34009.037690999998</v>
      </c>
      <c r="G40" s="152">
        <v>32775.239240000003</v>
      </c>
      <c r="H40" s="152">
        <v>29075.6034</v>
      </c>
      <c r="I40" s="152">
        <v>26655.150850999999</v>
      </c>
      <c r="J40" s="152">
        <v>33113.417772999994</v>
      </c>
      <c r="K40" s="150">
        <v>36914.203532000007</v>
      </c>
      <c r="L40" s="150">
        <v>43105.462664008424</v>
      </c>
      <c r="M40" s="151">
        <v>37925.802581999997</v>
      </c>
      <c r="N40" s="151">
        <v>122068.08952271</v>
      </c>
      <c r="O40" s="151">
        <v>135600.19722000984</v>
      </c>
    </row>
    <row r="41" spans="2:15" x14ac:dyDescent="0.2">
      <c r="B41" s="68" t="s">
        <v>102</v>
      </c>
      <c r="C41" s="152">
        <v>21100.4422042892</v>
      </c>
      <c r="D41" s="152">
        <v>57313.236724886192</v>
      </c>
      <c r="E41" s="152">
        <v>11301.397913000001</v>
      </c>
      <c r="F41" s="152">
        <v>14312.076622</v>
      </c>
      <c r="G41" s="152">
        <v>15763.208882999999</v>
      </c>
      <c r="H41" s="152">
        <v>19708.92970876992</v>
      </c>
      <c r="I41" s="152">
        <v>22815.863238923448</v>
      </c>
      <c r="J41" s="152">
        <v>42502.198671369995</v>
      </c>
      <c r="K41" s="150">
        <v>59723.47015845</v>
      </c>
      <c r="L41" s="150">
        <v>40252.407091797395</v>
      </c>
      <c r="M41" s="151">
        <v>70300.098116009991</v>
      </c>
      <c r="N41" s="151">
        <v>34033.739035999999</v>
      </c>
      <c r="O41" s="151">
        <v>90302.83611869</v>
      </c>
    </row>
    <row r="42" spans="2:15" x14ac:dyDescent="0.2">
      <c r="B42" s="68" t="s">
        <v>100</v>
      </c>
      <c r="C42" s="152">
        <v>234834.40892259488</v>
      </c>
      <c r="D42" s="152">
        <v>214695.7132234016</v>
      </c>
      <c r="E42" s="152">
        <v>217180.38659275501</v>
      </c>
      <c r="F42" s="152">
        <v>164485.32220080658</v>
      </c>
      <c r="G42" s="152">
        <v>144538.24599526348</v>
      </c>
      <c r="H42" s="152">
        <v>171058.98247845293</v>
      </c>
      <c r="I42" s="152">
        <v>206116.69293384344</v>
      </c>
      <c r="J42" s="152">
        <v>222956.99181038517</v>
      </c>
      <c r="K42" s="150">
        <v>172408.67470009768</v>
      </c>
      <c r="L42" s="150">
        <v>128447.13999540496</v>
      </c>
      <c r="M42" s="151">
        <v>157474.4598185927</v>
      </c>
      <c r="N42" s="151">
        <v>282660.56436435936</v>
      </c>
      <c r="O42" s="151">
        <v>283786.76658797491</v>
      </c>
    </row>
    <row r="43" spans="2:15" x14ac:dyDescent="0.2">
      <c r="B43" s="68" t="s">
        <v>98</v>
      </c>
      <c r="C43" s="152">
        <v>3918.7639150000005</v>
      </c>
      <c r="D43" s="152">
        <v>2889.9792239999997</v>
      </c>
      <c r="E43" s="152">
        <v>4697.1611439999997</v>
      </c>
      <c r="F43" s="152">
        <v>2819.9591569999998</v>
      </c>
      <c r="G43" s="152">
        <v>11666.052317</v>
      </c>
      <c r="H43" s="152">
        <v>28873.692422</v>
      </c>
      <c r="I43" s="152">
        <v>43678.495266999998</v>
      </c>
      <c r="J43" s="152">
        <v>41874.007454999999</v>
      </c>
      <c r="K43" s="150">
        <v>34119.460848000002</v>
      </c>
      <c r="L43" s="150">
        <v>41518.682244032811</v>
      </c>
      <c r="M43" s="151">
        <v>96195.361059999996</v>
      </c>
      <c r="N43" s="151">
        <v>140369.20807699999</v>
      </c>
      <c r="O43" s="151">
        <v>80443.977547999995</v>
      </c>
    </row>
    <row r="44" spans="2:15" x14ac:dyDescent="0.2">
      <c r="B44" s="68" t="s">
        <v>99</v>
      </c>
      <c r="C44" s="152">
        <v>7841.5923599999996</v>
      </c>
      <c r="D44" s="152">
        <v>68403.549792000005</v>
      </c>
      <c r="E44" s="152">
        <v>37195.033991999997</v>
      </c>
      <c r="F44" s="152">
        <v>51186.714244000003</v>
      </c>
      <c r="G44" s="152">
        <v>40267.132889</v>
      </c>
      <c r="H44" s="152">
        <v>47113.055765999998</v>
      </c>
      <c r="I44" s="152">
        <v>50773.210282999993</v>
      </c>
      <c r="J44" s="152">
        <v>50276.034920999999</v>
      </c>
      <c r="K44" s="150">
        <v>45297.424835999998</v>
      </c>
      <c r="L44" s="150">
        <v>35909.87235937189</v>
      </c>
      <c r="M44" s="151">
        <v>59675.928542000001</v>
      </c>
      <c r="N44" s="151">
        <v>73156.292667000002</v>
      </c>
      <c r="O44" s="151">
        <v>71312.345331889999</v>
      </c>
    </row>
    <row r="45" spans="2:15" x14ac:dyDescent="0.2">
      <c r="B45" s="68" t="s">
        <v>101</v>
      </c>
      <c r="C45" s="152">
        <v>3287.1003989999999</v>
      </c>
      <c r="D45" s="152">
        <v>4628.0801580000007</v>
      </c>
      <c r="E45" s="152">
        <v>5925.9954010000001</v>
      </c>
      <c r="F45" s="152">
        <v>6587.2091300000002</v>
      </c>
      <c r="G45" s="152">
        <v>5642.4867880000002</v>
      </c>
      <c r="H45" s="152">
        <v>11302.708374</v>
      </c>
      <c r="I45" s="152">
        <v>13323.42563</v>
      </c>
      <c r="J45" s="152">
        <v>11326.845810000001</v>
      </c>
      <c r="K45" s="150">
        <v>16748.100195999999</v>
      </c>
      <c r="L45" s="150">
        <v>16031.360494728331</v>
      </c>
      <c r="M45" s="151">
        <v>24139.886685000001</v>
      </c>
      <c r="N45" s="151">
        <v>35112.714622</v>
      </c>
      <c r="O45" s="151">
        <v>30364.630259000001</v>
      </c>
    </row>
    <row r="46" spans="2:15" x14ac:dyDescent="0.2">
      <c r="B46" s="68" t="s">
        <v>103</v>
      </c>
      <c r="C46" s="152">
        <v>6469.8745440000002</v>
      </c>
      <c r="D46" s="152">
        <v>9816.0471290000005</v>
      </c>
      <c r="E46" s="152">
        <v>9011.3166980000005</v>
      </c>
      <c r="F46" s="152">
        <v>7070.4007069999998</v>
      </c>
      <c r="G46" s="152">
        <v>11655.068343000001</v>
      </c>
      <c r="H46" s="152">
        <v>9389.023862</v>
      </c>
      <c r="I46" s="152">
        <v>9979.7124249999997</v>
      </c>
      <c r="J46" s="152">
        <v>9107.3155969999989</v>
      </c>
      <c r="K46" s="150">
        <v>9030.2911580000018</v>
      </c>
      <c r="L46" s="150">
        <v>9569.9161386718115</v>
      </c>
      <c r="M46" s="151">
        <v>9749.6354699999993</v>
      </c>
      <c r="N46" s="151">
        <v>15073.466387</v>
      </c>
      <c r="O46" s="151">
        <v>11780.744521000001</v>
      </c>
    </row>
    <row r="47" spans="2:15" x14ac:dyDescent="0.2">
      <c r="B47" s="68" t="s">
        <v>104</v>
      </c>
      <c r="C47" s="152">
        <v>74551.980878000002</v>
      </c>
      <c r="D47" s="152">
        <v>29860.416680999999</v>
      </c>
      <c r="E47" s="152">
        <v>31195.105446999998</v>
      </c>
      <c r="F47" s="152">
        <v>16914.728357</v>
      </c>
      <c r="G47" s="152">
        <v>17295.476792000001</v>
      </c>
      <c r="H47" s="152">
        <v>39968.180208999998</v>
      </c>
      <c r="I47" s="152">
        <v>46362.171876000008</v>
      </c>
      <c r="J47" s="152">
        <v>48014.397348999999</v>
      </c>
      <c r="K47" s="150">
        <v>19419.097125</v>
      </c>
      <c r="L47" s="150">
        <v>23963.604862343149</v>
      </c>
      <c r="M47" s="151">
        <v>19628.32375</v>
      </c>
      <c r="N47" s="151">
        <v>33946.202934000001</v>
      </c>
      <c r="O47" s="151">
        <v>32182.298046000004</v>
      </c>
    </row>
    <row r="48" spans="2:15" x14ac:dyDescent="0.2">
      <c r="B48" s="68" t="s">
        <v>106</v>
      </c>
      <c r="C48" s="152">
        <v>53273.052925999997</v>
      </c>
      <c r="D48" s="152">
        <v>58498.190232000001</v>
      </c>
      <c r="E48" s="152">
        <v>56365.549808999996</v>
      </c>
      <c r="F48" s="152">
        <v>57741.321361620001</v>
      </c>
      <c r="G48" s="152">
        <v>67506.697817559994</v>
      </c>
      <c r="H48" s="152">
        <v>74968.457257310001</v>
      </c>
      <c r="I48" s="152">
        <v>78988.002143000005</v>
      </c>
      <c r="J48" s="152">
        <v>80766.985547999997</v>
      </c>
      <c r="K48" s="150">
        <v>78189.445452</v>
      </c>
      <c r="L48" s="150">
        <v>67403.448516450197</v>
      </c>
      <c r="M48" s="151">
        <v>79215.392013999997</v>
      </c>
      <c r="N48" s="151">
        <v>95044.665255999993</v>
      </c>
      <c r="O48" s="151">
        <v>87749.707298900001</v>
      </c>
    </row>
    <row r="49" spans="1:15" x14ac:dyDescent="0.2">
      <c r="B49" s="68" t="s">
        <v>107</v>
      </c>
      <c r="C49" s="152">
        <v>6137.982626</v>
      </c>
      <c r="D49" s="152">
        <v>6514.7862770000002</v>
      </c>
      <c r="E49" s="152">
        <v>5191.800279</v>
      </c>
      <c r="F49" s="152">
        <v>6713.3407049999996</v>
      </c>
      <c r="G49" s="152">
        <v>6743.5067820000004</v>
      </c>
      <c r="H49" s="152">
        <v>10073.916489000001</v>
      </c>
      <c r="I49" s="152">
        <v>12963.077572999999</v>
      </c>
      <c r="J49" s="152">
        <v>21556.924405999998</v>
      </c>
      <c r="K49" s="150">
        <v>18890.622009000002</v>
      </c>
      <c r="L49" s="150">
        <v>16973.495843336386</v>
      </c>
      <c r="M49" s="151">
        <v>26085.944742</v>
      </c>
      <c r="N49" s="151">
        <v>53204.778254999997</v>
      </c>
      <c r="O49" s="151">
        <v>48491.525868999997</v>
      </c>
    </row>
    <row r="50" spans="1:15" x14ac:dyDescent="0.2">
      <c r="B50" s="68" t="s">
        <v>116</v>
      </c>
      <c r="C50" s="152">
        <v>2083.0152219999995</v>
      </c>
      <c r="D50" s="152">
        <v>13583.896666999999</v>
      </c>
      <c r="E50" s="152">
        <v>3713.6177379999999</v>
      </c>
      <c r="F50" s="152">
        <v>629.19952799999999</v>
      </c>
      <c r="G50" s="152">
        <v>592.94060400000001</v>
      </c>
      <c r="H50" s="152">
        <v>9180.8526949999996</v>
      </c>
      <c r="I50" s="152">
        <v>17377.088756000001</v>
      </c>
      <c r="J50" s="152">
        <v>12049.243519000001</v>
      </c>
      <c r="K50" s="150">
        <v>13313.134874000001</v>
      </c>
      <c r="L50" s="150">
        <v>14117.76909285619</v>
      </c>
      <c r="M50" s="151">
        <v>18135.204152999999</v>
      </c>
      <c r="N50" s="151">
        <v>15647.515759000002</v>
      </c>
      <c r="O50" s="151">
        <v>15867.7426</v>
      </c>
    </row>
    <row r="51" spans="1:15" x14ac:dyDescent="0.2">
      <c r="B51" s="68" t="s">
        <v>76</v>
      </c>
      <c r="C51" s="152">
        <v>72534.069866901133</v>
      </c>
      <c r="D51" s="152">
        <v>164449.10966739021</v>
      </c>
      <c r="E51" s="152">
        <v>152253.0966993403</v>
      </c>
      <c r="F51" s="152">
        <v>239945.49724278814</v>
      </c>
      <c r="G51" s="152">
        <v>145016.45126582999</v>
      </c>
      <c r="H51" s="152">
        <v>162935.24698931648</v>
      </c>
      <c r="I51" s="152">
        <v>258750.52111767605</v>
      </c>
      <c r="J51" s="152">
        <v>298214.5418726686</v>
      </c>
      <c r="K51" s="150">
        <v>298334.71077577485</v>
      </c>
      <c r="L51" s="150">
        <v>191935.25140903619</v>
      </c>
      <c r="M51" s="151">
        <v>281018.12719422998</v>
      </c>
      <c r="N51" s="151">
        <v>216171.16505054216</v>
      </c>
      <c r="O51" s="151">
        <v>605915.06531440862</v>
      </c>
    </row>
    <row r="52" spans="1:15" x14ac:dyDescent="0.2">
      <c r="B52" s="68" t="s">
        <v>70</v>
      </c>
      <c r="C52" s="152">
        <v>33557.466672000002</v>
      </c>
      <c r="D52" s="152">
        <v>37945.264491999995</v>
      </c>
      <c r="E52" s="152">
        <v>36292.462453</v>
      </c>
      <c r="F52" s="152">
        <v>37888.067818999996</v>
      </c>
      <c r="G52" s="152">
        <v>49506.022000999998</v>
      </c>
      <c r="H52" s="152">
        <v>47662.652209999993</v>
      </c>
      <c r="I52" s="152">
        <v>40858.918646999999</v>
      </c>
      <c r="J52" s="152">
        <v>59676.474636999999</v>
      </c>
      <c r="K52" s="150">
        <v>66006.067614999993</v>
      </c>
      <c r="L52" s="150">
        <v>38967.425391901445</v>
      </c>
      <c r="M52" s="151">
        <v>47142.910853000001</v>
      </c>
      <c r="N52" s="151">
        <v>63074.335426999991</v>
      </c>
      <c r="O52" s="151">
        <v>67324.302972999998</v>
      </c>
    </row>
    <row r="53" spans="1:15" x14ac:dyDescent="0.2">
      <c r="B53" s="68" t="s">
        <v>298</v>
      </c>
      <c r="C53" s="152">
        <v>29410.343200000003</v>
      </c>
      <c r="D53" s="152">
        <v>29838.672416746816</v>
      </c>
      <c r="E53" s="152">
        <v>53764.797697144582</v>
      </c>
      <c r="F53" s="152">
        <v>64274.585346489999</v>
      </c>
      <c r="G53" s="152">
        <v>63990.822883999994</v>
      </c>
      <c r="H53" s="152">
        <v>78549.656008300008</v>
      </c>
      <c r="I53" s="152">
        <v>74936.699667000008</v>
      </c>
      <c r="J53" s="152">
        <v>84337.605460999999</v>
      </c>
      <c r="K53" s="150">
        <v>96842.718303999995</v>
      </c>
      <c r="L53" s="150">
        <v>91752.714771035127</v>
      </c>
      <c r="M53" s="151">
        <v>101591.200589</v>
      </c>
      <c r="N53" s="151">
        <v>122839.703607</v>
      </c>
      <c r="O53" s="151">
        <v>165207.36449100001</v>
      </c>
    </row>
    <row r="54" spans="1:15" x14ac:dyDescent="0.2">
      <c r="B54" s="68" t="s">
        <v>108</v>
      </c>
      <c r="C54" s="152">
        <v>10886.552099</v>
      </c>
      <c r="D54" s="152">
        <v>12610.448654</v>
      </c>
      <c r="E54" s="152">
        <v>23428.932503</v>
      </c>
      <c r="F54" s="152">
        <v>25089.936995</v>
      </c>
      <c r="G54" s="152">
        <v>33247.291247000001</v>
      </c>
      <c r="H54" s="152">
        <v>39276.112403000006</v>
      </c>
      <c r="I54" s="152">
        <v>42828.231251999998</v>
      </c>
      <c r="J54" s="152">
        <v>42675.443966999992</v>
      </c>
      <c r="K54" s="150">
        <v>54031.085953999995</v>
      </c>
      <c r="L54" s="150">
        <v>46467.767667931606</v>
      </c>
      <c r="M54" s="151">
        <v>79137.585472999999</v>
      </c>
      <c r="N54" s="151">
        <v>78731.684678999998</v>
      </c>
      <c r="O54" s="151">
        <v>61418.511868000001</v>
      </c>
    </row>
    <row r="55" spans="1:15" x14ac:dyDescent="0.2">
      <c r="B55" s="68" t="s">
        <v>370</v>
      </c>
      <c r="C55" s="152">
        <v>120113.07906671448</v>
      </c>
      <c r="D55" s="152">
        <v>134757.81488415448</v>
      </c>
      <c r="E55" s="152">
        <v>147325.525909121</v>
      </c>
      <c r="F55" s="152">
        <v>83170.783900639042</v>
      </c>
      <c r="G55" s="152">
        <v>97036.172745413875</v>
      </c>
      <c r="H55" s="152">
        <v>112166.75713202979</v>
      </c>
      <c r="I55" s="152">
        <v>117163.36124814258</v>
      </c>
      <c r="J55" s="152">
        <v>123833.03524991297</v>
      </c>
      <c r="K55" s="150">
        <v>164551.13526228463</v>
      </c>
      <c r="L55" s="150">
        <v>138458.11490462418</v>
      </c>
      <c r="M55" s="151">
        <v>120771.77179278579</v>
      </c>
      <c r="N55" s="151">
        <v>373950.85516058304</v>
      </c>
      <c r="O55" s="151">
        <v>214213.14412568454</v>
      </c>
    </row>
    <row r="56" spans="1:15" x14ac:dyDescent="0.2">
      <c r="B56" s="83" t="s">
        <v>365</v>
      </c>
      <c r="C56" s="153">
        <v>2241488.0766051495</v>
      </c>
      <c r="D56" s="153">
        <v>2440898.9599409052</v>
      </c>
      <c r="E56" s="153">
        <v>2323128.2759118648</v>
      </c>
      <c r="F56" s="153">
        <v>2535163.1071341569</v>
      </c>
      <c r="G56" s="153">
        <v>2572466.5353461709</v>
      </c>
      <c r="H56" s="153">
        <v>2794392.9821181633</v>
      </c>
      <c r="I56" s="153">
        <v>3198572.2486110064</v>
      </c>
      <c r="J56" s="153">
        <v>3606643.7403997611</v>
      </c>
      <c r="K56" s="154">
        <v>3565028.4467969085</v>
      </c>
      <c r="L56" s="154">
        <v>2974915.362977556</v>
      </c>
      <c r="M56" s="155">
        <v>4104217.5207189722</v>
      </c>
      <c r="N56" s="155">
        <v>5737333.3605397791</v>
      </c>
      <c r="O56" s="155">
        <v>5492605.8018225394</v>
      </c>
    </row>
    <row r="58" spans="1:15" x14ac:dyDescent="0.2">
      <c r="A58" s="59" t="s">
        <v>315</v>
      </c>
      <c r="B58" s="59" t="s">
        <v>331</v>
      </c>
    </row>
    <row r="59" spans="1:15" x14ac:dyDescent="0.2">
      <c r="A59" s="59" t="s">
        <v>317</v>
      </c>
      <c r="B59" s="59" t="s">
        <v>316</v>
      </c>
    </row>
    <row r="60" spans="1:15" x14ac:dyDescent="0.2">
      <c r="A60" s="59"/>
    </row>
    <row r="61" spans="1:15" x14ac:dyDescent="0.2">
      <c r="A61" s="65" t="s">
        <v>414</v>
      </c>
    </row>
    <row r="62" spans="1:15" x14ac:dyDescent="0.2">
      <c r="A62" s="65" t="s">
        <v>332</v>
      </c>
      <c r="B62" s="65"/>
    </row>
    <row r="63" spans="1:15" x14ac:dyDescent="0.2">
      <c r="A63" s="65" t="s">
        <v>334</v>
      </c>
      <c r="B63" s="85"/>
    </row>
    <row r="64" spans="1:15" x14ac:dyDescent="0.2">
      <c r="A64" s="65" t="s">
        <v>335</v>
      </c>
    </row>
    <row r="65" spans="1:1" x14ac:dyDescent="0.2">
      <c r="A65" s="65" t="s">
        <v>333</v>
      </c>
    </row>
  </sheetData>
  <mergeCells count="2">
    <mergeCell ref="B2:O2"/>
    <mergeCell ref="B3:O3"/>
  </mergeCells>
  <pageMargins left="0.7" right="0.7" top="0.75" bottom="0.75" header="0.3" footer="0.3"/>
  <pageSetup paperSize="8" orientation="landscape" r:id="rId1"/>
  <headerFooter>
    <oddHeader>&amp;L&amp;"Calibri"&amp;10&amp;K000000 [Limited Sharing]&amp;1#_x000D_</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00B050"/>
  </sheetPr>
  <dimension ref="A1:L65"/>
  <sheetViews>
    <sheetView workbookViewId="0">
      <pane ySplit="4" topLeftCell="A11" activePane="bottomLeft" state="frozen"/>
      <selection activeCell="A37" sqref="A37"/>
      <selection pane="bottomLeft" activeCell="A37" sqref="A37"/>
    </sheetView>
  </sheetViews>
  <sheetFormatPr defaultRowHeight="12.75" x14ac:dyDescent="0.2"/>
  <cols>
    <col min="1" max="1" width="3.28515625" style="69" customWidth="1"/>
    <col min="2" max="2" width="47.7109375" style="59" bestFit="1" customWidth="1"/>
    <col min="3" max="8" width="9.5703125" style="59" customWidth="1"/>
    <col min="9" max="11" width="9.140625" style="59"/>
    <col min="12" max="16384" width="9.140625" style="69"/>
  </cols>
  <sheetData>
    <row r="1" spans="2:12" customFormat="1" ht="39" customHeight="1" x14ac:dyDescent="0.25">
      <c r="B1" s="37" t="s">
        <v>372</v>
      </c>
      <c r="C1" s="36"/>
      <c r="D1" s="36"/>
      <c r="E1" s="36"/>
      <c r="F1" s="36"/>
      <c r="G1" s="36"/>
      <c r="H1" s="38" t="s">
        <v>379</v>
      </c>
      <c r="I1" s="39"/>
      <c r="J1" s="39"/>
      <c r="K1" s="39"/>
      <c r="L1" s="39"/>
    </row>
    <row r="2" spans="2:12" customFormat="1" ht="17.25" x14ac:dyDescent="0.25">
      <c r="B2" s="168" t="s">
        <v>265</v>
      </c>
      <c r="C2" s="168"/>
      <c r="D2" s="168"/>
      <c r="E2" s="168"/>
      <c r="F2" s="168"/>
      <c r="G2" s="168"/>
      <c r="H2" s="168"/>
      <c r="I2" s="8"/>
      <c r="J2" s="8"/>
      <c r="K2" s="8"/>
    </row>
    <row r="3" spans="2:12" customFormat="1" ht="15" x14ac:dyDescent="0.25">
      <c r="B3" s="165" t="s">
        <v>117</v>
      </c>
      <c r="C3" s="165"/>
      <c r="D3" s="165"/>
      <c r="E3" s="165"/>
      <c r="F3" s="165"/>
      <c r="G3" s="165"/>
      <c r="H3" s="165"/>
      <c r="I3" s="8"/>
      <c r="J3" s="8"/>
      <c r="K3" s="8"/>
    </row>
    <row r="4" spans="2:12" customFormat="1" ht="17.25" x14ac:dyDescent="0.25">
      <c r="B4" s="21" t="s">
        <v>235</v>
      </c>
      <c r="C4" s="21">
        <v>2018</v>
      </c>
      <c r="D4" s="21">
        <v>2019</v>
      </c>
      <c r="E4" s="21">
        <v>2020</v>
      </c>
      <c r="F4" s="21">
        <v>2021</v>
      </c>
      <c r="G4" s="21">
        <v>2022</v>
      </c>
      <c r="H4" s="21" t="s">
        <v>297</v>
      </c>
      <c r="I4" s="8"/>
      <c r="J4" s="8"/>
      <c r="K4" s="8"/>
    </row>
    <row r="5" spans="2:12" x14ac:dyDescent="0.2">
      <c r="B5" s="86" t="s">
        <v>118</v>
      </c>
      <c r="C5" s="143">
        <v>137.30000000000001</v>
      </c>
      <c r="D5" s="143">
        <v>147.19999999999999</v>
      </c>
      <c r="E5" s="143">
        <v>132.9</v>
      </c>
      <c r="F5" s="143">
        <v>156.9</v>
      </c>
      <c r="G5" s="143">
        <v>163</v>
      </c>
      <c r="H5" s="147">
        <v>166.98</v>
      </c>
    </row>
    <row r="6" spans="2:12" x14ac:dyDescent="0.2">
      <c r="B6" s="91" t="s">
        <v>119</v>
      </c>
      <c r="C6" s="143">
        <v>92.6</v>
      </c>
      <c r="D6" s="143">
        <v>97.7</v>
      </c>
      <c r="E6" s="143">
        <v>90.5</v>
      </c>
      <c r="F6" s="143">
        <v>101.1</v>
      </c>
      <c r="G6" s="143">
        <v>93.1</v>
      </c>
      <c r="H6" s="147">
        <v>92.79</v>
      </c>
    </row>
    <row r="7" spans="2:12" x14ac:dyDescent="0.2">
      <c r="B7" s="104" t="s">
        <v>1</v>
      </c>
      <c r="C7" s="145">
        <v>85.5</v>
      </c>
      <c r="D7" s="145">
        <v>88.8</v>
      </c>
      <c r="E7" s="145">
        <v>80.7</v>
      </c>
      <c r="F7" s="145">
        <v>87.2</v>
      </c>
      <c r="G7" s="145">
        <v>76.599999999999994</v>
      </c>
      <c r="H7" s="108">
        <v>74.569999999999993</v>
      </c>
    </row>
    <row r="8" spans="2:12" x14ac:dyDescent="0.2">
      <c r="B8" s="104" t="s">
        <v>2</v>
      </c>
      <c r="C8" s="145">
        <v>26.7</v>
      </c>
      <c r="D8" s="145">
        <v>24</v>
      </c>
      <c r="E8" s="145">
        <v>29.4</v>
      </c>
      <c r="F8" s="145">
        <v>29.3</v>
      </c>
      <c r="G8" s="145">
        <v>29.2</v>
      </c>
      <c r="H8" s="108">
        <v>24.48</v>
      </c>
    </row>
    <row r="9" spans="2:12" x14ac:dyDescent="0.2">
      <c r="B9" s="104" t="s">
        <v>3</v>
      </c>
      <c r="C9" s="145">
        <v>132.80000000000001</v>
      </c>
      <c r="D9" s="145">
        <v>177.6</v>
      </c>
      <c r="E9" s="145">
        <v>168</v>
      </c>
      <c r="F9" s="145">
        <v>188.1</v>
      </c>
      <c r="G9" s="145">
        <v>193.5</v>
      </c>
      <c r="H9" s="108">
        <v>195.04</v>
      </c>
    </row>
    <row r="10" spans="2:12" x14ac:dyDescent="0.2">
      <c r="B10" s="104" t="s">
        <v>120</v>
      </c>
      <c r="C10" s="145">
        <v>162</v>
      </c>
      <c r="D10" s="145">
        <v>163</v>
      </c>
      <c r="E10" s="145">
        <v>173.1</v>
      </c>
      <c r="F10" s="145">
        <v>188.4</v>
      </c>
      <c r="G10" s="145">
        <v>240.9</v>
      </c>
      <c r="H10" s="108">
        <v>258.45999999999998</v>
      </c>
    </row>
    <row r="11" spans="2:12" x14ac:dyDescent="0.2">
      <c r="B11" s="107" t="s">
        <v>121</v>
      </c>
      <c r="C11" s="143">
        <v>158.69999999999999</v>
      </c>
      <c r="D11" s="143">
        <v>170.8</v>
      </c>
      <c r="E11" s="143">
        <v>153.5</v>
      </c>
      <c r="F11" s="143">
        <v>183.2</v>
      </c>
      <c r="G11" s="143">
        <v>194.9</v>
      </c>
      <c r="H11" s="147">
        <v>200.72</v>
      </c>
    </row>
    <row r="12" spans="2:12" x14ac:dyDescent="0.2">
      <c r="B12" s="104" t="s">
        <v>6</v>
      </c>
      <c r="C12" s="145">
        <v>132.4</v>
      </c>
      <c r="D12" s="145">
        <v>143.19999999999999</v>
      </c>
      <c r="E12" s="145">
        <v>111.5</v>
      </c>
      <c r="F12" s="145">
        <v>140.6</v>
      </c>
      <c r="G12" s="145">
        <v>144.6</v>
      </c>
      <c r="H12" s="108">
        <v>114.54</v>
      </c>
    </row>
    <row r="13" spans="2:12" x14ac:dyDescent="0.2">
      <c r="B13" s="104" t="s">
        <v>7</v>
      </c>
      <c r="C13" s="145">
        <v>251.1</v>
      </c>
      <c r="D13" s="145">
        <v>246.7</v>
      </c>
      <c r="E13" s="145">
        <v>238.5</v>
      </c>
      <c r="F13" s="145">
        <v>282.8</v>
      </c>
      <c r="G13" s="145">
        <v>189.2</v>
      </c>
      <c r="H13" s="108">
        <v>176.91</v>
      </c>
    </row>
    <row r="14" spans="2:12" x14ac:dyDescent="0.2">
      <c r="B14" s="104" t="s">
        <v>122</v>
      </c>
      <c r="C14" s="145">
        <v>111.4</v>
      </c>
      <c r="D14" s="145">
        <v>109.4</v>
      </c>
      <c r="E14" s="145">
        <v>100</v>
      </c>
      <c r="F14" s="145">
        <v>112.6</v>
      </c>
      <c r="G14" s="145">
        <v>106.6</v>
      </c>
      <c r="H14" s="108">
        <v>82.19</v>
      </c>
    </row>
    <row r="15" spans="2:12" x14ac:dyDescent="0.2">
      <c r="B15" s="107" t="s">
        <v>123</v>
      </c>
      <c r="C15" s="143">
        <v>99.3</v>
      </c>
      <c r="D15" s="143">
        <v>98.2</v>
      </c>
      <c r="E15" s="143">
        <v>68.599999999999994</v>
      </c>
      <c r="F15" s="143">
        <v>111.4</v>
      </c>
      <c r="G15" s="143">
        <v>114.2</v>
      </c>
      <c r="H15" s="147">
        <v>97.1</v>
      </c>
    </row>
    <row r="16" spans="2:12" x14ac:dyDescent="0.2">
      <c r="B16" s="86" t="s">
        <v>124</v>
      </c>
      <c r="C16" s="143">
        <v>174.3</v>
      </c>
      <c r="D16" s="143">
        <v>164.2</v>
      </c>
      <c r="E16" s="143">
        <v>145.5</v>
      </c>
      <c r="F16" s="143">
        <v>162.19999999999999</v>
      </c>
      <c r="G16" s="143">
        <v>126</v>
      </c>
      <c r="H16" s="147">
        <v>129.76</v>
      </c>
    </row>
    <row r="17" spans="1:8" x14ac:dyDescent="0.2">
      <c r="B17" s="91" t="s">
        <v>10</v>
      </c>
      <c r="C17" s="143">
        <v>183.4</v>
      </c>
      <c r="D17" s="143">
        <v>145.4</v>
      </c>
      <c r="E17" s="143">
        <v>128</v>
      </c>
      <c r="F17" s="143">
        <v>127.8</v>
      </c>
      <c r="G17" s="143">
        <v>104.8</v>
      </c>
      <c r="H17" s="147">
        <v>103.36</v>
      </c>
    </row>
    <row r="18" spans="1:8" x14ac:dyDescent="0.2">
      <c r="B18" s="104" t="s">
        <v>125</v>
      </c>
      <c r="C18" s="145">
        <v>129.5</v>
      </c>
      <c r="D18" s="145">
        <v>120.5</v>
      </c>
      <c r="E18" s="145">
        <v>127.4</v>
      </c>
      <c r="F18" s="145">
        <v>125.5</v>
      </c>
      <c r="G18" s="145">
        <v>133.4</v>
      </c>
      <c r="H18" s="108">
        <v>124.06</v>
      </c>
    </row>
    <row r="19" spans="1:8" x14ac:dyDescent="0.2">
      <c r="B19" s="104" t="s">
        <v>53</v>
      </c>
      <c r="C19" s="145">
        <v>245.3</v>
      </c>
      <c r="D19" s="145">
        <v>174</v>
      </c>
      <c r="E19" s="145">
        <v>128.69999999999999</v>
      </c>
      <c r="F19" s="145">
        <v>130.4</v>
      </c>
      <c r="G19" s="145">
        <v>71.900000000000006</v>
      </c>
      <c r="H19" s="108">
        <v>79.58</v>
      </c>
    </row>
    <row r="20" spans="1:8" x14ac:dyDescent="0.2">
      <c r="B20" s="107" t="s">
        <v>11</v>
      </c>
      <c r="C20" s="143">
        <v>162.19999999999999</v>
      </c>
      <c r="D20" s="143">
        <v>156</v>
      </c>
      <c r="E20" s="143">
        <v>140.19999999999999</v>
      </c>
      <c r="F20" s="143">
        <v>152</v>
      </c>
      <c r="G20" s="143">
        <v>121.1</v>
      </c>
      <c r="H20" s="147">
        <v>121.91</v>
      </c>
    </row>
    <row r="21" spans="1:8" x14ac:dyDescent="0.2">
      <c r="B21" s="104" t="s">
        <v>7</v>
      </c>
      <c r="C21" s="145">
        <v>152.5</v>
      </c>
      <c r="D21" s="145">
        <v>151.80000000000001</v>
      </c>
      <c r="E21" s="145">
        <v>133.1</v>
      </c>
      <c r="F21" s="145">
        <v>134.19999999999999</v>
      </c>
      <c r="G21" s="145">
        <v>106.8</v>
      </c>
      <c r="H21" s="108">
        <v>124.65</v>
      </c>
    </row>
    <row r="22" spans="1:8" x14ac:dyDescent="0.2">
      <c r="B22" s="104" t="s">
        <v>64</v>
      </c>
      <c r="C22" s="145">
        <v>144.30000000000001</v>
      </c>
      <c r="D22" s="145">
        <v>153.9</v>
      </c>
      <c r="E22" s="145">
        <v>126.8</v>
      </c>
      <c r="F22" s="145">
        <v>153.9</v>
      </c>
      <c r="G22" s="145">
        <v>142.30000000000001</v>
      </c>
      <c r="H22" s="108">
        <v>125.45</v>
      </c>
    </row>
    <row r="23" spans="1:8" x14ac:dyDescent="0.2">
      <c r="B23" s="104" t="s">
        <v>58</v>
      </c>
      <c r="C23" s="145">
        <v>136</v>
      </c>
      <c r="D23" s="145">
        <v>119.5</v>
      </c>
      <c r="E23" s="145">
        <v>160.19999999999999</v>
      </c>
      <c r="F23" s="145">
        <v>74.5</v>
      </c>
      <c r="G23" s="145">
        <v>68.099999999999994</v>
      </c>
      <c r="H23" s="108">
        <v>96.61</v>
      </c>
    </row>
    <row r="24" spans="1:8" x14ac:dyDescent="0.2">
      <c r="B24" s="104" t="s">
        <v>126</v>
      </c>
      <c r="C24" s="145">
        <v>165.2</v>
      </c>
      <c r="D24" s="145">
        <v>155.69999999999999</v>
      </c>
      <c r="E24" s="145">
        <v>157.9</v>
      </c>
      <c r="F24" s="145">
        <v>177.3</v>
      </c>
      <c r="G24" s="145">
        <v>142.80000000000001</v>
      </c>
      <c r="H24" s="108">
        <v>128.19</v>
      </c>
    </row>
    <row r="25" spans="1:8" x14ac:dyDescent="0.2">
      <c r="B25" s="104" t="s">
        <v>63</v>
      </c>
      <c r="C25" s="145">
        <v>134.19999999999999</v>
      </c>
      <c r="D25" s="145">
        <v>127.5</v>
      </c>
      <c r="E25" s="145">
        <v>138.9</v>
      </c>
      <c r="F25" s="145">
        <v>134.19999999999999</v>
      </c>
      <c r="G25" s="145">
        <v>90.4</v>
      </c>
      <c r="H25" s="108">
        <v>99.22</v>
      </c>
    </row>
    <row r="26" spans="1:8" x14ac:dyDescent="0.2">
      <c r="B26" s="107" t="s">
        <v>12</v>
      </c>
      <c r="C26" s="143">
        <v>208.2</v>
      </c>
      <c r="D26" s="143">
        <v>211.5</v>
      </c>
      <c r="E26" s="143">
        <v>183.4</v>
      </c>
      <c r="F26" s="143">
        <v>230.6</v>
      </c>
      <c r="G26" s="143">
        <v>162.80000000000001</v>
      </c>
      <c r="H26" s="147">
        <v>180.09</v>
      </c>
    </row>
    <row r="27" spans="1:8" x14ac:dyDescent="0.2">
      <c r="B27" s="104" t="s">
        <v>67</v>
      </c>
      <c r="C27" s="145">
        <v>249.6</v>
      </c>
      <c r="D27" s="145">
        <v>261.5</v>
      </c>
      <c r="E27" s="145">
        <v>264.5</v>
      </c>
      <c r="F27" s="145">
        <v>359</v>
      </c>
      <c r="G27" s="145">
        <v>265.39999999999998</v>
      </c>
      <c r="H27" s="108">
        <v>310.74</v>
      </c>
    </row>
    <row r="28" spans="1:8" x14ac:dyDescent="0.2">
      <c r="B28" s="104" t="s">
        <v>66</v>
      </c>
      <c r="C28" s="145">
        <v>109.3</v>
      </c>
      <c r="D28" s="145">
        <v>93.7</v>
      </c>
      <c r="E28" s="145">
        <v>50.4</v>
      </c>
      <c r="F28" s="145">
        <v>46.7</v>
      </c>
      <c r="G28" s="145">
        <v>19.8</v>
      </c>
      <c r="H28" s="108">
        <v>16.53</v>
      </c>
    </row>
    <row r="29" spans="1:8" x14ac:dyDescent="0.2">
      <c r="B29" s="104" t="s">
        <v>65</v>
      </c>
      <c r="C29" s="145">
        <v>212.1</v>
      </c>
      <c r="D29" s="145">
        <v>215.1</v>
      </c>
      <c r="E29" s="145">
        <v>147.69999999999999</v>
      </c>
      <c r="F29" s="145">
        <v>154.5</v>
      </c>
      <c r="G29" s="145">
        <v>99.2</v>
      </c>
      <c r="H29" s="108">
        <v>85.76</v>
      </c>
    </row>
    <row r="30" spans="1:8" x14ac:dyDescent="0.2">
      <c r="C30" s="149"/>
      <c r="D30" s="149"/>
      <c r="E30" s="149"/>
      <c r="F30" s="149"/>
      <c r="G30" s="149"/>
    </row>
    <row r="31" spans="1:8" x14ac:dyDescent="0.2">
      <c r="A31" s="59" t="s">
        <v>315</v>
      </c>
      <c r="B31" s="59" t="s">
        <v>336</v>
      </c>
    </row>
    <row r="32" spans="1:8" x14ac:dyDescent="0.2">
      <c r="A32" s="59" t="s">
        <v>317</v>
      </c>
      <c r="B32" s="59" t="s">
        <v>316</v>
      </c>
    </row>
    <row r="33" spans="1:2" x14ac:dyDescent="0.2">
      <c r="A33" s="59"/>
    </row>
    <row r="34" spans="1:2" x14ac:dyDescent="0.2">
      <c r="A34" s="65" t="s">
        <v>415</v>
      </c>
    </row>
    <row r="35" spans="1:2" ht="14.25" customHeight="1" x14ac:dyDescent="0.2">
      <c r="A35" s="65" t="s">
        <v>314</v>
      </c>
    </row>
    <row r="36" spans="1:2" x14ac:dyDescent="0.2">
      <c r="B36" s="85"/>
    </row>
    <row r="38" spans="1:2" ht="15.6" customHeight="1" x14ac:dyDescent="0.2"/>
    <row r="39" spans="1:2" ht="13.15" customHeight="1" x14ac:dyDescent="0.2"/>
    <row r="40" spans="1:2" ht="12.4" customHeight="1" x14ac:dyDescent="0.2"/>
    <row r="41" spans="1:2" ht="12.6" customHeight="1" x14ac:dyDescent="0.2"/>
    <row r="42" spans="1:2" ht="12.6" customHeight="1" x14ac:dyDescent="0.2"/>
    <row r="43" spans="1:2" ht="12.6" customHeight="1" x14ac:dyDescent="0.2"/>
    <row r="44" spans="1:2" ht="12.95" customHeight="1" x14ac:dyDescent="0.2"/>
    <row r="45" spans="1:2" ht="12.4" customHeight="1" x14ac:dyDescent="0.2"/>
    <row r="46" spans="1:2" ht="12.6" customHeight="1" x14ac:dyDescent="0.2"/>
    <row r="47" spans="1:2" ht="12.6" customHeight="1" x14ac:dyDescent="0.2"/>
    <row r="48" spans="1:2" ht="14.45" customHeight="1" x14ac:dyDescent="0.2"/>
    <row r="49" ht="14.45" customHeight="1" x14ac:dyDescent="0.2"/>
    <row r="50" ht="12.75" customHeight="1" x14ac:dyDescent="0.2"/>
    <row r="51" ht="12.4" customHeight="1" x14ac:dyDescent="0.2"/>
    <row r="52" ht="12.6" customHeight="1" x14ac:dyDescent="0.2"/>
    <row r="53" ht="12.95" customHeight="1" x14ac:dyDescent="0.2"/>
    <row r="54" ht="12.4" customHeight="1" x14ac:dyDescent="0.2"/>
    <row r="55" ht="12.6" customHeight="1" x14ac:dyDescent="0.2"/>
    <row r="56" ht="12.6" customHeight="1" x14ac:dyDescent="0.2"/>
    <row r="57" ht="12.6" customHeight="1" x14ac:dyDescent="0.2"/>
    <row r="58" ht="12.6" customHeight="1" x14ac:dyDescent="0.2"/>
    <row r="59" ht="12.95" customHeight="1" x14ac:dyDescent="0.2"/>
    <row r="60" ht="12.4" customHeight="1" x14ac:dyDescent="0.2"/>
    <row r="61" ht="12.6" customHeight="1" x14ac:dyDescent="0.2"/>
    <row r="62" ht="18" customHeight="1" x14ac:dyDescent="0.2"/>
    <row r="64" ht="19.7" customHeight="1" x14ac:dyDescent="0.2"/>
    <row r="65" ht="17.45" customHeight="1" x14ac:dyDescent="0.2"/>
  </sheetData>
  <mergeCells count="2">
    <mergeCell ref="B2:H2"/>
    <mergeCell ref="B3:H3"/>
  </mergeCells>
  <pageMargins left="0.7" right="0.7" top="0.75" bottom="0.75" header="0.3" footer="0.3"/>
  <pageSetup paperSize="8" orientation="landscape" horizontalDpi="300" verticalDpi="300" r:id="rId1"/>
  <headerFooter>
    <oddHeader>&amp;L&amp;"Calibri"&amp;10&amp;K000000 [Limited Sharing]&amp;1#_x000D_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A4A3B-D9D2-4CDA-B154-9F835E94362C}">
  <sheetPr codeName="Sheet8">
    <tabColor rgb="FF00B050"/>
  </sheetPr>
  <dimension ref="A1:L35"/>
  <sheetViews>
    <sheetView workbookViewId="0">
      <pane ySplit="4" topLeftCell="A14" activePane="bottomLeft" state="frozen"/>
      <selection activeCell="A37" sqref="A37"/>
      <selection pane="bottomLeft" activeCell="A37" sqref="A37"/>
    </sheetView>
  </sheetViews>
  <sheetFormatPr defaultRowHeight="12.75" x14ac:dyDescent="0.2"/>
  <cols>
    <col min="1" max="1" width="3.42578125" style="69" customWidth="1"/>
    <col min="2" max="2" width="29.28515625" style="69" customWidth="1"/>
    <col min="3" max="6" width="9.140625" style="69"/>
    <col min="7" max="7" width="7.5703125" style="69" bestFit="1" customWidth="1"/>
    <col min="8" max="8" width="11.28515625" style="69" bestFit="1" customWidth="1"/>
    <col min="9" max="16384" width="9.140625" style="69"/>
  </cols>
  <sheetData>
    <row r="1" spans="2:12" customFormat="1" ht="39" customHeight="1" x14ac:dyDescent="0.25">
      <c r="B1" s="37" t="s">
        <v>372</v>
      </c>
      <c r="C1" s="36"/>
      <c r="D1" s="36"/>
      <c r="E1" s="36"/>
      <c r="F1" s="36"/>
      <c r="G1" s="36"/>
      <c r="H1" s="38" t="s">
        <v>380</v>
      </c>
      <c r="I1" s="39"/>
      <c r="J1" s="39"/>
      <c r="K1" s="39"/>
      <c r="L1" s="39"/>
    </row>
    <row r="2" spans="2:12" customFormat="1" ht="17.25" x14ac:dyDescent="0.25">
      <c r="B2" s="168" t="s">
        <v>266</v>
      </c>
      <c r="C2" s="168"/>
      <c r="D2" s="168"/>
      <c r="E2" s="168"/>
      <c r="F2" s="168"/>
      <c r="G2" s="168"/>
      <c r="H2" s="168"/>
      <c r="I2" s="8"/>
    </row>
    <row r="3" spans="2:12" customFormat="1" ht="15" x14ac:dyDescent="0.25">
      <c r="B3" s="165" t="s">
        <v>117</v>
      </c>
      <c r="C3" s="165"/>
      <c r="D3" s="165"/>
      <c r="E3" s="165"/>
      <c r="F3" s="165"/>
      <c r="G3" s="165"/>
      <c r="H3" s="165"/>
      <c r="I3" s="8"/>
    </row>
    <row r="4" spans="2:12" customFormat="1" ht="17.25" x14ac:dyDescent="0.25">
      <c r="B4" s="21" t="s">
        <v>235</v>
      </c>
      <c r="C4" s="21">
        <v>2018</v>
      </c>
      <c r="D4" s="21">
        <v>2019</v>
      </c>
      <c r="E4" s="21">
        <v>2020</v>
      </c>
      <c r="F4" s="21">
        <v>2021</v>
      </c>
      <c r="G4" s="21">
        <v>2022</v>
      </c>
      <c r="H4" s="21" t="s">
        <v>297</v>
      </c>
      <c r="I4" s="8"/>
    </row>
    <row r="5" spans="2:12" x14ac:dyDescent="0.2">
      <c r="B5" s="86" t="s">
        <v>118</v>
      </c>
      <c r="C5" s="143">
        <v>198.3</v>
      </c>
      <c r="D5" s="143">
        <v>219</v>
      </c>
      <c r="E5" s="143">
        <v>190.7</v>
      </c>
      <c r="F5" s="143">
        <v>255.1</v>
      </c>
      <c r="G5" s="143">
        <v>434.4</v>
      </c>
      <c r="H5" s="147">
        <v>400</v>
      </c>
      <c r="I5" s="59"/>
    </row>
    <row r="6" spans="2:12" x14ac:dyDescent="0.2">
      <c r="B6" s="91" t="s">
        <v>119</v>
      </c>
      <c r="C6" s="143">
        <v>160.69999999999999</v>
      </c>
      <c r="D6" s="143">
        <v>168.9</v>
      </c>
      <c r="E6" s="143">
        <v>166.2</v>
      </c>
      <c r="F6" s="143">
        <v>208.4</v>
      </c>
      <c r="G6" s="143">
        <v>320.39999999999998</v>
      </c>
      <c r="H6" s="147">
        <v>321.89999999999998</v>
      </c>
      <c r="I6" s="59"/>
    </row>
    <row r="7" spans="2:12" x14ac:dyDescent="0.2">
      <c r="B7" s="104" t="s">
        <v>1</v>
      </c>
      <c r="C7" s="145">
        <v>142.4</v>
      </c>
      <c r="D7" s="145">
        <v>147.80000000000001</v>
      </c>
      <c r="E7" s="145">
        <v>141.4</v>
      </c>
      <c r="F7" s="145">
        <v>161.80000000000001</v>
      </c>
      <c r="G7" s="145">
        <v>252.5</v>
      </c>
      <c r="H7" s="108">
        <v>263.08999999999997</v>
      </c>
      <c r="I7" s="59"/>
    </row>
    <row r="8" spans="2:12" x14ac:dyDescent="0.2">
      <c r="B8" s="104" t="s">
        <v>2</v>
      </c>
      <c r="C8" s="145">
        <v>26</v>
      </c>
      <c r="D8" s="145">
        <v>22.1</v>
      </c>
      <c r="E8" s="145">
        <v>28.5</v>
      </c>
      <c r="F8" s="145">
        <v>42.8</v>
      </c>
      <c r="G8" s="145">
        <v>65.099999999999994</v>
      </c>
      <c r="H8" s="108">
        <v>47.44</v>
      </c>
      <c r="I8" s="59"/>
    </row>
    <row r="9" spans="2:12" x14ac:dyDescent="0.2">
      <c r="B9" s="104" t="s">
        <v>3</v>
      </c>
      <c r="C9" s="145">
        <v>269.5</v>
      </c>
      <c r="D9" s="145">
        <v>314.2</v>
      </c>
      <c r="E9" s="145">
        <v>341.6</v>
      </c>
      <c r="F9" s="145">
        <v>452.1</v>
      </c>
      <c r="G9" s="145">
        <v>686.2</v>
      </c>
      <c r="H9" s="108">
        <v>586.63</v>
      </c>
      <c r="I9" s="59"/>
    </row>
    <row r="10" spans="2:12" x14ac:dyDescent="0.2">
      <c r="B10" s="104" t="s">
        <v>120</v>
      </c>
      <c r="C10" s="145">
        <v>237</v>
      </c>
      <c r="D10" s="145">
        <v>266.2</v>
      </c>
      <c r="E10" s="145">
        <v>308.60000000000002</v>
      </c>
      <c r="F10" s="145">
        <v>367.1</v>
      </c>
      <c r="G10" s="145">
        <v>734.7</v>
      </c>
      <c r="H10" s="108">
        <v>723.9</v>
      </c>
      <c r="I10" s="59"/>
    </row>
    <row r="11" spans="2:12" x14ac:dyDescent="0.2">
      <c r="B11" s="107" t="s">
        <v>121</v>
      </c>
      <c r="C11" s="134">
        <v>218.7</v>
      </c>
      <c r="D11" s="143">
        <v>244.7</v>
      </c>
      <c r="E11" s="143">
        <v>206</v>
      </c>
      <c r="F11" s="143">
        <v>280.3</v>
      </c>
      <c r="G11" s="143">
        <v>490.1</v>
      </c>
      <c r="H11" s="147">
        <v>441.17</v>
      </c>
      <c r="I11" s="59"/>
    </row>
    <row r="12" spans="2:12" x14ac:dyDescent="0.2">
      <c r="B12" s="104" t="s">
        <v>6</v>
      </c>
      <c r="C12" s="145">
        <v>228.4</v>
      </c>
      <c r="D12" s="145">
        <v>263.89999999999998</v>
      </c>
      <c r="E12" s="145">
        <v>215.6</v>
      </c>
      <c r="F12" s="145">
        <v>285.10000000000002</v>
      </c>
      <c r="G12" s="145">
        <v>506.9</v>
      </c>
      <c r="H12" s="108">
        <v>421.69</v>
      </c>
      <c r="I12" s="59"/>
    </row>
    <row r="13" spans="2:12" x14ac:dyDescent="0.2">
      <c r="B13" s="104" t="s">
        <v>7</v>
      </c>
      <c r="C13" s="145">
        <v>340.9</v>
      </c>
      <c r="D13" s="145">
        <v>313.10000000000002</v>
      </c>
      <c r="E13" s="145">
        <v>231.3</v>
      </c>
      <c r="F13" s="145">
        <v>339.3</v>
      </c>
      <c r="G13" s="145">
        <v>595.4</v>
      </c>
      <c r="H13" s="108">
        <v>594.79</v>
      </c>
      <c r="I13" s="59"/>
    </row>
    <row r="14" spans="2:12" x14ac:dyDescent="0.2">
      <c r="B14" s="104" t="s">
        <v>122</v>
      </c>
      <c r="C14" s="145">
        <v>226.1</v>
      </c>
      <c r="D14" s="145">
        <v>246</v>
      </c>
      <c r="E14" s="145">
        <v>231.2</v>
      </c>
      <c r="F14" s="145">
        <v>332</v>
      </c>
      <c r="G14" s="145">
        <v>499.8</v>
      </c>
      <c r="H14" s="108">
        <v>469.49</v>
      </c>
      <c r="I14" s="59"/>
    </row>
    <row r="15" spans="2:12" x14ac:dyDescent="0.2">
      <c r="B15" s="107" t="s">
        <v>123</v>
      </c>
      <c r="C15" s="134">
        <v>203.4</v>
      </c>
      <c r="D15" s="143">
        <v>221.4</v>
      </c>
      <c r="E15" s="143">
        <v>170</v>
      </c>
      <c r="F15" s="143">
        <v>322.8</v>
      </c>
      <c r="G15" s="143">
        <v>601.20000000000005</v>
      </c>
      <c r="H15" s="147">
        <v>462.97</v>
      </c>
      <c r="I15" s="59"/>
    </row>
    <row r="16" spans="2:12" x14ac:dyDescent="0.2">
      <c r="B16" s="101" t="s">
        <v>124</v>
      </c>
      <c r="C16" s="148">
        <v>237.9</v>
      </c>
      <c r="D16" s="143">
        <v>235.2</v>
      </c>
      <c r="E16" s="143">
        <v>196.2</v>
      </c>
      <c r="F16" s="143">
        <v>270.7</v>
      </c>
      <c r="G16" s="143">
        <v>378.5</v>
      </c>
      <c r="H16" s="147">
        <v>362.31</v>
      </c>
      <c r="I16" s="59"/>
    </row>
    <row r="17" spans="1:9" x14ac:dyDescent="0.2">
      <c r="B17" s="107" t="s">
        <v>10</v>
      </c>
      <c r="C17" s="134">
        <v>288.3</v>
      </c>
      <c r="D17" s="143">
        <v>252.9</v>
      </c>
      <c r="E17" s="143">
        <v>225.6</v>
      </c>
      <c r="F17" s="143">
        <v>273.39999999999998</v>
      </c>
      <c r="G17" s="143">
        <v>311.8</v>
      </c>
      <c r="H17" s="147">
        <v>355.02</v>
      </c>
      <c r="I17" s="59"/>
    </row>
    <row r="18" spans="1:9" x14ac:dyDescent="0.2">
      <c r="B18" s="104" t="s">
        <v>125</v>
      </c>
      <c r="C18" s="145">
        <v>173.6</v>
      </c>
      <c r="D18" s="145">
        <v>170.6</v>
      </c>
      <c r="E18" s="145">
        <v>192.9</v>
      </c>
      <c r="F18" s="145">
        <v>221.1</v>
      </c>
      <c r="G18" s="145">
        <v>335.8</v>
      </c>
      <c r="H18" s="108">
        <v>368.84</v>
      </c>
      <c r="I18" s="59"/>
    </row>
    <row r="19" spans="1:9" x14ac:dyDescent="0.2">
      <c r="B19" s="104" t="s">
        <v>53</v>
      </c>
      <c r="C19" s="145">
        <v>420.1</v>
      </c>
      <c r="D19" s="145">
        <v>347.5</v>
      </c>
      <c r="E19" s="145">
        <v>263.10000000000002</v>
      </c>
      <c r="F19" s="145">
        <v>333.6</v>
      </c>
      <c r="G19" s="145">
        <v>284.2</v>
      </c>
      <c r="H19" s="108">
        <v>339.14</v>
      </c>
      <c r="I19" s="59"/>
    </row>
    <row r="20" spans="1:9" x14ac:dyDescent="0.2">
      <c r="B20" s="107" t="s">
        <v>11</v>
      </c>
      <c r="C20" s="134">
        <v>222.8</v>
      </c>
      <c r="D20" s="143">
        <v>223.4</v>
      </c>
      <c r="E20" s="143">
        <v>184.7</v>
      </c>
      <c r="F20" s="143">
        <v>269</v>
      </c>
      <c r="G20" s="143">
        <v>432.3</v>
      </c>
      <c r="H20" s="147">
        <v>395.4</v>
      </c>
      <c r="I20" s="59"/>
    </row>
    <row r="21" spans="1:9" x14ac:dyDescent="0.2">
      <c r="B21" s="104" t="s">
        <v>7</v>
      </c>
      <c r="C21" s="145">
        <v>196.1</v>
      </c>
      <c r="D21" s="145">
        <v>202.4</v>
      </c>
      <c r="E21" s="145">
        <v>136.6</v>
      </c>
      <c r="F21" s="145">
        <v>216.3</v>
      </c>
      <c r="G21" s="145">
        <v>451.3</v>
      </c>
      <c r="H21" s="108">
        <v>447.7</v>
      </c>
      <c r="I21" s="59"/>
    </row>
    <row r="22" spans="1:9" x14ac:dyDescent="0.2">
      <c r="B22" s="104" t="s">
        <v>64</v>
      </c>
      <c r="C22" s="145">
        <v>227.5</v>
      </c>
      <c r="D22" s="145">
        <v>254.4</v>
      </c>
      <c r="E22" s="145">
        <v>211.4</v>
      </c>
      <c r="F22" s="145">
        <v>298.3</v>
      </c>
      <c r="G22" s="145">
        <v>473.5</v>
      </c>
      <c r="H22" s="108">
        <v>379.49</v>
      </c>
      <c r="I22" s="59"/>
    </row>
    <row r="23" spans="1:9" x14ac:dyDescent="0.2">
      <c r="B23" s="104" t="s">
        <v>58</v>
      </c>
      <c r="C23" s="145">
        <v>157.19999999999999</v>
      </c>
      <c r="D23" s="145">
        <v>145.69999999999999</v>
      </c>
      <c r="E23" s="145">
        <v>177.6</v>
      </c>
      <c r="F23" s="145">
        <v>115.7</v>
      </c>
      <c r="G23" s="145">
        <v>355.4</v>
      </c>
      <c r="H23" s="108">
        <v>280.27999999999997</v>
      </c>
      <c r="I23" s="59"/>
    </row>
    <row r="24" spans="1:9" x14ac:dyDescent="0.2">
      <c r="B24" s="104" t="s">
        <v>126</v>
      </c>
      <c r="C24" s="145">
        <v>249.9</v>
      </c>
      <c r="D24" s="145">
        <v>252.8</v>
      </c>
      <c r="E24" s="145">
        <v>262.39999999999998</v>
      </c>
      <c r="F24" s="145">
        <v>363.2</v>
      </c>
      <c r="G24" s="145">
        <v>522.9</v>
      </c>
      <c r="H24" s="108">
        <v>452.82</v>
      </c>
      <c r="I24" s="59"/>
    </row>
    <row r="25" spans="1:9" x14ac:dyDescent="0.2">
      <c r="B25" s="104" t="s">
        <v>63</v>
      </c>
      <c r="C25" s="145">
        <v>202.1</v>
      </c>
      <c r="D25" s="145">
        <v>206.2</v>
      </c>
      <c r="E25" s="145">
        <v>237.8</v>
      </c>
      <c r="F25" s="145">
        <v>277.7</v>
      </c>
      <c r="G25" s="145">
        <v>323.5</v>
      </c>
      <c r="H25" s="108">
        <v>366.18</v>
      </c>
      <c r="I25" s="59"/>
    </row>
    <row r="26" spans="1:9" x14ac:dyDescent="0.2">
      <c r="B26" s="107" t="s">
        <v>12</v>
      </c>
      <c r="C26" s="143">
        <v>244.3</v>
      </c>
      <c r="D26" s="143">
        <v>264.2</v>
      </c>
      <c r="E26" s="143">
        <v>211.9</v>
      </c>
      <c r="F26" s="143">
        <v>285</v>
      </c>
      <c r="G26" s="143">
        <v>297.89999999999998</v>
      </c>
      <c r="H26" s="147">
        <v>287.67</v>
      </c>
      <c r="I26" s="59"/>
    </row>
    <row r="27" spans="1:9" x14ac:dyDescent="0.2">
      <c r="B27" s="104" t="s">
        <v>67</v>
      </c>
      <c r="C27" s="145">
        <v>267.3</v>
      </c>
      <c r="D27" s="145">
        <v>294.5</v>
      </c>
      <c r="E27" s="145">
        <v>266.5</v>
      </c>
      <c r="F27" s="145">
        <v>369.5</v>
      </c>
      <c r="G27" s="145">
        <v>400.4</v>
      </c>
      <c r="H27" s="108">
        <v>403.23</v>
      </c>
      <c r="I27" s="59"/>
    </row>
    <row r="28" spans="1:9" x14ac:dyDescent="0.2">
      <c r="B28" s="104" t="s">
        <v>66</v>
      </c>
      <c r="C28" s="145">
        <v>161.30000000000001</v>
      </c>
      <c r="D28" s="145">
        <v>159</v>
      </c>
      <c r="E28" s="145">
        <v>96.8</v>
      </c>
      <c r="F28" s="145">
        <v>118.5</v>
      </c>
      <c r="G28" s="145">
        <v>58.5</v>
      </c>
      <c r="H28" s="108">
        <v>47.93</v>
      </c>
      <c r="I28" s="59"/>
    </row>
    <row r="29" spans="1:9" x14ac:dyDescent="0.2">
      <c r="B29" s="104" t="s">
        <v>65</v>
      </c>
      <c r="C29" s="145">
        <v>266.60000000000002</v>
      </c>
      <c r="D29" s="145">
        <v>290.3</v>
      </c>
      <c r="E29" s="145">
        <v>206.5</v>
      </c>
      <c r="F29" s="145">
        <v>267.5</v>
      </c>
      <c r="G29" s="145">
        <v>304.2</v>
      </c>
      <c r="H29" s="108">
        <v>272.45999999999998</v>
      </c>
      <c r="I29" s="59"/>
    </row>
    <row r="30" spans="1:9" x14ac:dyDescent="0.2">
      <c r="B30" s="59"/>
      <c r="C30" s="59"/>
      <c r="D30" s="59"/>
      <c r="E30" s="59"/>
      <c r="F30" s="59"/>
      <c r="G30" s="59"/>
      <c r="H30" s="59"/>
      <c r="I30" s="59"/>
    </row>
    <row r="31" spans="1:9" ht="33" customHeight="1" x14ac:dyDescent="0.2">
      <c r="A31" s="119" t="s">
        <v>315</v>
      </c>
      <c r="B31" s="169" t="s">
        <v>337</v>
      </c>
      <c r="C31" s="169"/>
      <c r="D31" s="169"/>
      <c r="E31" s="169"/>
      <c r="F31" s="169"/>
      <c r="G31" s="169"/>
      <c r="H31" s="169"/>
      <c r="I31" s="59"/>
    </row>
    <row r="32" spans="1:9" x14ac:dyDescent="0.2">
      <c r="A32" s="59" t="s">
        <v>317</v>
      </c>
      <c r="B32" s="69" t="s">
        <v>316</v>
      </c>
      <c r="C32" s="59"/>
      <c r="D32" s="59"/>
      <c r="E32" s="59"/>
      <c r="F32" s="59"/>
      <c r="G32" s="59"/>
      <c r="H32" s="59"/>
      <c r="I32" s="59"/>
    </row>
    <row r="33" spans="1:9" x14ac:dyDescent="0.2">
      <c r="A33" s="59"/>
      <c r="C33" s="59"/>
      <c r="D33" s="59"/>
      <c r="E33" s="59"/>
      <c r="F33" s="59"/>
      <c r="G33" s="59"/>
      <c r="H33" s="59"/>
      <c r="I33" s="59"/>
    </row>
    <row r="34" spans="1:9" x14ac:dyDescent="0.2">
      <c r="A34" s="65" t="s">
        <v>415</v>
      </c>
      <c r="C34" s="59"/>
      <c r="D34" s="59"/>
      <c r="E34" s="59"/>
      <c r="F34" s="59"/>
      <c r="G34" s="59"/>
      <c r="H34" s="59"/>
      <c r="I34" s="59"/>
    </row>
    <row r="35" spans="1:9" x14ac:dyDescent="0.2">
      <c r="A35" s="65" t="s">
        <v>314</v>
      </c>
    </row>
  </sheetData>
  <mergeCells count="3">
    <mergeCell ref="B2:H2"/>
    <mergeCell ref="B3:H3"/>
    <mergeCell ref="B31:H31"/>
  </mergeCells>
  <pageMargins left="0.7" right="0.7" top="0.75" bottom="0.75" header="0.3" footer="0.3"/>
  <pageSetup paperSize="8" orientation="landscape" r:id="rId1"/>
  <headerFooter>
    <oddHeader>&amp;L&amp;"Calibri"&amp;10&amp;K000000 [Limited Sharing]&amp;1#_x000D_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rgb="FF00B050"/>
  </sheetPr>
  <dimension ref="A1:S38"/>
  <sheetViews>
    <sheetView zoomScaleNormal="100" workbookViewId="0">
      <pane ySplit="5" topLeftCell="A6" activePane="bottomLeft" state="frozen"/>
      <selection activeCell="A37" sqref="A37"/>
      <selection pane="bottomLeft" activeCell="A37" sqref="A37"/>
    </sheetView>
  </sheetViews>
  <sheetFormatPr defaultRowHeight="12.75" x14ac:dyDescent="0.2"/>
  <cols>
    <col min="1" max="1" width="3.42578125" style="69" customWidth="1"/>
    <col min="2" max="2" width="45.85546875" style="59" customWidth="1"/>
    <col min="3" max="8" width="8.7109375" style="59" customWidth="1"/>
    <col min="9" max="10" width="6.5703125" style="59" bestFit="1" customWidth="1"/>
    <col min="11" max="11" width="8.5703125" style="59" bestFit="1" customWidth="1"/>
    <col min="12" max="12" width="5" style="59" bestFit="1" customWidth="1"/>
    <col min="13" max="13" width="4.85546875" style="59" bestFit="1" customWidth="1"/>
    <col min="14" max="14" width="5.5703125" style="59" bestFit="1" customWidth="1"/>
    <col min="15" max="15" width="9.42578125" style="59" bestFit="1" customWidth="1"/>
    <col min="16" max="16" width="4.85546875" style="59" bestFit="1" customWidth="1"/>
    <col min="17" max="17" width="11.28515625" style="59" bestFit="1" customWidth="1"/>
    <col min="18" max="18" width="5.28515625" style="59" bestFit="1" customWidth="1"/>
    <col min="19" max="19" width="9.140625" style="59"/>
    <col min="20" max="16384" width="9.140625" style="69"/>
  </cols>
  <sheetData>
    <row r="1" spans="2:19" customFormat="1" ht="39" customHeight="1" x14ac:dyDescent="0.25">
      <c r="B1" s="37" t="s">
        <v>372</v>
      </c>
      <c r="C1" s="36"/>
      <c r="D1" s="36"/>
      <c r="E1" s="36"/>
      <c r="F1" s="36"/>
      <c r="G1" s="36"/>
      <c r="H1" s="38" t="s">
        <v>381</v>
      </c>
      <c r="I1" s="39"/>
      <c r="J1" s="39"/>
      <c r="K1" s="39"/>
      <c r="L1" s="39"/>
      <c r="M1" s="8"/>
    </row>
    <row r="2" spans="2:19" customFormat="1" ht="0.95" customHeight="1" x14ac:dyDescent="0.25">
      <c r="B2" s="8"/>
      <c r="C2" s="8"/>
      <c r="D2" s="8"/>
      <c r="E2" s="8"/>
      <c r="F2" s="8"/>
      <c r="G2" s="8"/>
      <c r="H2" s="8"/>
      <c r="I2" s="8"/>
      <c r="J2" s="8"/>
      <c r="K2" s="8"/>
      <c r="L2" s="8"/>
      <c r="M2" s="8"/>
      <c r="N2" s="8"/>
      <c r="O2" s="8"/>
      <c r="P2" s="8"/>
      <c r="Q2" s="8"/>
      <c r="R2" s="8"/>
      <c r="S2" s="8"/>
    </row>
    <row r="3" spans="2:19" customFormat="1" ht="17.25" x14ac:dyDescent="0.25">
      <c r="B3" s="168" t="s">
        <v>267</v>
      </c>
      <c r="C3" s="168"/>
      <c r="D3" s="168"/>
      <c r="E3" s="168"/>
      <c r="F3" s="168"/>
      <c r="G3" s="168"/>
      <c r="H3" s="168"/>
      <c r="I3" s="29"/>
      <c r="J3" s="29"/>
      <c r="K3" s="29"/>
      <c r="L3" s="29"/>
      <c r="M3" s="29"/>
      <c r="N3" s="29"/>
      <c r="O3" s="29"/>
      <c r="P3" s="29"/>
      <c r="Q3" s="29"/>
      <c r="R3" s="29"/>
      <c r="S3" s="8"/>
    </row>
    <row r="4" spans="2:19" customFormat="1" ht="15" x14ac:dyDescent="0.25">
      <c r="B4" s="165" t="s">
        <v>117</v>
      </c>
      <c r="C4" s="165"/>
      <c r="D4" s="165"/>
      <c r="E4" s="165"/>
      <c r="F4" s="165"/>
      <c r="G4" s="165"/>
      <c r="H4" s="165"/>
      <c r="I4" s="8"/>
      <c r="J4" s="8"/>
    </row>
    <row r="5" spans="2:19" ht="15" x14ac:dyDescent="0.2">
      <c r="B5" s="142" t="s">
        <v>235</v>
      </c>
      <c r="C5" s="142">
        <v>2018</v>
      </c>
      <c r="D5" s="142">
        <v>2019</v>
      </c>
      <c r="E5" s="142">
        <v>2020</v>
      </c>
      <c r="F5" s="142">
        <v>2021</v>
      </c>
      <c r="G5" s="142">
        <v>2022</v>
      </c>
      <c r="H5" s="142" t="s">
        <v>410</v>
      </c>
      <c r="J5" s="69"/>
      <c r="K5" s="69"/>
      <c r="L5" s="69"/>
      <c r="M5" s="69"/>
      <c r="N5" s="69"/>
      <c r="O5" s="69"/>
      <c r="P5" s="69"/>
      <c r="Q5" s="69"/>
      <c r="R5" s="69"/>
      <c r="S5" s="69"/>
    </row>
    <row r="6" spans="2:19" x14ac:dyDescent="0.2">
      <c r="B6" s="86" t="s">
        <v>118</v>
      </c>
      <c r="C6" s="143">
        <v>144.4</v>
      </c>
      <c r="D6" s="143">
        <v>148.80000000000001</v>
      </c>
      <c r="E6" s="143">
        <v>143.5</v>
      </c>
      <c r="F6" s="143">
        <v>162.6</v>
      </c>
      <c r="G6" s="143">
        <v>266.5</v>
      </c>
      <c r="H6" s="144">
        <v>239.55</v>
      </c>
      <c r="I6" s="71"/>
      <c r="J6" s="81"/>
      <c r="K6" s="69"/>
      <c r="L6" s="69"/>
      <c r="M6" s="69"/>
      <c r="N6" s="69"/>
      <c r="O6" s="69"/>
      <c r="P6" s="69"/>
      <c r="Q6" s="69"/>
      <c r="R6" s="69"/>
      <c r="S6" s="69"/>
    </row>
    <row r="7" spans="2:19" x14ac:dyDescent="0.2">
      <c r="B7" s="91" t="s">
        <v>127</v>
      </c>
      <c r="C7" s="143">
        <v>173.5</v>
      </c>
      <c r="D7" s="143">
        <v>172.8</v>
      </c>
      <c r="E7" s="143">
        <v>183.7</v>
      </c>
      <c r="F7" s="143">
        <v>206.2</v>
      </c>
      <c r="G7" s="143">
        <v>344.1</v>
      </c>
      <c r="H7" s="144">
        <v>346.91</v>
      </c>
      <c r="I7" s="71"/>
      <c r="J7" s="81"/>
      <c r="K7" s="69"/>
      <c r="L7" s="69"/>
      <c r="M7" s="69"/>
      <c r="N7" s="69"/>
      <c r="O7" s="69"/>
      <c r="P7" s="69"/>
      <c r="Q7" s="69"/>
      <c r="R7" s="69"/>
      <c r="S7" s="69"/>
    </row>
    <row r="8" spans="2:19" x14ac:dyDescent="0.2">
      <c r="B8" s="104" t="s">
        <v>1</v>
      </c>
      <c r="C8" s="145">
        <v>166.5</v>
      </c>
      <c r="D8" s="145">
        <v>166.4</v>
      </c>
      <c r="E8" s="145">
        <v>175.2</v>
      </c>
      <c r="F8" s="145">
        <v>185.5</v>
      </c>
      <c r="G8" s="145">
        <v>329.6</v>
      </c>
      <c r="H8" s="109">
        <v>352.83</v>
      </c>
      <c r="I8" s="71"/>
      <c r="J8" s="81"/>
      <c r="K8" s="69"/>
      <c r="L8" s="69"/>
      <c r="M8" s="69"/>
      <c r="N8" s="69"/>
      <c r="O8" s="69"/>
      <c r="P8" s="69"/>
      <c r="Q8" s="69"/>
      <c r="R8" s="69"/>
      <c r="S8" s="69"/>
    </row>
    <row r="9" spans="2:19" x14ac:dyDescent="0.2">
      <c r="B9" s="104" t="s">
        <v>2</v>
      </c>
      <c r="C9" s="145">
        <v>97.4</v>
      </c>
      <c r="D9" s="145">
        <v>92</v>
      </c>
      <c r="E9" s="145">
        <v>96.9</v>
      </c>
      <c r="F9" s="145">
        <v>146.30000000000001</v>
      </c>
      <c r="G9" s="145">
        <v>222.5</v>
      </c>
      <c r="H9" s="109">
        <v>193.74</v>
      </c>
      <c r="I9" s="71"/>
      <c r="J9" s="81"/>
      <c r="K9" s="69"/>
      <c r="L9" s="69"/>
      <c r="M9" s="69"/>
      <c r="N9" s="69"/>
      <c r="O9" s="69"/>
      <c r="P9" s="69"/>
      <c r="Q9" s="69"/>
      <c r="R9" s="69"/>
      <c r="S9" s="69"/>
    </row>
    <row r="10" spans="2:19" x14ac:dyDescent="0.2">
      <c r="B10" s="104" t="s">
        <v>3</v>
      </c>
      <c r="C10" s="145">
        <v>202.9</v>
      </c>
      <c r="D10" s="145">
        <v>176.9</v>
      </c>
      <c r="E10" s="145">
        <v>203.3</v>
      </c>
      <c r="F10" s="145">
        <v>240.4</v>
      </c>
      <c r="G10" s="145">
        <v>354.7</v>
      </c>
      <c r="H10" s="109">
        <v>300.77</v>
      </c>
      <c r="I10" s="71"/>
      <c r="J10" s="81"/>
      <c r="K10" s="69"/>
      <c r="L10" s="69"/>
      <c r="M10" s="69"/>
      <c r="N10" s="69"/>
      <c r="O10" s="69"/>
      <c r="P10" s="69"/>
      <c r="Q10" s="69"/>
      <c r="R10" s="69"/>
      <c r="S10" s="69"/>
    </row>
    <row r="11" spans="2:19" x14ac:dyDescent="0.2">
      <c r="B11" s="104" t="s">
        <v>120</v>
      </c>
      <c r="C11" s="145">
        <v>146.30000000000001</v>
      </c>
      <c r="D11" s="145">
        <v>163.30000000000001</v>
      </c>
      <c r="E11" s="145">
        <v>178.3</v>
      </c>
      <c r="F11" s="145">
        <v>194.9</v>
      </c>
      <c r="G11" s="145">
        <v>305</v>
      </c>
      <c r="H11" s="109">
        <v>280.08</v>
      </c>
      <c r="I11" s="71"/>
      <c r="J11" s="81"/>
      <c r="K11" s="69"/>
      <c r="L11" s="69"/>
      <c r="M11" s="69"/>
      <c r="N11" s="69"/>
      <c r="O11" s="69"/>
      <c r="P11" s="69"/>
      <c r="Q11" s="69"/>
      <c r="R11" s="69"/>
      <c r="S11" s="69"/>
    </row>
    <row r="12" spans="2:19" x14ac:dyDescent="0.2">
      <c r="B12" s="107" t="s">
        <v>121</v>
      </c>
      <c r="C12" s="143">
        <v>137.80000000000001</v>
      </c>
      <c r="D12" s="143">
        <v>143.30000000000001</v>
      </c>
      <c r="E12" s="143">
        <v>134.19999999999999</v>
      </c>
      <c r="F12" s="143">
        <v>153</v>
      </c>
      <c r="G12" s="143">
        <v>251.5</v>
      </c>
      <c r="H12" s="144">
        <v>219.8</v>
      </c>
      <c r="I12" s="71"/>
      <c r="J12" s="81"/>
      <c r="K12" s="69"/>
      <c r="L12" s="69"/>
      <c r="M12" s="69"/>
      <c r="N12" s="69"/>
      <c r="O12" s="69"/>
      <c r="P12" s="69"/>
      <c r="Q12" s="69"/>
      <c r="R12" s="69"/>
      <c r="S12" s="69"/>
    </row>
    <row r="13" spans="2:19" x14ac:dyDescent="0.2">
      <c r="B13" s="104" t="s">
        <v>6</v>
      </c>
      <c r="C13" s="145">
        <v>172.5</v>
      </c>
      <c r="D13" s="145">
        <v>184.3</v>
      </c>
      <c r="E13" s="145">
        <v>193.4</v>
      </c>
      <c r="F13" s="145">
        <v>202.8</v>
      </c>
      <c r="G13" s="145">
        <v>350.5</v>
      </c>
      <c r="H13" s="109">
        <v>368.17</v>
      </c>
      <c r="I13" s="71"/>
      <c r="J13" s="81"/>
      <c r="K13" s="69"/>
      <c r="L13" s="69"/>
      <c r="M13" s="69"/>
      <c r="N13" s="69"/>
      <c r="O13" s="69"/>
      <c r="P13" s="69"/>
      <c r="Q13" s="69"/>
      <c r="R13" s="69"/>
      <c r="S13" s="69"/>
    </row>
    <row r="14" spans="2:19" x14ac:dyDescent="0.2">
      <c r="B14" s="104" t="s">
        <v>7</v>
      </c>
      <c r="C14" s="145">
        <v>135.80000000000001</v>
      </c>
      <c r="D14" s="145">
        <v>127</v>
      </c>
      <c r="E14" s="145">
        <v>97</v>
      </c>
      <c r="F14" s="145">
        <v>120</v>
      </c>
      <c r="G14" s="145">
        <v>314.7</v>
      </c>
      <c r="H14" s="109">
        <v>336.22</v>
      </c>
      <c r="I14" s="71"/>
      <c r="J14" s="81"/>
      <c r="K14" s="69"/>
      <c r="L14" s="69"/>
      <c r="M14" s="69"/>
      <c r="N14" s="69"/>
      <c r="O14" s="69"/>
      <c r="P14" s="69"/>
      <c r="Q14" s="69"/>
      <c r="R14" s="69"/>
      <c r="S14" s="69"/>
    </row>
    <row r="15" spans="2:19" x14ac:dyDescent="0.2">
      <c r="B15" s="104" t="s">
        <v>122</v>
      </c>
      <c r="C15" s="145">
        <v>202.9</v>
      </c>
      <c r="D15" s="145">
        <v>224.8</v>
      </c>
      <c r="E15" s="145">
        <v>231.3</v>
      </c>
      <c r="F15" s="145">
        <v>294.8</v>
      </c>
      <c r="G15" s="145">
        <v>468.8</v>
      </c>
      <c r="H15" s="109">
        <v>571.19000000000005</v>
      </c>
      <c r="I15" s="71"/>
      <c r="J15" s="81"/>
      <c r="K15" s="69"/>
      <c r="L15" s="69"/>
      <c r="M15" s="69"/>
      <c r="N15" s="69"/>
      <c r="O15" s="69"/>
      <c r="P15" s="69"/>
      <c r="Q15" s="69"/>
      <c r="R15" s="69"/>
      <c r="S15" s="69"/>
    </row>
    <row r="16" spans="2:19" x14ac:dyDescent="0.2">
      <c r="B16" s="107" t="s">
        <v>123</v>
      </c>
      <c r="C16" s="143">
        <v>204.7</v>
      </c>
      <c r="D16" s="143">
        <v>225.4</v>
      </c>
      <c r="E16" s="143">
        <v>248</v>
      </c>
      <c r="F16" s="143">
        <v>289.7</v>
      </c>
      <c r="G16" s="143">
        <v>526.5</v>
      </c>
      <c r="H16" s="144">
        <v>476.82</v>
      </c>
      <c r="I16" s="71"/>
      <c r="J16" s="81"/>
      <c r="K16" s="69"/>
      <c r="L16" s="69"/>
      <c r="M16" s="69"/>
      <c r="N16" s="69"/>
      <c r="O16" s="69"/>
      <c r="P16" s="69"/>
      <c r="Q16" s="69"/>
      <c r="R16" s="69"/>
      <c r="S16" s="69"/>
    </row>
    <row r="17" spans="2:19" x14ac:dyDescent="0.2">
      <c r="B17" s="86" t="s">
        <v>124</v>
      </c>
      <c r="C17" s="143">
        <v>136.5</v>
      </c>
      <c r="D17" s="143">
        <v>143.19999999999999</v>
      </c>
      <c r="E17" s="143">
        <v>134.9</v>
      </c>
      <c r="F17" s="143">
        <v>166.9</v>
      </c>
      <c r="G17" s="143">
        <v>300.39999999999998</v>
      </c>
      <c r="H17" s="144">
        <v>279.22000000000003</v>
      </c>
      <c r="I17" s="71"/>
      <c r="J17" s="81"/>
      <c r="K17" s="69"/>
      <c r="L17" s="69"/>
      <c r="M17" s="69"/>
      <c r="N17" s="69"/>
      <c r="O17" s="69"/>
      <c r="P17" s="69"/>
      <c r="Q17" s="69"/>
      <c r="R17" s="69"/>
      <c r="S17" s="69"/>
    </row>
    <row r="18" spans="2:19" x14ac:dyDescent="0.2">
      <c r="B18" s="91" t="s">
        <v>10</v>
      </c>
      <c r="C18" s="143">
        <v>157.19999999999999</v>
      </c>
      <c r="D18" s="143">
        <v>174</v>
      </c>
      <c r="E18" s="143">
        <v>176.2</v>
      </c>
      <c r="F18" s="143">
        <v>214</v>
      </c>
      <c r="G18" s="143">
        <v>297.5</v>
      </c>
      <c r="H18" s="144">
        <v>343.47</v>
      </c>
      <c r="I18" s="71"/>
      <c r="J18" s="81"/>
      <c r="K18" s="69"/>
      <c r="L18" s="69"/>
      <c r="M18" s="69"/>
      <c r="N18" s="69"/>
      <c r="O18" s="69"/>
      <c r="P18" s="69"/>
      <c r="Q18" s="69"/>
      <c r="R18" s="69"/>
      <c r="S18" s="69"/>
    </row>
    <row r="19" spans="2:19" x14ac:dyDescent="0.2">
      <c r="B19" s="104" t="s">
        <v>125</v>
      </c>
      <c r="C19" s="145">
        <v>134.1</v>
      </c>
      <c r="D19" s="145">
        <v>141.6</v>
      </c>
      <c r="E19" s="145">
        <v>151.4</v>
      </c>
      <c r="F19" s="145">
        <v>176.1</v>
      </c>
      <c r="G19" s="145">
        <v>251.7</v>
      </c>
      <c r="H19" s="109">
        <v>297.3</v>
      </c>
      <c r="I19" s="71"/>
      <c r="J19" s="81"/>
      <c r="K19" s="69"/>
      <c r="L19" s="69"/>
      <c r="M19" s="69"/>
      <c r="N19" s="69"/>
      <c r="O19" s="69"/>
      <c r="P19" s="69"/>
      <c r="Q19" s="69"/>
      <c r="R19" s="69"/>
      <c r="S19" s="69"/>
    </row>
    <row r="20" spans="2:19" x14ac:dyDescent="0.2">
      <c r="B20" s="104" t="s">
        <v>53</v>
      </c>
      <c r="C20" s="145">
        <v>171.3</v>
      </c>
      <c r="D20" s="145">
        <v>199.8</v>
      </c>
      <c r="E20" s="145">
        <v>204.5</v>
      </c>
      <c r="F20" s="145">
        <v>255.8</v>
      </c>
      <c r="G20" s="145">
        <v>395.1</v>
      </c>
      <c r="H20" s="109">
        <v>426.14</v>
      </c>
      <c r="I20" s="71"/>
      <c r="J20" s="81"/>
      <c r="K20" s="69"/>
      <c r="L20" s="69"/>
      <c r="M20" s="69"/>
      <c r="N20" s="69"/>
      <c r="O20" s="69"/>
      <c r="P20" s="69"/>
      <c r="Q20" s="69"/>
      <c r="R20" s="69"/>
      <c r="S20" s="69"/>
    </row>
    <row r="21" spans="2:19" x14ac:dyDescent="0.2">
      <c r="B21" s="107" t="s">
        <v>11</v>
      </c>
      <c r="C21" s="143">
        <v>137.30000000000001</v>
      </c>
      <c r="D21" s="143">
        <v>143.19999999999999</v>
      </c>
      <c r="E21" s="143">
        <v>131.80000000000001</v>
      </c>
      <c r="F21" s="143">
        <v>176.9</v>
      </c>
      <c r="G21" s="143">
        <v>357</v>
      </c>
      <c r="H21" s="144">
        <v>324.33</v>
      </c>
      <c r="I21" s="71"/>
      <c r="J21" s="81"/>
      <c r="K21" s="69"/>
      <c r="L21" s="69"/>
      <c r="M21" s="69"/>
      <c r="N21" s="69"/>
      <c r="O21" s="69"/>
      <c r="P21" s="69"/>
      <c r="Q21" s="69"/>
      <c r="R21" s="69"/>
      <c r="S21" s="69"/>
    </row>
    <row r="22" spans="2:19" x14ac:dyDescent="0.2">
      <c r="B22" s="104" t="s">
        <v>7</v>
      </c>
      <c r="C22" s="145">
        <v>128.6</v>
      </c>
      <c r="D22" s="145">
        <v>133.30000000000001</v>
      </c>
      <c r="E22" s="145">
        <v>102.6</v>
      </c>
      <c r="F22" s="145">
        <v>161.19999999999999</v>
      </c>
      <c r="G22" s="145">
        <v>422.5</v>
      </c>
      <c r="H22" s="109">
        <v>359.17</v>
      </c>
      <c r="I22" s="71"/>
      <c r="J22" s="81"/>
      <c r="K22" s="69"/>
      <c r="L22" s="69"/>
      <c r="M22" s="69"/>
      <c r="N22" s="69"/>
      <c r="O22" s="69"/>
      <c r="P22" s="69"/>
      <c r="Q22" s="69"/>
      <c r="R22" s="69"/>
      <c r="S22" s="69"/>
    </row>
    <row r="23" spans="2:19" x14ac:dyDescent="0.2">
      <c r="B23" s="104" t="s">
        <v>128</v>
      </c>
      <c r="C23" s="145">
        <v>157.6</v>
      </c>
      <c r="D23" s="145">
        <v>165.3</v>
      </c>
      <c r="E23" s="145">
        <v>166.8</v>
      </c>
      <c r="F23" s="145">
        <v>193.8</v>
      </c>
      <c r="G23" s="145">
        <v>332.9</v>
      </c>
      <c r="H23" s="109">
        <v>302.5</v>
      </c>
      <c r="I23" s="71"/>
      <c r="J23" s="81"/>
      <c r="K23" s="69"/>
      <c r="L23" s="69"/>
      <c r="M23" s="69"/>
      <c r="N23" s="69"/>
      <c r="O23" s="69"/>
      <c r="P23" s="69"/>
      <c r="Q23" s="69"/>
      <c r="R23" s="69"/>
      <c r="S23" s="69"/>
    </row>
    <row r="24" spans="2:19" x14ac:dyDescent="0.2">
      <c r="B24" s="104" t="s">
        <v>129</v>
      </c>
      <c r="C24" s="145">
        <v>115.5</v>
      </c>
      <c r="D24" s="145">
        <v>121.9</v>
      </c>
      <c r="E24" s="145">
        <v>110.8</v>
      </c>
      <c r="F24" s="145">
        <v>155.19999999999999</v>
      </c>
      <c r="G24" s="145">
        <v>521.5</v>
      </c>
      <c r="H24" s="109">
        <v>290.12</v>
      </c>
      <c r="I24" s="71"/>
      <c r="J24" s="81"/>
      <c r="K24" s="69"/>
      <c r="L24" s="69"/>
      <c r="M24" s="69"/>
      <c r="N24" s="69"/>
      <c r="O24" s="69"/>
      <c r="P24" s="69"/>
      <c r="Q24" s="69"/>
      <c r="R24" s="69"/>
      <c r="S24" s="69"/>
    </row>
    <row r="25" spans="2:19" x14ac:dyDescent="0.2">
      <c r="B25" s="104" t="s">
        <v>126</v>
      </c>
      <c r="C25" s="145">
        <v>151.30000000000001</v>
      </c>
      <c r="D25" s="145">
        <v>162.4</v>
      </c>
      <c r="E25" s="145">
        <v>166.2</v>
      </c>
      <c r="F25" s="145">
        <v>204.9</v>
      </c>
      <c r="G25" s="145">
        <v>366.1</v>
      </c>
      <c r="H25" s="109">
        <v>353.23</v>
      </c>
      <c r="I25" s="71"/>
      <c r="J25" s="81"/>
      <c r="K25" s="69"/>
      <c r="L25" s="69"/>
      <c r="M25" s="69"/>
      <c r="N25" s="69"/>
      <c r="O25" s="69"/>
      <c r="P25" s="69"/>
      <c r="Q25" s="69"/>
      <c r="R25" s="69"/>
      <c r="S25" s="69"/>
    </row>
    <row r="26" spans="2:19" x14ac:dyDescent="0.2">
      <c r="B26" s="104" t="s">
        <v>63</v>
      </c>
      <c r="C26" s="145">
        <v>150.5</v>
      </c>
      <c r="D26" s="145">
        <v>161.69999999999999</v>
      </c>
      <c r="E26" s="145">
        <v>171.2</v>
      </c>
      <c r="F26" s="145">
        <v>206.8</v>
      </c>
      <c r="G26" s="145">
        <v>357.9</v>
      </c>
      <c r="H26" s="109">
        <v>369.05</v>
      </c>
      <c r="I26" s="71"/>
      <c r="J26" s="81"/>
      <c r="K26" s="69"/>
      <c r="L26" s="69"/>
      <c r="M26" s="69"/>
      <c r="N26" s="69"/>
      <c r="O26" s="69"/>
      <c r="P26" s="69"/>
      <c r="Q26" s="69"/>
      <c r="R26" s="69"/>
      <c r="S26" s="69"/>
    </row>
    <row r="27" spans="2:19" x14ac:dyDescent="0.2">
      <c r="B27" s="107" t="s">
        <v>12</v>
      </c>
      <c r="C27" s="143">
        <v>117.4</v>
      </c>
      <c r="D27" s="143">
        <v>124.9</v>
      </c>
      <c r="E27" s="143">
        <v>115.6</v>
      </c>
      <c r="F27" s="143">
        <v>123.6</v>
      </c>
      <c r="G27" s="143">
        <v>183</v>
      </c>
      <c r="H27" s="144">
        <v>159.74</v>
      </c>
      <c r="I27" s="71"/>
      <c r="J27" s="81"/>
      <c r="K27" s="69"/>
      <c r="L27" s="69"/>
      <c r="M27" s="69"/>
      <c r="N27" s="69"/>
      <c r="O27" s="69"/>
      <c r="P27" s="69"/>
      <c r="Q27" s="69"/>
      <c r="R27" s="69"/>
      <c r="S27" s="69"/>
    </row>
    <row r="28" spans="2:19" x14ac:dyDescent="0.2">
      <c r="B28" s="104" t="s">
        <v>67</v>
      </c>
      <c r="C28" s="145">
        <v>107.1</v>
      </c>
      <c r="D28" s="145">
        <v>112.6</v>
      </c>
      <c r="E28" s="145">
        <v>100.7</v>
      </c>
      <c r="F28" s="145">
        <v>102.9</v>
      </c>
      <c r="G28" s="145">
        <v>150.9</v>
      </c>
      <c r="H28" s="109">
        <v>129.76</v>
      </c>
      <c r="I28" s="71"/>
      <c r="J28" s="81"/>
      <c r="K28" s="69"/>
      <c r="L28" s="69"/>
      <c r="M28" s="69"/>
      <c r="N28" s="69"/>
      <c r="O28" s="69"/>
      <c r="P28" s="69"/>
      <c r="Q28" s="69"/>
      <c r="R28" s="69"/>
      <c r="S28" s="69"/>
    </row>
    <row r="29" spans="2:19" x14ac:dyDescent="0.2">
      <c r="B29" s="104" t="s">
        <v>66</v>
      </c>
      <c r="C29" s="145">
        <v>147.5</v>
      </c>
      <c r="D29" s="145">
        <v>169.7</v>
      </c>
      <c r="E29" s="145">
        <v>192</v>
      </c>
      <c r="F29" s="145">
        <v>254.1</v>
      </c>
      <c r="G29" s="145">
        <v>295.39999999999998</v>
      </c>
      <c r="H29" s="109">
        <v>289.92</v>
      </c>
      <c r="I29" s="71"/>
      <c r="J29" s="81"/>
      <c r="K29" s="69"/>
      <c r="L29" s="69"/>
      <c r="M29" s="69"/>
      <c r="N29" s="69"/>
      <c r="O29" s="69"/>
      <c r="P29" s="69"/>
      <c r="Q29" s="69"/>
      <c r="R29" s="69"/>
      <c r="S29" s="69"/>
    </row>
    <row r="30" spans="2:19" x14ac:dyDescent="0.2">
      <c r="B30" s="104" t="s">
        <v>65</v>
      </c>
      <c r="C30" s="145">
        <v>125.7</v>
      </c>
      <c r="D30" s="145">
        <v>134.9</v>
      </c>
      <c r="E30" s="145">
        <v>139.80000000000001</v>
      </c>
      <c r="F30" s="145">
        <v>173.1</v>
      </c>
      <c r="G30" s="145">
        <v>306.7</v>
      </c>
      <c r="H30" s="109">
        <v>317.69</v>
      </c>
      <c r="I30" s="71"/>
      <c r="J30" s="81"/>
      <c r="K30" s="69"/>
      <c r="L30" s="69"/>
      <c r="M30" s="69"/>
      <c r="N30" s="69"/>
      <c r="O30" s="69"/>
      <c r="P30" s="69"/>
      <c r="Q30" s="69"/>
      <c r="R30" s="69"/>
      <c r="S30" s="69"/>
    </row>
    <row r="31" spans="2:19" x14ac:dyDescent="0.2">
      <c r="B31" s="133" t="s">
        <v>130</v>
      </c>
      <c r="C31" s="143">
        <v>105.8</v>
      </c>
      <c r="D31" s="143">
        <v>103.9</v>
      </c>
      <c r="E31" s="143">
        <v>106.4</v>
      </c>
      <c r="F31" s="143">
        <v>97.5</v>
      </c>
      <c r="G31" s="143">
        <v>88.7</v>
      </c>
      <c r="H31" s="144">
        <v>85.79</v>
      </c>
      <c r="I31" s="71"/>
      <c r="J31" s="81"/>
      <c r="K31" s="69"/>
      <c r="L31" s="69"/>
      <c r="M31" s="69"/>
      <c r="N31" s="69"/>
      <c r="O31" s="69"/>
      <c r="P31" s="69"/>
      <c r="Q31" s="69"/>
      <c r="R31" s="69"/>
      <c r="S31" s="69"/>
    </row>
    <row r="32" spans="2:19" x14ac:dyDescent="0.2">
      <c r="C32" s="71"/>
      <c r="D32" s="71"/>
      <c r="E32" s="71"/>
      <c r="F32" s="71"/>
      <c r="G32" s="71"/>
      <c r="H32" s="71"/>
      <c r="I32" s="71"/>
      <c r="J32" s="71"/>
    </row>
    <row r="33" spans="1:16" x14ac:dyDescent="0.2">
      <c r="A33" s="59" t="s">
        <v>315</v>
      </c>
      <c r="B33" s="59" t="s">
        <v>338</v>
      </c>
    </row>
    <row r="34" spans="1:16" x14ac:dyDescent="0.2">
      <c r="A34" s="59" t="s">
        <v>317</v>
      </c>
      <c r="B34" s="59" t="s">
        <v>316</v>
      </c>
    </row>
    <row r="35" spans="1:16" x14ac:dyDescent="0.2">
      <c r="A35" s="59"/>
    </row>
    <row r="36" spans="1:16" x14ac:dyDescent="0.2">
      <c r="A36" s="65" t="s">
        <v>415</v>
      </c>
    </row>
    <row r="37" spans="1:16" x14ac:dyDescent="0.2">
      <c r="A37" s="65" t="s">
        <v>314</v>
      </c>
    </row>
    <row r="38" spans="1:16" x14ac:dyDescent="0.2">
      <c r="N38" s="146"/>
      <c r="O38" s="146"/>
      <c r="P38" s="146"/>
    </row>
  </sheetData>
  <mergeCells count="2">
    <mergeCell ref="B3:H3"/>
    <mergeCell ref="B4:H4"/>
  </mergeCells>
  <pageMargins left="0.7" right="0.7" top="0.75" bottom="0.75" header="0.3" footer="0.3"/>
  <pageSetup paperSize="8" orientation="landscape" r:id="rId1"/>
  <headerFooter>
    <oddHeader>&amp;L&amp;"Calibri"&amp;10&amp;K000000 [Limited Sharing]&amp;1#_x000D_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Table 4.1</vt:lpstr>
      <vt:lpstr>Table 4.2</vt:lpstr>
      <vt:lpstr>Table 4.3</vt:lpstr>
      <vt:lpstr>Table 4.4</vt:lpstr>
      <vt:lpstr>Table 4.5</vt:lpstr>
      <vt:lpstr>Table 4.6</vt:lpstr>
      <vt:lpstr>Table 4.7</vt:lpstr>
      <vt:lpstr>Table 4.8</vt:lpstr>
      <vt:lpstr>Table 4.9</vt:lpstr>
      <vt:lpstr>Table 4.10</vt:lpstr>
      <vt:lpstr>Table 4.11(A)</vt:lpstr>
      <vt:lpstr>Table 4.11(B)</vt:lpstr>
      <vt:lpstr>Table 4.11(C)</vt:lpstr>
      <vt:lpstr>Table 4.12</vt:lpstr>
      <vt:lpstr>Table 4.13</vt:lpstr>
      <vt:lpstr>Table 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Tharindi NKN</dc:creator>
  <cp:lastModifiedBy>Tharindi NKN</cp:lastModifiedBy>
  <cp:lastPrinted>2023-12-08T04:31:08Z</cp:lastPrinted>
  <dcterms:created xsi:type="dcterms:W3CDTF">2023-11-27T04:19:15Z</dcterms:created>
  <dcterms:modified xsi:type="dcterms:W3CDTF">2024-08-30T05:56:34Z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3c4ab6a-b8f9-4a41-a9e3-9d9b3c522aed_Enabled">
    <vt:lpwstr>true</vt:lpwstr>
  </property>
  <property fmtid="{D5CDD505-2E9C-101B-9397-08002B2CF9AE}" pid="3" name="MSIP_Label_83c4ab6a-b8f9-4a41-a9e3-9d9b3c522aed_SetDate">
    <vt:lpwstr>2024-01-10T10:29:13Z</vt:lpwstr>
  </property>
  <property fmtid="{D5CDD505-2E9C-101B-9397-08002B2CF9AE}" pid="4" name="MSIP_Label_83c4ab6a-b8f9-4a41-a9e3-9d9b3c522aed_Method">
    <vt:lpwstr>Standard</vt:lpwstr>
  </property>
  <property fmtid="{D5CDD505-2E9C-101B-9397-08002B2CF9AE}" pid="5" name="MSIP_Label_83c4ab6a-b8f9-4a41-a9e3-9d9b3c522aed_Name">
    <vt:lpwstr>83c4ab6a-b8f9-4a41-a9e3-9d9b3c522aed</vt:lpwstr>
  </property>
  <property fmtid="{D5CDD505-2E9C-101B-9397-08002B2CF9AE}" pid="6" name="MSIP_Label_83c4ab6a-b8f9-4a41-a9e3-9d9b3c522aed_SiteId">
    <vt:lpwstr>deb56736-e31c-4f83-a094-a8aee555a992</vt:lpwstr>
  </property>
  <property fmtid="{D5CDD505-2E9C-101B-9397-08002B2CF9AE}" pid="7" name="MSIP_Label_83c4ab6a-b8f9-4a41-a9e3-9d9b3c522aed_ActionId">
    <vt:lpwstr>7df94eb7-c0c3-4c56-9614-a929cfbc27b0</vt:lpwstr>
  </property>
  <property fmtid="{D5CDD505-2E9C-101B-9397-08002B2CF9AE}" pid="8" name="MSIP_Label_83c4ab6a-b8f9-4a41-a9e3-9d9b3c522aed_ContentBits">
    <vt:lpwstr>1</vt:lpwstr>
  </property>
</Properties>
</file>