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Y:\ERD_ADMINISTRATION\3286-Udeshi\2. Publications\4. AER\2. 2025\13. Separated List of contents for website\3. Tamil\Appendix Tables\"/>
    </mc:Choice>
  </mc:AlternateContent>
  <xr:revisionPtr revIDLastSave="0" documentId="8_{9BD81F31-4B88-4F2B-BD05-5F82FB35BF74}" xr6:coauthVersionLast="47" xr6:coauthVersionMax="47" xr10:uidLastSave="{00000000-0000-0000-0000-000000000000}"/>
  <bookViews>
    <workbookView xWindow="-120" yWindow="-120" windowWidth="29040" windowHeight="15720" tabRatio="713" xr2:uid="{00000000-000D-0000-FFFF-FFFF00000000}"/>
  </bookViews>
  <sheets>
    <sheet name="உள்ளடக்கம்" sheetId="2" r:id="rId1"/>
    <sheet name="101" sheetId="3" r:id="rId2"/>
    <sheet name="102" sheetId="4" r:id="rId3"/>
    <sheet name="103" sheetId="5" r:id="rId4"/>
    <sheet name="104" sheetId="6" r:id="rId5"/>
    <sheet name="105" sheetId="7" r:id="rId6"/>
    <sheet name="106" sheetId="39" r:id="rId7"/>
    <sheet name="107" sheetId="40" r:id="rId8"/>
    <sheet name="108" sheetId="41" r:id="rId9"/>
    <sheet name="109" sheetId="42" r:id="rId10"/>
    <sheet name="110" sheetId="43" r:id="rId11"/>
    <sheet name="111" sheetId="44" r:id="rId12"/>
    <sheet name="112" sheetId="45" r:id="rId13"/>
    <sheet name="113" sheetId="46" r:id="rId14"/>
    <sheet name="114" sheetId="47" r:id="rId15"/>
    <sheet name="115" sheetId="48" r:id="rId16"/>
    <sheet name="116" sheetId="49" r:id="rId17"/>
    <sheet name="117" sheetId="50" r:id="rId18"/>
    <sheet name="118" sheetId="51" r:id="rId19"/>
    <sheet name="119" sheetId="52" r:id="rId20"/>
    <sheet name="120" sheetId="53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BAS1">[1]A!#REF!</definedName>
    <definedName name="__TAB1">[1]A!#REF!</definedName>
    <definedName name="__TAB2">[1]A!$B$6:$H$113</definedName>
    <definedName name="_1__123Graph_ACHART_11" hidden="1">[1]A!$D$60:$D$119</definedName>
    <definedName name="_10__123Graph_DCHART_13" hidden="1">[1]A!#REF!</definedName>
    <definedName name="_11__123Graph_XCHART_11" hidden="1">[1]A!$B$60:$B$119</definedName>
    <definedName name="_12__123Graph_XCHART_12" hidden="1">[1]A!$B$60:$B$119</definedName>
    <definedName name="_13__123Graph_XCHART_13" hidden="1">[1]A!#REF!</definedName>
    <definedName name="_14__123Graph_XCHART_14" hidden="1">[1]A!#REF!</definedName>
    <definedName name="_15__123Graph_XCHART_4" hidden="1">[1]A!#REF!</definedName>
    <definedName name="_2__123Graph_ACHART_12" hidden="1">[1]A!$E$60:$E$119</definedName>
    <definedName name="_3__123Graph_ACHART_14" hidden="1">[1]A!#REF!</definedName>
    <definedName name="_4__123Graph_ACHART_4" hidden="1">[1]A!#REF!</definedName>
    <definedName name="_5__123Graph_BCHART_11" hidden="1">[1]A!$C$60:$C$119</definedName>
    <definedName name="_6__123Graph_BCHART_12" hidden="1">[1]A!$F$60:$F$119</definedName>
    <definedName name="_7__123Graph_BCHART_13" hidden="1">[1]A!#REF!</definedName>
    <definedName name="_8__123Graph_BCHART_4" hidden="1">[1]A!#REF!</definedName>
    <definedName name="_9__123Graph_CCHART_14" hidden="1">[1]A!#REF!</definedName>
    <definedName name="_BAS1">[1]A!#REF!</definedName>
    <definedName name="_mj169" localSheetId="1">[2]Mins!#REF!</definedName>
    <definedName name="_mj169" localSheetId="2">[2]Mins!#REF!</definedName>
    <definedName name="_mj169" localSheetId="3">[2]Mins!#REF!</definedName>
    <definedName name="_mj169" localSheetId="4">[2]Mins!#REF!</definedName>
    <definedName name="_mj169" localSheetId="5">[2]Mins!#REF!</definedName>
    <definedName name="_mj169" localSheetId="6">[2]Mins!#REF!</definedName>
    <definedName name="_mj169" localSheetId="7">[2]Mins!#REF!</definedName>
    <definedName name="_mj169" localSheetId="8">[2]Mins!#REF!</definedName>
    <definedName name="_mj169" localSheetId="9">[2]Mins!#REF!</definedName>
    <definedName name="_mj169" localSheetId="10">[2]Mins!#REF!</definedName>
    <definedName name="_mj169" localSheetId="11">[2]Mins!#REF!</definedName>
    <definedName name="_mj169" localSheetId="12">[2]Mins!#REF!</definedName>
    <definedName name="_mj169" localSheetId="13">[2]Mins!#REF!</definedName>
    <definedName name="_mj169" localSheetId="14">[2]Mins!#REF!</definedName>
    <definedName name="_mj169" localSheetId="15">[2]Mins!#REF!</definedName>
    <definedName name="_mj169" localSheetId="16">[2]Mins!#REF!</definedName>
    <definedName name="_mj169" localSheetId="17">[2]Mins!#REF!</definedName>
    <definedName name="_mj169" localSheetId="18">[2]Mins!#REF!</definedName>
    <definedName name="_mj169" localSheetId="19">[2]Mins!#REF!</definedName>
    <definedName name="_mj169" localSheetId="20">[2]Mins!#REF!</definedName>
    <definedName name="_mj169">[2]Mins!#REF!</definedName>
    <definedName name="_TAB1">[1]A!#REF!</definedName>
    <definedName name="_TAB2">[1]A!$B$6:$H$113</definedName>
    <definedName name="a12l75">[3]R_Annual!$A$3:$N$58</definedName>
    <definedName name="aa">#REF!</definedName>
    <definedName name="aaaaaa">#REF!</definedName>
    <definedName name="ad">#REF!</definedName>
    <definedName name="asd">#REF!</definedName>
    <definedName name="ass">#REF!</definedName>
    <definedName name="bb">#REF!</definedName>
    <definedName name="bf" localSheetId="1">[2]Mins!#REF!</definedName>
    <definedName name="bf" localSheetId="2">[2]Mins!#REF!</definedName>
    <definedName name="bf" localSheetId="3">[2]Mins!#REF!</definedName>
    <definedName name="bf" localSheetId="4">[2]Mins!#REF!</definedName>
    <definedName name="bf" localSheetId="5">[2]Mins!#REF!</definedName>
    <definedName name="bf" localSheetId="6">[2]Mins!#REF!</definedName>
    <definedName name="bf" localSheetId="7">[2]Mins!#REF!</definedName>
    <definedName name="bf" localSheetId="8">[2]Mins!#REF!</definedName>
    <definedName name="bf" localSheetId="9">[2]Mins!#REF!</definedName>
    <definedName name="bf" localSheetId="10">[2]Mins!#REF!</definedName>
    <definedName name="bf" localSheetId="11">[2]Mins!#REF!</definedName>
    <definedName name="bf" localSheetId="12">[2]Mins!#REF!</definedName>
    <definedName name="bf" localSheetId="13">[2]Mins!#REF!</definedName>
    <definedName name="bf" localSheetId="14">[2]Mins!#REF!</definedName>
    <definedName name="bf" localSheetId="15">[2]Mins!#REF!</definedName>
    <definedName name="bf" localSheetId="16">[2]Mins!#REF!</definedName>
    <definedName name="bf" localSheetId="17">[2]Mins!#REF!</definedName>
    <definedName name="bf" localSheetId="18">[2]Mins!#REF!</definedName>
    <definedName name="bf" localSheetId="19">[2]Mins!#REF!</definedName>
    <definedName name="bf" localSheetId="20">[2]Mins!#REF!</definedName>
    <definedName name="bf">[2]Mins!#REF!</definedName>
    <definedName name="dsd" hidden="1">[1]A!#REF!</definedName>
    <definedName name="eeee" hidden="1">[1]A!#REF!</definedName>
    <definedName name="Excel_BuiltIn_Print_Area_1">#REF!</definedName>
    <definedName name="Excel_BuiltIn_Print_Area_1_1">#REF!</definedName>
    <definedName name="Excel_BuiltIn_Print_Area_10_1">#REF!</definedName>
    <definedName name="Excel_BuiltIn_Print_Area_4_1">#REF!</definedName>
    <definedName name="ExR">OFFSET([4]Assumption!$A$2,0,0,COUNTA([4]Assumption!$A$1:$A$65536),4)</definedName>
    <definedName name="fffffffffffffffffffffff">#REF!</definedName>
    <definedName name="ffgfgg">[1]A!#REF!</definedName>
    <definedName name="G1_">#N/A</definedName>
    <definedName name="gfgsdf">'[5]25'!$B$2:$U$24</definedName>
    <definedName name="ggggg">#REF!</definedName>
    <definedName name="ghgj">#REF!</definedName>
    <definedName name="hhhhh">#REF!</definedName>
    <definedName name="iiii" hidden="1">[1]A!#REF!</definedName>
    <definedName name="lllll" hidden="1">[1]A!#REF!</definedName>
    <definedName name="mmmm">#REF!</definedName>
    <definedName name="n_a12l75">[3]Annual!$A$2:$P$58</definedName>
    <definedName name="Notes">#REF!</definedName>
    <definedName name="Notes2">#REF!</definedName>
    <definedName name="nwa12l75">[3]Annual!$A$2:$P$58</definedName>
    <definedName name="old">'[5]31'!$B$2:$N$76</definedName>
    <definedName name="old_23">'[5]24'!$B$1:$V$24</definedName>
    <definedName name="_xlnm.Print_Area" localSheetId="1">'101'!$A$1:$M$26</definedName>
    <definedName name="_xlnm.Print_Area" localSheetId="2">'102'!$A$1:$K$45</definedName>
    <definedName name="_xlnm.Print_Area" localSheetId="3">'103'!$A$1:$K$39</definedName>
    <definedName name="_xlnm.Print_Area" localSheetId="4">'104'!$A$1:$D$53</definedName>
    <definedName name="_xlnm.Print_Area" localSheetId="5">'105'!$A$1:$H$36</definedName>
    <definedName name="_xlnm.Print_Area" localSheetId="7">'107'!$A$1:$K$75</definedName>
    <definedName name="_xlnm.Print_Area" localSheetId="8">'108'!$A$1:$K$68</definedName>
    <definedName name="_xlnm.Print_Area" localSheetId="9">'109'!$A$1:$G$35</definedName>
    <definedName name="_xlnm.Print_Area" localSheetId="10">'110'!$A$1:$G$41</definedName>
    <definedName name="_xlnm.Print_Area" localSheetId="11">'111'!$A$1:$G$31</definedName>
    <definedName name="_xlnm.Print_Area" localSheetId="12">'112'!$A$1:$F$36</definedName>
    <definedName name="_xlnm.Print_Area" localSheetId="14">'114'!$A$1:$G$49</definedName>
    <definedName name="_xlnm.Print_Area" localSheetId="16">'116'!$A$1:$F$41</definedName>
    <definedName name="_xlnm.Print_Area" localSheetId="17">'117'!$A$1:$F$49</definedName>
    <definedName name="_xlnm.Print_Area" localSheetId="19">'119'!$A$1:$I$40</definedName>
    <definedName name="_xlnm.Print_Area" localSheetId="20">'120'!$A$1:$J$60</definedName>
    <definedName name="_xlnm.Print_Area">#REF!</definedName>
    <definedName name="Print_Area_MI">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porting_CountryCode">[6]Control!$B$28</definedName>
    <definedName name="rrrr">#REF!</definedName>
    <definedName name="rrrrr">#REF!</definedName>
    <definedName name="saccc">#REF!</definedName>
    <definedName name="sdcs" hidden="1">[1]A!#REF!</definedName>
    <definedName name="ss" hidden="1">[1]A!#REF!</definedName>
    <definedName name="sss">#REF!</definedName>
    <definedName name="ssss">#REF!</definedName>
    <definedName name="sssss" hidden="1">[1]A!#REF!</definedName>
    <definedName name="vb">#REF!</definedName>
    <definedName name="vsvsv">#REF!</definedName>
    <definedName name="vv" hidden="1">[1]A!#REF!</definedName>
    <definedName name="vvfvvvv">#REF!</definedName>
    <definedName name="wwfwfwf">#REF!</definedName>
    <definedName name="ww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7" l="1"/>
  <c r="H33" i="7" s="1"/>
  <c r="F33" i="7"/>
  <c r="D33" i="7"/>
  <c r="E33" i="7" s="1"/>
  <c r="C33" i="7"/>
  <c r="H32" i="7"/>
  <c r="E32" i="7"/>
  <c r="H31" i="7"/>
  <c r="E31" i="7"/>
  <c r="H30" i="7"/>
  <c r="E30" i="7"/>
  <c r="H29" i="7"/>
  <c r="E29" i="7"/>
  <c r="H28" i="7"/>
  <c r="E28" i="7"/>
  <c r="H27" i="7"/>
  <c r="E27" i="7"/>
  <c r="H26" i="7"/>
  <c r="E26" i="7"/>
  <c r="H25" i="7"/>
  <c r="E25" i="7"/>
  <c r="H24" i="7"/>
  <c r="E24" i="7"/>
  <c r="H23" i="7"/>
  <c r="E23" i="7"/>
  <c r="H22" i="7"/>
  <c r="E22" i="7"/>
  <c r="H21" i="7"/>
  <c r="E21" i="7"/>
  <c r="H20" i="7"/>
  <c r="E20" i="7"/>
  <c r="H19" i="7"/>
  <c r="E19" i="7"/>
  <c r="H18" i="7"/>
  <c r="E18" i="7"/>
  <c r="H17" i="7"/>
  <c r="E17" i="7"/>
  <c r="H16" i="7"/>
  <c r="E16" i="7"/>
  <c r="H15" i="7"/>
  <c r="E15" i="7"/>
  <c r="H14" i="7"/>
  <c r="E14" i="7"/>
  <c r="H13" i="7"/>
  <c r="E13" i="7"/>
  <c r="H12" i="7"/>
  <c r="E12" i="7"/>
  <c r="H11" i="7"/>
  <c r="E11" i="7"/>
  <c r="H10" i="7"/>
  <c r="E10" i="7"/>
  <c r="H9" i="7"/>
  <c r="E9" i="7"/>
  <c r="H8" i="7"/>
  <c r="E8" i="7"/>
  <c r="H7" i="7"/>
  <c r="E7" i="7"/>
  <c r="J71" i="40"/>
  <c r="G25" i="49"/>
  <c r="G24" i="49"/>
  <c r="G36" i="48"/>
  <c r="F36" i="48"/>
  <c r="G35" i="48"/>
  <c r="F35" i="48"/>
  <c r="E35" i="48"/>
  <c r="D35" i="48"/>
  <c r="C35" i="48"/>
  <c r="G27" i="48"/>
  <c r="F27" i="48"/>
  <c r="E27" i="48"/>
  <c r="D27" i="48"/>
  <c r="C27" i="48"/>
  <c r="F6" i="45"/>
  <c r="F9" i="44"/>
  <c r="F6" i="44"/>
  <c r="G17" i="43"/>
  <c r="J66" i="41"/>
  <c r="D33" i="39"/>
  <c r="C33" i="39"/>
</calcChain>
</file>

<file path=xl/sharedStrings.xml><?xml version="1.0" encoding="utf-8"?>
<sst xmlns="http://schemas.openxmlformats.org/spreadsheetml/2006/main" count="1015" uniqueCount="689">
  <si>
    <t xml:space="preserve">                                 </t>
  </si>
  <si>
    <t xml:space="preserve">                                                                                                                         </t>
  </si>
  <si>
    <t>-</t>
  </si>
  <si>
    <t xml:space="preserve">     </t>
  </si>
  <si>
    <t/>
  </si>
  <si>
    <t xml:space="preserve"> - </t>
  </si>
  <si>
    <t xml:space="preserve"> </t>
  </si>
  <si>
    <t xml:space="preserve">                            - </t>
  </si>
  <si>
    <t xml:space="preserve">3. ,iwj; Jiw </t>
  </si>
  <si>
    <r>
      <t>(</t>
    </r>
    <r>
      <rPr>
        <b/>
        <sz val="12"/>
        <rFont val="Baamini"/>
      </rPr>
      <t>Njitahd ml;ltizia mZFtjw;F ngaiu mOj;jTk;)</t>
    </r>
  </si>
  <si>
    <t>cs;slf;fk;</t>
  </si>
  <si>
    <t>ml;ltizapd; ngah;</t>
  </si>
  <si>
    <t xml:space="preserve">ml;ltiz ,y. </t>
  </si>
  <si>
    <t>,iwj; Jiw</t>
  </si>
  <si>
    <t>,iwf; nfhs;if kw;Wk; mur epjp</t>
  </si>
  <si>
    <t xml:space="preserve"> mur ,iwj; njhopw;ghLfspd; nghUshjhug; gFg;gha;T</t>
  </si>
  <si>
    <r>
      <t>2019 (</t>
    </r>
    <r>
      <rPr>
        <sz val="10"/>
        <rFont val="Baamini"/>
      </rPr>
      <t>m</t>
    </r>
    <r>
      <rPr>
        <sz val="10"/>
        <rFont val="Times New Roman"/>
        <family val="1"/>
      </rPr>
      <t>)</t>
    </r>
  </si>
  <si>
    <t>tplak;</t>
  </si>
  <si>
    <t>1. nkhj;j murpiwAk; nfhilfSk;</t>
  </si>
  <si>
    <t xml:space="preserve"> 1.1 nkhj;j murpiw</t>
  </si>
  <si>
    <t xml:space="preserve">     thp</t>
  </si>
  <si>
    <t xml:space="preserve">     thpay;yh</t>
  </si>
  <si>
    <t xml:space="preserve"> 1.2 nfhilfs;</t>
  </si>
  <si>
    <t>2. nrytpdk; kw;Wk; Njwpa fld; toq;fy;</t>
  </si>
  <si>
    <t xml:space="preserve"> 2.1 kPz;nlOk;</t>
  </si>
  <si>
    <t xml:space="preserve"> 2.2 %yjdk; kw;Wk; Njwpa fld; toq;fy;</t>
  </si>
  <si>
    <t>3. eilKiwf; fzf;F kPjp</t>
  </si>
  <si>
    <t>4. Kjyhe;ju kPjp</t>
  </si>
  <si>
    <t>5. jpuz;l ,iw kPjp</t>
  </si>
  <si>
    <t>6. tuT nryTj;jpl;lg; gw;whf;Fiwf;F epjpaply;</t>
  </si>
  <si>
    <t xml:space="preserve"> 6.1 ntspehl;L epjpaply; (Njwpa)</t>
  </si>
  <si>
    <t xml:space="preserve"> 6.2 cs;ehl;L epjpaply; (Njwpa)</t>
  </si>
  <si>
    <t>(m) epjp mikr;rpd;gb&gt; 2020 tuTnryT jpl;l ciuapy; mwptpf;fg;gl;lthW 2019,d; ,iwj;Jiw Gs;sptpguq;fs; kPz;Lk; vLj;Jiuf;fg;gl;ld.</t>
  </si>
  <si>
    <t>(M) jw;fhypfkhdJ</t>
  </si>
  <si>
    <t xml:space="preserve">          ,yq;if kj;jpa tq;fp</t>
  </si>
  <si>
    <t>&amp;. kpy;ypad;</t>
  </si>
  <si>
    <t>cs;slf;fj;jpw;F jpUk;Gtjw;F</t>
  </si>
  <si>
    <t>ml;ltiz 101</t>
  </si>
  <si>
    <t>ml;ltiz 102</t>
  </si>
  <si>
    <t>ml;ltiz 103</t>
  </si>
  <si>
    <t>1. thp murpiw</t>
  </si>
  <si>
    <t>1.1 ntspehl;L th;j;jfk; kPjhd thpfs;</t>
  </si>
  <si>
    <t>,wf;Fkjpj; jPh;it</t>
  </si>
  <si>
    <t>JiwKfk; kw;Wk; tpkhdepiyaj; jPh;itÆ gpuNjr cl;fl;likg;G mgptpUj;jpj; jPh;itÆ rpwg;G gz;lj; jPh;itÆ Vidait</t>
  </si>
  <si>
    <t>1.2 cs;ehl;Lg; nghUl;fs; kw;Wk; gzpfs; kPjhd thp</t>
  </si>
  <si>
    <t>ngWkjp $l;lg;gl;l thp</t>
  </si>
  <si>
    <t>cs;ehL</t>
  </si>
  <si>
    <t>,wf;Fkjpfs;</t>
  </si>
  <si>
    <t>fyhy; thpfs;</t>
  </si>
  <si>
    <t>Fbtif</t>
  </si>
  <si>
    <t>GifapiyÆ rpfnul;Lf;fs;</t>
  </si>
  <si>
    <t>ngw;Nwhypak;</t>
  </si>
  <si>
    <t>ce;J CHjpfs; kw;Wk; Vidait</t>
  </si>
  <si>
    <t>chpk thpfs;&gt; r%fg; ghJfhg;Gg; gq;fspg;Gj; jPh;it kw;Wk; Vidait</t>
  </si>
  <si>
    <t>fk;gdpfs;</t>
  </si>
  <si>
    <t>fk;gdpfsy;yhjit</t>
  </si>
  <si>
    <t>tl;b kPjhd thp</t>
  </si>
  <si>
    <t>Vidait</t>
  </si>
  <si>
    <t>1.4 Kj;jpiuj; jPh;itÆnr]; jPh;itÆr%fg; nghWg;ghz;ik jPh;itÆ Njrj;ijf; fl;bnaOg;Gk; thpÆNjrpa ghJfhg;Gj; jPh;itÆnjhiyj;njhlHg+l;ly; jPh;it</t>
  </si>
  <si>
    <t>2. thpay;yh murpiw</t>
  </si>
  <si>
    <t>nrhj;J tUkhdk;</t>
  </si>
  <si>
    <t>thlif</t>
  </si>
  <si>
    <t>tl;b</t>
  </si>
  <si>
    <t>,yhgq;fSk;&gt; gq;fpyhgq;fSk;</t>
  </si>
  <si>
    <t>Njrpa nyhj;jh; rig kw;Wk; Vida khw;wy;fs;</t>
  </si>
  <si>
    <t>kj;jpa tq;fp ,yhg khw;wy;fs;</t>
  </si>
  <si>
    <t>r%fg; ghJfhg;G gq;fspg;Gf;fs;</t>
  </si>
  <si>
    <t>fl;lzq;fSk; epUthf tpjpg;gzq;fSk;</t>
  </si>
  <si>
    <t>nkhj;jk;</t>
  </si>
  <si>
    <t>m) epjp mikr;rpd;gb&gt; 2020 tuTnryT jpl;l ciuapy; mwptpf;fg;gl;lthW 2019,d; ,iwj; Jiw Gs;sptpguq;fs; kPz;Lk; vLj;Jiuf;fg;gl;ld.</t>
  </si>
  <si>
    <t>(,) %yjd &lt;l;L thp cs;slq;fyhf</t>
  </si>
  <si>
    <t>murpiwapd; nghUshjhu gFg;gha;T</t>
  </si>
  <si>
    <t>tp.fp.</t>
  </si>
  <si>
    <r>
      <t>261,089(</t>
    </r>
    <r>
      <rPr>
        <sz val="10"/>
        <rFont val="Baamini"/>
      </rPr>
      <t>,</t>
    </r>
    <r>
      <rPr>
        <sz val="10"/>
        <rFont val="Times New Roman"/>
        <family val="1"/>
      </rPr>
      <t>)</t>
    </r>
  </si>
  <si>
    <r>
      <t>214,819 (</t>
    </r>
    <r>
      <rPr>
        <sz val="10"/>
        <rFont val="Baamini"/>
      </rPr>
      <t>,</t>
    </r>
    <r>
      <rPr>
        <sz val="10"/>
        <rFont val="Times New Roman"/>
        <family val="1"/>
      </rPr>
      <t>)</t>
    </r>
  </si>
  <si>
    <t>mur nrytpdj;jpdJk; kPs;nfhLg;gdTfisf; fopj;j fld; toq;fy;fspdJk; nghUshjhug; gFg;gha;T</t>
  </si>
  <si>
    <t>1. kPz;nlOk; nrytpdk;</t>
  </si>
  <si>
    <t>1.1 nghUl;fs; kw;Wk; gzpfs; kPjhd nrytpdk;</t>
  </si>
  <si>
    <t>rk;gsq;fSk; $ypfSk;</t>
  </si>
  <si>
    <t>FbrhH epUthfk;</t>
  </si>
  <si>
    <t>ghJfhg;G</t>
  </si>
  <si>
    <t>nghUl;fs; kw;Wk; gzpfspd; Vida nfhs;tdTfs;</t>
  </si>
  <si>
    <t>1.2 tl;bf; nfhLg;gdTfs;</t>
  </si>
  <si>
    <t>ntspehL</t>
  </si>
  <si>
    <t>1.3 khw;wy; nfhLg;gdTfs;</t>
  </si>
  <si>
    <t>tPl;lyFfs;</t>
  </si>
  <si>
    <t>epjpay;yh mur njhopy;Kaw;rp;fs;</t>
  </si>
  <si>
    <t>epWtdq;fSk; VidaitAk;</t>
  </si>
  <si>
    <t>1.4 epjp mikr;rpd; gb epYitfSf;fhd rPuhf;fk;</t>
  </si>
  <si>
    <t>2. %yjdr; nrytpdk;</t>
  </si>
  <si>
    <r>
      <t xml:space="preserve">2.1 epiyahd </t>
    </r>
    <r>
      <rPr>
        <sz val="10"/>
        <color theme="1"/>
        <rFont val="Baamini"/>
      </rPr>
      <t>n</t>
    </r>
    <r>
      <rPr>
        <sz val="10"/>
        <rFont val="Baamini"/>
      </rPr>
      <t>rhj;Jf;fspd; ifNaw;G</t>
    </r>
  </si>
  <si>
    <t>2.2 %yjd khw;wy;fs;</t>
  </si>
  <si>
    <t xml:space="preserve">mur epWtdq;fs; </t>
  </si>
  <si>
    <t>epjpay;yh mur njhopy;Kaw;rpfs;</t>
  </si>
  <si>
    <t>Jizj; Njrpa muRfs;</t>
  </si>
  <si>
    <t>3. kPs;nfhLg;gdTfisf; fopj;j fld; toq;fy;fs;</t>
  </si>
  <si>
    <t>3.1 Kw;gzf; fzf;Ffs; %ykhd Njwpa fld;toq;fy;</t>
  </si>
  <si>
    <t>3.2 mur njhopy;Kaw;rpfSf;fhd fld;toq;fy;</t>
  </si>
  <si>
    <t>3.3 mur njhopy;Kaw;rpfspd; fld; kPs;nfhLg;gdTfs;</t>
  </si>
  <si>
    <t>4. epjp mikr;rpd; gb %yjdr; nrytpdj;jpd; kPjhd epYitfSf;fhd rPuhf;fk;</t>
  </si>
  <si>
    <t>mur nrytpdj;jpdJk; fld;ghLfspdJk; njhopw;ghl;L hPjpahd gFg;gha;T</t>
  </si>
  <si>
    <r>
      <t>2023 (</t>
    </r>
    <r>
      <rPr>
        <sz val="10"/>
        <rFont val="Baamini"/>
      </rPr>
      <t>m</t>
    </r>
    <r>
      <rPr>
        <sz val="10"/>
        <rFont val="Times New Roman"/>
        <family val="1"/>
      </rPr>
      <t>)</t>
    </r>
  </si>
  <si>
    <t>ml;ltiz 104</t>
  </si>
  <si>
    <t>1.1 nghJkf;fs; gzpfs;</t>
  </si>
  <si>
    <t>nghJf; fl;lis kw;Wk; ghJfhg;G</t>
  </si>
  <si>
    <t>1.2 r%fg; gzpfs;</t>
  </si>
  <si>
    <t>fy;tp</t>
  </si>
  <si>
    <t>Rfhjhuk;</t>
  </si>
  <si>
    <t>eyk;</t>
  </si>
  <si>
    <t xml:space="preserve">rKjhak;rhh; gzpfs; </t>
  </si>
  <si>
    <t>1.3 nghUshjhug; gzpfs;</t>
  </si>
  <si>
    <t>Ntshz;ik kw;Wk; ePh;g;ghrdk;</t>
  </si>
  <si>
    <t>tY kw;Wk; ePh;toq;fy;</t>
  </si>
  <si>
    <t>Nghf;Ftuj;J kw;Wk; njhlh;G+l;ly;</t>
  </si>
  <si>
    <t>1.4 Vidait</t>
  </si>
  <si>
    <t xml:space="preserve">   ,jpy;: tl;bg; nfhLg;gdTfs;</t>
  </si>
  <si>
    <t>2. %yjdr; nrytpdk; kw;Wk; fld;ghLfs;</t>
  </si>
  <si>
    <t>2.1 nghJkf;fs; gzpfs;</t>
  </si>
  <si>
    <t>2.2 r%fg; gzpfs;</t>
  </si>
  <si>
    <t>tPlikg;G</t>
  </si>
  <si>
    <t>2.3 nghUshjhug; gzpfs;</t>
  </si>
  <si>
    <t>2.4 Vidait</t>
  </si>
  <si>
    <t>nkhj;jr; nrytpdk; kw;Wk; fld;ghLfs;</t>
  </si>
  <si>
    <t>nkhj;j cs;ehl;L cw;gj;jpapd; rjtPjkhf (M)</t>
  </si>
  <si>
    <t>nghJkf;fs; gzpfs;</t>
  </si>
  <si>
    <t>r%fg; gzpfs;</t>
  </si>
  <si>
    <t>nghUshjhug; gzpfs;</t>
  </si>
  <si>
    <t>,jpy;: tl;bg; nfhLg;gdTfs;</t>
  </si>
  <si>
    <t>(m) jw;fhypfkhdJ</t>
  </si>
  <si>
    <t>ml;ltiz 105</t>
  </si>
  <si>
    <t>mikr;R (m)</t>
  </si>
  <si>
    <t>kPz;nlOk;</t>
  </si>
  <si>
    <t>%yjdk;</t>
  </si>
  <si>
    <t>Fiw (-)
Ækpif(ñ)
nrytpdj;jpd;
rjtPjk;</t>
  </si>
  <si>
    <t>cz;ikahd
nrytpdk;</t>
  </si>
  <si>
    <t>mjpNkjF rdhjpgjp&gt; gpujkh;&gt; cah; ePjpkd;w ePjpgjpfs; Nghd;Nwhh;</t>
  </si>
  <si>
    <t>Gj;jrhrd&gt; rka kw;Wk; fyhr;rhu mYty;fs; mikr;R</t>
  </si>
  <si>
    <t>ghJfhg;G mikr;R</t>
  </si>
  <si>
    <t>nghJ epUthfk;&gt; cs;ehl;lYty;fs;&gt; khfhz rigfs; kw;Wk; cs;@uhl;rp mikr;R</t>
  </si>
  <si>
    <t>Rw;whly; mikr;R</t>
  </si>
  <si>
    <t>tpisahl;Lj; Jiw kw;Wk; ,isQH tptfhuq;fs; mikr;R</t>
  </si>
  <si>
    <t>khfhz rigfs;</t>
  </si>
  <si>
    <t>,yq;if murpd; thf;nfLf;fg;gl;l nrytpdk; - 2024</t>
  </si>
  <si>
    <t>FISCAL SECTOR</t>
  </si>
  <si>
    <t>(m) 2024,w;fhd mDkjpaspf;fg;gl;l tuTnryTj;jpl;l kjpg;gPl;bid mbg;gilahff; nfhz;l mikr;Rf;fspd; gl;bay;</t>
  </si>
  <si>
    <t>(M) ,yq;ifg; Gifapujj; jpizf;fsk; kw;Wk; mQ;ry; jpizf;fsj;jpd; njhopw;ghl;L ,og;gPLfs; cs;slf;fg;gl;Ls;sJ.</t>
  </si>
  <si>
    <t>(,) gLfld; jPh;g;gdTf; nfhLg;gdTfs; cs;slq;fyhf</t>
  </si>
  <si>
    <t>mikr;R</t>
  </si>
  <si>
    <t>kPz;nlOk; nrytpdk;</t>
  </si>
  <si>
    <t>%yjdr; nrytpdk;</t>
  </si>
  <si>
    <t xml:space="preserve">ePjp kw;Wk; Njrpa xUikg;ghL mikr;R </t>
  </si>
  <si>
    <t>Rfhjhu kw;Wk; ntFrd Clfmikr;R</t>
  </si>
  <si>
    <t>ntspehl;L mYty;fs;&gt; ntspehl;L Ntiytha;g;G kw;Wk; Rw;Wyhj;Jiw mikr;R</t>
  </si>
  <si>
    <t>th;j;jf&gt; tzpf kw;Wk; czTg; ghJfhg;G kw;Wk; $l;LwT mgptpUj;jp mikr;R</t>
  </si>
  <si>
    <t>Nghf;Ftuj;J&gt; neLQ;rhiyfs;&gt; JiwKfq;fs; kw;Wk; rptpy; tpkhd Nritfs; mikr;R</t>
  </si>
  <si>
    <t>Ntshz;ik&gt; fhy;eil tsq;fs;&gt; fhzp khw;Wk; ePh;g;ghrd mikr;R</t>
  </si>
  <si>
    <t>tYrf;jp mikr;R</t>
  </si>
  <si>
    <t>efu mgptpUj;jp&gt; eph;khdpg;G kw;Wk; tPlikg;G mikr;R</t>
  </si>
  <si>
    <t>fpuhkpa mgptpUj;jp&gt; r%fg; ghJfhg;G kw;Wk; r%f tYt+l;Lif mikr;R</t>
  </si>
  <si>
    <t>fy;tp&gt; cah; fy;tp kw;Wk; njhopw;fy;tp mikr;R</t>
  </si>
  <si>
    <t>nghJ epUthfk;&gt; khfhz rigfs; kw;Wk; cs;@uhl;rp mikr;R</t>
  </si>
  <si>
    <t>ngUe;Njhl;l kw;Wk; r%f cl;fl;likg;G mikr;R</t>
  </si>
  <si>
    <t>ifj;njhopy; kw;Wk njhopy; Kaw;rpahz;ik mgptpUj;jp mikr;R</t>
  </si>
  <si>
    <t>flw;nwhopy;&gt; ePhpay; kw;Wk; fly; tsq;fs; mikr;R</t>
  </si>
  <si>
    <t>kfspH&gt; rpWtH mYty;fs; mikr;R</t>
  </si>
  <si>
    <t>b[pl;ly; nghUshjhu mikr;R</t>
  </si>
  <si>
    <t>nghJkf;fs; ghJfhg;G kw;Wk; ghuhSkd;w mYty;fs; mikr;R</t>
  </si>
  <si>
    <t>njhopy; mikr;R</t>
  </si>
  <si>
    <t>tpQ;Qhd kw;Wk; njhopy;El;g mikr;R</t>
  </si>
  <si>
    <t xml:space="preserve">khfhz rigfs; </t>
  </si>
  <si>
    <t>(M) gLfld; jPh;g;gdTf; nfhLg;gdTfs; cs;slq;fyhf</t>
  </si>
  <si>
    <t>ml;ltiz 107</t>
  </si>
  <si>
    <t>ml;ltiz 106</t>
  </si>
  <si>
    <t>mur $l;Lj;jhgdq;fSf;Fk; epWtdq;fSf;Fkhd eilKiw khw;wy;fs;</t>
  </si>
  <si>
    <r>
      <t>2024 (</t>
    </r>
    <r>
      <rPr>
        <b/>
        <sz val="10"/>
        <color rgb="FF000000"/>
        <rFont val="Baamini"/>
      </rPr>
      <t>M</t>
    </r>
    <r>
      <rPr>
        <b/>
        <sz val="10"/>
        <color indexed="8"/>
        <rFont val="Times New Roman"/>
        <family val="1"/>
      </rPr>
      <t>)</t>
    </r>
  </si>
  <si>
    <r>
      <t>2019 (</t>
    </r>
    <r>
      <rPr>
        <b/>
        <sz val="10"/>
        <rFont val="Baamini"/>
      </rPr>
      <t>m</t>
    </r>
    <r>
      <rPr>
        <b/>
        <sz val="10"/>
        <rFont val="Times New Roman"/>
        <family val="1"/>
      </rPr>
      <t>)</t>
    </r>
  </si>
  <si>
    <r>
      <t>2020 (</t>
    </r>
    <r>
      <rPr>
        <b/>
        <sz val="10"/>
        <rFont val="Baamini"/>
      </rPr>
      <t>m</t>
    </r>
    <r>
      <rPr>
        <b/>
        <sz val="10"/>
        <rFont val="Times New Roman"/>
        <family val="1"/>
      </rPr>
      <t>)</t>
    </r>
  </si>
  <si>
    <t>Ntshz;ikAk; ePh;g;ghrdKk;</t>
  </si>
  <si>
    <t>Ntshz;ik kw;Wk; Ntshz;ikf; fhg;GWjpr;rig</t>
  </si>
  <si>
    <t>njq;F mgptpUj;jp mjpfhurig</t>
  </si>
  <si>
    <t>njq;Fg; gaph;r;nra;ifr; rig</t>
  </si>
  <si>
    <t>njq;F Muha;r;rp epWtfk;</t>
  </si>
  <si>
    <t>n`f;lH nfhg;NgfLt Ntshz;ik Muha;r;rp kw;Wk; gapw;rp epWtfk;</t>
  </si>
  <si>
    <r>
      <t>,yq;if kfhtyp</t>
    </r>
    <r>
      <rPr>
        <sz val="10"/>
        <color rgb="FFFF0000"/>
        <rFont val="Baamini"/>
      </rPr>
      <t xml:space="preserve"> </t>
    </r>
    <r>
      <rPr>
        <sz val="10"/>
        <rFont val="Baamini"/>
      </rPr>
      <t>mjpfhurig</t>
    </r>
  </si>
  <si>
    <t>ngUe;Njhl;l Kfhikj;Jt Njrpa epWtfk;</t>
  </si>
  <si>
    <t>,wg;gh; Muha;r;rp epWtfk;</t>
  </si>
  <si>
    <t>,yq;if kuKe;jphpiff; $l;Lj;jhgdk;</t>
  </si>
  <si>
    <t>fUk;G Muha;r;rp epiyak;</t>
  </si>
  <si>
    <t>,yq;if Njapiy rig</t>
  </si>
  <si>
    <t>Njapiy Muha;r;rp epiyak;</t>
  </si>
  <si>
    <t>Njapiy rpW clikahsH mgptpUj;jp mjpfhurig</t>
  </si>
  <si>
    <t>mur $l;Lj;jhgdq;fSk; epWtdq;fSk;</t>
  </si>
  <si>
    <t>tYTk; ePh; toq;fYk;</t>
  </si>
  <si>
    <t>,yq;if mZrf;jp rig</t>
  </si>
  <si>
    <t>,yq;if epiyngwj;jF tY mjpfhurig</t>
  </si>
  <si>
    <t>ePH tsq;fs; rig</t>
  </si>
  <si>
    <t>kPd; gpbj;jy;</t>
  </si>
  <si>
    <t>,yq;if flw;nwhopy; JiwKff; $l;Lj;jhgdk;</t>
  </si>
  <si>
    <t>Njrpa ePh;tho; caphpay; tsq;fs;&gt; Muha;r;rp kw;Wk; mgptpUj;jp KftH</t>
  </si>
  <si>
    <t>jahhpg;Gk; Ruq;fkfo;jYk;</t>
  </si>
  <si>
    <t>ifj;njhopy; mgptpUj;jp rig</t>
  </si>
  <si>
    <t>,uj;jpdf;fy; kw;Wk; Mguzq;fs; Muha;r;rp kw;Wk; gapw;rp epiyak;</t>
  </si>
  <si>
    <t>th;j;jfKk; tzpfKk;</t>
  </si>
  <si>
    <t>EfHNthH mYty;fs; mjpfhurig</t>
  </si>
  <si>
    <t>Njrpa mUq;fiyfs; Nguit</t>
  </si>
  <si>
    <t>new; re;ijg;gLj;jy; rig</t>
  </si>
  <si>
    <t>,yq;if Vw;Wkjp mgptpUj;jpr; rig</t>
  </si>
  <si>
    <t>Nghf;Ftuj;Jk; njhlh;G+l;lYk; (,)</t>
  </si>
  <si>
    <t>Njrpa Nghf;Ftuj;J Mizf;FO</t>
  </si>
  <si>
    <t>,yq;if xypgug;Gf; $l;Lj;jhgdk;</t>
  </si>
  <si>
    <r>
      <t>,yq;if</t>
    </r>
    <r>
      <rPr>
        <sz val="10"/>
        <color rgb="FFFF0000"/>
        <rFont val="Baamini"/>
      </rPr>
      <t xml:space="preserve"> </t>
    </r>
    <r>
      <rPr>
        <sz val="10"/>
        <rFont val="Baamini"/>
      </rPr>
      <t>Nghf;Ftuj;Jr; rig</t>
    </r>
  </si>
  <si>
    <t>,yq;if Gj;j kw;Wk; ghsp gy;fiyf;fofk;</t>
  </si>
  <si>
    <t>Njrpa njhopy;gapYeh; kw;Wk; ifj;njhopy; gapw;rp mjpfhurig</t>
  </si>
  <si>
    <t>Njrpa fy;tp epWtfk;</t>
  </si>
  <si>
    <t>Njrpa nghwpapay; Muha;r;rp kw;Wk; mgptpUj;jp epiyak;</t>
  </si>
  <si>
    <t>Njrpa ,isQh; Nritfs; kd;wk;</t>
  </si>
  <si>
    <t>Nrh;. Nahd; nfhj;jyhtiy ghJfhg;G gy;fiyf;fofk;</t>
  </si>
  <si>
    <t>rpwp [ath;j;jdGu nghJ itj;jparhiy</t>
  </si>
  <si>
    <t>gy;fiyf;fof khdpaq;fs; Mizf;FO</t>
  </si>
  <si>
    <t>Nguhjid gy;fiyf;fofk;</t>
  </si>
  <si>
    <t>nfhOk;G gy;fiyf;fofk;</t>
  </si>
  <si>
    <t>rpwp [atHj;jdGu gy;fiyf;fofk;</t>
  </si>
  <si>
    <t>fsdp gy;fiyf;fofk;</t>
  </si>
  <si>
    <t>nkhul;Lt gy;fiyf;fofk;</t>
  </si>
  <si>
    <t>UFZ gy;fiyf;fofk;</t>
  </si>
  <si>
    <t>,yq;if njhopw;rhH gapw;rp mjpfhurig</t>
  </si>
  <si>
    <t>(,) ,yq;ifg; Gifapujj; jpizf;fsk; kw;Wk; mQ;ry; jpizf;fsj;jpd; njhopw;ghl;L ,og;Gf;fs; ePq;fyhf</t>
  </si>
  <si>
    <t>m) epjp&gt; nghUshjhu cWjpg;ghl;L kw;Wk; Njrpa nfhs;iffs; mikr;rpd; gb epYitfSf;fhd rPuhf;fk; fhuzkhf gpd;dpizg;G;
ml;ltiz 102 ,y; fhzg;gLk; 2019 kw;Wk; 2020 njhiffspypUe;J NtWglyhk;.</t>
  </si>
  <si>
    <t>ml;ltiz 108</t>
  </si>
  <si>
    <t>ml;ltiz 109</t>
  </si>
  <si>
    <r>
      <t>2020 (</t>
    </r>
    <r>
      <rPr>
        <b/>
        <sz val="10"/>
        <color rgb="FF000000"/>
        <rFont val="Baamini"/>
      </rPr>
      <t>m</t>
    </r>
    <r>
      <rPr>
        <b/>
        <sz val="10"/>
        <color indexed="8"/>
        <rFont val="Times New Roman"/>
        <family val="1"/>
      </rPr>
      <t>)</t>
    </r>
  </si>
  <si>
    <t>mur $l;Lj;jhgdq;fSf;Fk; epWtdq;fSf;Fkhd %yjd khw;wy;fs;</t>
  </si>
  <si>
    <t>,yq;if kfhtyp mjpfhurig</t>
  </si>
  <si>
    <t>Njrpa ngUe;Njhl;l Kfhikj;Jt epWtfk;</t>
  </si>
  <si>
    <t>Ntshz;ik Muha;r;rpf; nfhs;iff;fhd ,yq;iff; fofk;</t>
  </si>
  <si>
    <t>Njapiy Muha;r;rp epWtfk;</t>
  </si>
  <si>
    <t>Njrpa ePh; toq;fy; kw;Wk; tbfhyikg;G rig</t>
  </si>
  <si>
    <t>ePH tsq;fy; rig</t>
  </si>
  <si>
    <t xml:space="preserve"> Njrpa ePh;tho; caphpay; tsq;fs;&gt; Muha;r;rp&gt; mgptpUj;jp Kftuhz;ik</t>
  </si>
  <si>
    <t>,yq;if Njrpa ePhpay; mgptpUj;jp mjpfhurig</t>
  </si>
  <si>
    <t>ifj;njhopy; mgptpUj;jpr; rig</t>
  </si>
  <si>
    <t>,uj;jpdf;fy; kw;Wk; Mguz Muha;r;rp kw;Wk; gapw;rp epWtdk;</t>
  </si>
  <si>
    <t>,yq;if Vw;Wkjp mgptpUj;jp rig</t>
  </si>
  <si>
    <t>Nghf;Ftuj;Jk; njhlh;G+l;lYk;</t>
  </si>
  <si>
    <t>tPjp mgptpUj;jp mjpfhurig</t>
  </si>
  <si>
    <r>
      <t>,yq;if</t>
    </r>
    <r>
      <rPr>
        <sz val="10"/>
        <color rgb="FFFF0000"/>
        <rFont val="Baamini"/>
      </rPr>
      <t xml:space="preserve"> kj;jpa </t>
    </r>
    <r>
      <rPr>
        <sz val="10"/>
        <rFont val="Baamini"/>
      </rPr>
      <t>Nghf;Ftuj;Jr; rig</t>
    </r>
  </si>
  <si>
    <t>Njrpa njhopy;gapYeh; ifj;njhopy; gapw;rp mjpfhurig</t>
  </si>
  <si>
    <t>Njrpa tpQ;Qhd mikg;G</t>
  </si>
  <si>
    <t>rpwp [atHj;jdGu nghJ itj;jparhiy</t>
  </si>
  <si>
    <t>efu mgptpUj;jp mjpfhurig</t>
  </si>
  <si>
    <t>njhopw;rhH njhopy;El;g gy;fiyf;fofk;</t>
  </si>
  <si>
    <t>m) epjp&gt; nghUshjhu cWjpg;ghl;L kw;Wk; Njrpa nfhs;iffs; mikr;rpd; gb epYitfSf;fhd rPuhf;fk; fhuzkhf gpd;dpizg;G ml;ltiz 102 ,y; fhzg;gLk; 2019 kw;Wk; 2020 njhiffspypUe;J NtWglyhk;.</t>
  </si>
  <si>
    <t>ntspepd;w kj;jpa mur gLfldpd; cs;slf;fk; (Mz;bd; ,WjpapYs;sthW) (m)</t>
  </si>
  <si>
    <r>
      <t>2022 (</t>
    </r>
    <r>
      <rPr>
        <sz val="10"/>
        <color theme="1"/>
        <rFont val="Baamini"/>
      </rPr>
      <t>M</t>
    </r>
    <r>
      <rPr>
        <sz val="10"/>
        <color theme="1"/>
        <rFont val="Times New Roman"/>
        <family val="1"/>
      </rPr>
      <t>)</t>
    </r>
  </si>
  <si>
    <r>
      <t>2023 (</t>
    </r>
    <r>
      <rPr>
        <sz val="10"/>
        <color theme="1"/>
        <rFont val="Baamini"/>
      </rPr>
      <t>M</t>
    </r>
    <r>
      <rPr>
        <sz val="10"/>
        <color theme="1"/>
        <rFont val="Times New Roman"/>
        <family val="1"/>
      </rPr>
      <t>) (</t>
    </r>
    <r>
      <rPr>
        <sz val="10"/>
        <color theme="1"/>
        <rFont val="Baamini"/>
      </rPr>
      <t>,</t>
    </r>
    <r>
      <rPr>
        <sz val="10"/>
        <color theme="1"/>
        <rFont val="Times New Roman"/>
        <family val="1"/>
      </rPr>
      <t xml:space="preserve">)    </t>
    </r>
  </si>
  <si>
    <r>
      <t xml:space="preserve">2024 </t>
    </r>
    <r>
      <rPr>
        <sz val="10"/>
        <color theme="1"/>
        <rFont val="Baamini"/>
      </rPr>
      <t>(M) (,)</t>
    </r>
  </si>
  <si>
    <t>1. ntspehl;Lg; gLfld; (&lt;)</t>
  </si>
  <si>
    <t xml:space="preserve">  1.1 nraw;wpl;lf; fld;fs;</t>
  </si>
  <si>
    <t xml:space="preserve">  1.2  nraw;wpl;lky;yhf; fld;fs;</t>
  </si>
  <si>
    <t xml:space="preserve">         gz;lk;</t>
  </si>
  <si>
    <t xml:space="preserve">         Vidait</t>
  </si>
  <si>
    <t>2.1  &amp;gha;f; fld;fs;</t>
  </si>
  <si>
    <t xml:space="preserve">2.2  jpiwNrhp cz;bay;fs; (c) </t>
  </si>
  <si>
    <t>2.3  jpiwNrhp Kwpfs; (C)</t>
  </si>
  <si>
    <t>2.4  ,yq;if mgptpUj;jp Kwpfs; (v)</t>
  </si>
  <si>
    <t xml:space="preserve">nkhj;jk; </t>
  </si>
  <si>
    <t>%yk;</t>
  </si>
  <si>
    <t>,yq;if kj;jpa tq;fp</t>
  </si>
  <si>
    <t>(,) jw;fhypfkhdJ</t>
  </si>
  <si>
    <t>(c) tjptw;w KjyPl;lhsh;fs; trkpUe;j ntspepd;w jpiwNrhp cz;bay;fs; ePq;fyhf</t>
  </si>
  <si>
    <t xml:space="preserve">(C) tjptw;w KjyPl;lhsh;fs; trkpUe;j jpiwNrhp Kwpfs; ePq;fyhf </t>
  </si>
  <si>
    <t>(V) chpkk;ngw;w th;j;jf tq;fpfspd; trKs;s ntspepd;w ehl;bw;fhd gd;dhl;L Kwpfisg; gpujpgypf;fpd;wJ</t>
  </si>
  <si>
    <t>(X) mur my;yJ Jiz mur Kfth;fspD}lhf ngwg;gl;l ntspehl;L fld;fspypUe;J Njhd;wpa eph;thff; fld;ngWiffs; kw;Wk; fiufle;j tq;fpj;njhopy; gphpTfspypUe;jhd ntspepd;w fld;ngWiffs; cs;slq;fyhf.</t>
  </si>
  <si>
    <t>ml;ltiz 110</t>
  </si>
  <si>
    <t>kj;jpa mur gLfldpd; cilik (Mz;bd; ,Wjpapy; cs;sthW) (m)</t>
  </si>
  <si>
    <r>
      <t>2023 (</t>
    </r>
    <r>
      <rPr>
        <sz val="10"/>
        <color theme="1"/>
        <rFont val="Baamini"/>
      </rPr>
      <t>M</t>
    </r>
    <r>
      <rPr>
        <sz val="10"/>
        <color theme="1"/>
        <rFont val="Times New Roman"/>
        <family val="1"/>
      </rPr>
      <t>) (</t>
    </r>
    <r>
      <rPr>
        <sz val="10"/>
        <color theme="1"/>
        <rFont val="Baamini"/>
      </rPr>
      <t>,</t>
    </r>
    <r>
      <rPr>
        <sz val="10"/>
        <color theme="1"/>
        <rFont val="Times New Roman"/>
        <family val="1"/>
      </rPr>
      <t>)</t>
    </r>
  </si>
  <si>
    <r>
      <t>2024 (</t>
    </r>
    <r>
      <rPr>
        <sz val="10"/>
        <color theme="1"/>
        <rFont val="Baamini"/>
      </rPr>
      <t>M</t>
    </r>
    <r>
      <rPr>
        <sz val="10"/>
        <color theme="1"/>
        <rFont val="Times New Roman"/>
        <family val="1"/>
      </rPr>
      <t>) (</t>
    </r>
    <r>
      <rPr>
        <sz val="10"/>
        <color theme="1"/>
        <rFont val="Baamini"/>
      </rPr>
      <t>,</t>
    </r>
    <r>
      <rPr>
        <sz val="10"/>
        <color theme="1"/>
        <rFont val="Times New Roman"/>
        <family val="1"/>
      </rPr>
      <t>)</t>
    </r>
  </si>
  <si>
    <t>clikahsh;</t>
  </si>
  <si>
    <t>1. cs;ehl;Lg; gLfld; (&lt;)(c)(C)(v)</t>
  </si>
  <si>
    <t xml:space="preserve">   1.1 tq;fpj;njhopy; Jiw</t>
  </si>
  <si>
    <t xml:space="preserve">            kj;jpa tq;fp</t>
  </si>
  <si>
    <t xml:space="preserve">            th;j;jf tq;fpfs; (V)</t>
  </si>
  <si>
    <t xml:space="preserve">   1.2 tq;fpay;yhj; Jiw (I)</t>
  </si>
  <si>
    <t xml:space="preserve"> chpkk;ngw;w rpwg;gpay;Gtha;e;j tq;fpfs;</t>
  </si>
  <si>
    <t xml:space="preserve"> chpkk;ngw;w epjpf; fk;gdpfs;</t>
  </si>
  <si>
    <t xml:space="preserve"> $l;Lj;jhgdq;fs; (x)</t>
  </si>
  <si>
    <t xml:space="preserve"> fhg;GWjp epWtdq;fs; </t>
  </si>
  <si>
    <t xml:space="preserve"> Xa;T+jpa epjpaq;fs; (X)</t>
  </si>
  <si>
    <t xml:space="preserve"> mur epWtdq;fs;&gt; epjpaq;fs; kw;Wk; murpw;Fr; nrhe;jkhd
 njhopy;Kaw;rpfs; (xs)</t>
  </si>
  <si>
    <t xml:space="preserve"> cs;ehl;Lj; jdpegh;fs; kw;Wk; VidNahh; (f)</t>
  </si>
  <si>
    <r>
      <t xml:space="preserve">       1.3  </t>
    </r>
    <r>
      <rPr>
        <sz val="10"/>
        <color theme="1"/>
        <rFont val="Baamini"/>
      </rPr>
      <t>kPs;nfhs;tdT nfhLf;fy;thq;fy; xJf;fPLfs; (q)</t>
    </r>
  </si>
  <si>
    <t>2. ntspehl;Lg; gLfld; (Q)(l)(z)(j)</t>
  </si>
  <si>
    <t xml:space="preserve">      ,yq;if kj;jpa tq;fp</t>
  </si>
  <si>
    <t>(M) ,yq;ifapd; ntspehl;L nghJg; gLfld; gzpf;nfhLg;gdTfs; njhlh;gpy; 2022 Vg;gpwy; 12 md;W epjp&gt; nghUshjhu cWjpg;ghL kw;Wk; Njrpa nfhs;if mikr;rpdhy; ntspaplg;gl;l ,ilf;fhy nfhs;is mwptpg;gpd; gpd;du; epYitapYs;s gy;NtW gLfld; gzpf; nfhLg;gdTfis ntspepd;w kj;jpa muR gLfld; cs;slf;ftpy;iy. ,g;gLfld; gzpf; nfhLg;gdTfs; ,ilf;fhy nfhs;ifapd; gpufhuk; %yjdkhf;fg;glNtz;Lnkd fUjg;gl;l ghjpf;fg;gl;l gLfldpd; epYitapYs;s tl;bf; nfhLg;gdTfis cs;slf;fpd;wJ. NkYk;&gt; ,yq;if mgptpUj;jp KwpfSld; njhlh;Gila Fwpj;j rpy eWf;Ff; nfhLg;gdtpyhd epYitapYs;s jPh;g;gdTfis 2022 jpnrk;gh; kPjpfs; cs;slf;ftpy;iy.</t>
  </si>
  <si>
    <t>(&lt;) tjptw;w KjyPl;lhsh;fs; trkpUe;j jpiwNrhp cz;bay;fs; ePq;fyhf</t>
  </si>
  <si>
    <t xml:space="preserve">(c) tjptw;w KjyPl;lhsh;fs; trkpUe;j jpiwNrhp Kwpfs; ePq;fyhf </t>
  </si>
  <si>
    <t>(C)  tzpfq;fs; kw;Wk; jdpegh;fs; itj;jpUf;Fk; ,yq;if mgptpUj;jp Kwpfs; rPuhf;fj;jpd; fhuzkhf 2016 ,ypUe;J tq;fpj;njhopy; kw;Wk; tq;fpj;njhopypyy;yhj; Jiwfs; itj;jpUf;Fk; cs;ehl;L gLfldpd; cs;slf;fk; jpUj;jpaikf;fg;gl;lJ.</t>
  </si>
  <si>
    <t>(v) kj;jpa tq;fpapd; ehza mstPl;by; mwpf;ifaplg;gl;l th;j;jf tq;fpfSf;fhd kj;jpa murpd; nghWg;Gf;fs;&gt; 2022 tiuahd kj;jpa tq;fpapd; cs;ehl;Lg; gLflidj; njhFg;gjw;F gad;gLj;jg;gl;ld. 2023,d; gpd;du; cs;ehl;Lg; gLfld; njhFg;G Kiw khw;wg;gl;L&gt; epjp&gt; nghUshjhu cWjpg;ghL kw;Wk; Njrpa nfhs;iffs; mikr;rpdhy; cWjpg;gLj;jg;gl;l juTfis mbg;gilahff; nfhz;bUe;jd.</t>
  </si>
  <si>
    <t>(V) kj;jpa mur gLflDf;Fs; cs;sPh;f;fg;gl;l ,yq;ifg; ngw;Nwhypaf; $l;Lj;jhgdj;jpd; murhq;f cj;juthjkspf;fg;gl;l ntspehl;L ehzag; gLfldpd; ntspepd;w epYitia 2022,ypUe;jhd juTfs; cs;slf;Ffpd;wd.</t>
  </si>
  <si>
    <t>(x) jdpahd Kjdpiy tzpfh;fs;&gt; Fj;jiff;F tpLfpd;w fk;gdpfs;&gt; jdpahh; fk;gdpfs;&gt; gu];gu epjpaq;fs; Nghd;wtw;wpd; clikfis cs;slf;fpAs;sJ</t>
  </si>
  <si>
    <t>(X) Copah; Nrkyhg epjpak;&gt; Copah; ek;gpf;if epjpak;&gt; Xa;T+jpa epjpaq;fs;&gt; Nrkyhg epjpaq;fs; Nghd;wtw;wpd; clikfis cs;slf;fpAs;sJ</t>
  </si>
  <si>
    <t>(xs) mur mjpfhurigfs;&gt; murhq;fj; jpizf;fsq;fs;&gt; mikr;Rf;fs; Nghd;wtw;wpd; clikfis cs;slf;fpAs;sJ</t>
  </si>
  <si>
    <t>(f) rq;fq;fs;&gt; fofq;fs;&gt; mikg;Gf;fs; Nghd;wtw;wpd; clikfis cs;slf;fpAs;sJ</t>
  </si>
  <si>
    <t>(q) cz;ikahd nrhj;Jlik jhgpf;fg;glhj kPs; nfhs;tdT cld;gbf;iffspd; fPohd gpiza ,Ug;Gf;fis cs;slf;fpAs;sJ</t>
  </si>
  <si>
    <t>(r) jpwe;j re;ijj; njhopw;ghLfSld; njhlh;Gila kPs; nfhs;tdT nfhLf;fy;thq;fy;fspd; fPohd ,Ug;Gf;fs; chpa chpkk;ngw;w th;j;jf tq;fp my;yJ jdpahd Kjdpiy Kfth; vd;Nghhpw;F xJf;fg;gl;Ls;sd</t>
  </si>
  <si>
    <t>(Q) ntspehl;L KjyPl;lhsh;fspdhy; gpbj;Jitf;fg;gl;l &amp;gha; Fwpj;Jiuf;fg;gl;l jpiwNrhp cz;bay; kw;Wk; jpiwNrhp Kwpfs; cs;slq;fyhf</t>
  </si>
  <si>
    <t>ml;ltiz 111</t>
  </si>
  <si>
    <t>ml;ltiz 120</t>
  </si>
  <si>
    <t>ml;ltiz 119</t>
  </si>
  <si>
    <t>ml;ltiz 118</t>
  </si>
  <si>
    <t>ml;ltiz 117</t>
  </si>
  <si>
    <t>ml;ltiz 116</t>
  </si>
  <si>
    <t>ml;ltiz 115</t>
  </si>
  <si>
    <t>ml;ltiz 114</t>
  </si>
  <si>
    <t>ml;ltiz 113</t>
  </si>
  <si>
    <t>ml;ltiz 112</t>
  </si>
  <si>
    <r>
      <t>2023 (</t>
    </r>
    <r>
      <rPr>
        <sz val="10"/>
        <color theme="1"/>
        <rFont val="Baamini"/>
      </rPr>
      <t>M</t>
    </r>
    <r>
      <rPr>
        <sz val="10"/>
        <color theme="1"/>
        <rFont val="Times New Roman"/>
        <family val="1"/>
      </rPr>
      <t>)</t>
    </r>
  </si>
  <si>
    <r>
      <t>2024 (</t>
    </r>
    <r>
      <rPr>
        <sz val="10"/>
        <color theme="1"/>
        <rFont val="Baamini"/>
      </rPr>
      <t>M</t>
    </r>
    <r>
      <rPr>
        <sz val="10"/>
        <color theme="1"/>
        <rFont val="Times New Roman"/>
        <family val="1"/>
      </rPr>
      <t>)</t>
    </r>
  </si>
  <si>
    <r>
      <t>95,823 (</t>
    </r>
    <r>
      <rPr>
        <b/>
        <sz val="10"/>
        <color theme="1"/>
        <rFont val="Baamini"/>
      </rPr>
      <t>I</t>
    </r>
    <r>
      <rPr>
        <b/>
        <sz val="10"/>
        <color theme="1"/>
        <rFont val="Times New Roman"/>
        <family val="1"/>
      </rPr>
      <t>)</t>
    </r>
  </si>
  <si>
    <t xml:space="preserve">     1.1   kj;jpa tq;fp</t>
  </si>
  <si>
    <t xml:space="preserve">     1.2   chpkk;ngw;w th;j;jf tq;fpfs;</t>
  </si>
  <si>
    <t xml:space="preserve">  2. tq;fpay;yhj; Jiw (,) </t>
  </si>
  <si>
    <t xml:space="preserve"> 2.1 chpkk;ngw;w rpwg;gpay;G tha;e;j tq;fpfs;</t>
  </si>
  <si>
    <t xml:space="preserve"> 2.2  chpkk;ngw;w epjpf;fk;gdpfs;</t>
  </si>
  <si>
    <t xml:space="preserve"> 2.3  $l;Lj;jhgdq;fs; (&lt;)</t>
  </si>
  <si>
    <t xml:space="preserve"> 2.4  fhg;GWjp fk;gdpfs;</t>
  </si>
  <si>
    <t xml:space="preserve"> 2.5  Xa;T+jpa epjpaq;fs; (c) </t>
  </si>
  <si>
    <t xml:space="preserve"> 2.6  murhq;f epWtdq;fs;&gt; epjpaq;fs; kw;Wk; murpw;Fr; nrhe;jkhd
     njhopy;Kaw;rpfs; (C)</t>
  </si>
  <si>
    <t xml:space="preserve"> 2.7  cs;ehl;Lj; jdpegh;</t>
  </si>
  <si>
    <t xml:space="preserve"> 2.8  Vidait (v)</t>
  </si>
  <si>
    <t xml:space="preserve"> 3. kPs;nfhs;tdT nfhLf;fy;thq;fy; xJf;fPLfs; (V)</t>
  </si>
  <si>
    <t xml:space="preserve"> 4. ntspehl;L KjyPl;lhsh;fs;</t>
  </si>
  <si>
    <t>(,) jpUj;jg;gl;lJ</t>
  </si>
  <si>
    <t>(&lt;) jdpahd Kjdpiy tzpfh;fs;&gt; Fj;jiff;FtpLk; fk;gdpfs;&gt; jdpahh; fk;gdpfs;&gt; gu];gu epjpaq;fs; Nghd;wtw;wpd; clikfis cs;slf;fpAs;sJ</t>
  </si>
  <si>
    <t>(c) Copah; Nrkyhg epjpak;&gt; Copah; ek;gpf;if epjpak;&gt; Xa;T+jpa epjpak;&gt; Nrkyhg epjpaq;fs; Nghd;wtw;wpd; clikfis cs;slf;fpAs;sJ</t>
  </si>
  <si>
    <t>(C) mur mjpfhurigfs;&gt; murhq;fj; jpizf;fsq;fs;&gt; mikr;Rf;fs; Nghd;wtw;wpd; clikfis cs;sf;fpAs;sJ</t>
  </si>
  <si>
    <t>(v) rq;fq;fs;&gt; fofq;fs;&gt; mikg;Gf;fs; Nghd;wtw;wpd; clikfis cs;slf;fpAs;sJ</t>
  </si>
  <si>
    <t>(V) cz;ikahd nrhj;Jlik jhgpf;fg;glhj kPs; nfhs;tdT cld;gbf;ifapd; fPohd gpiza ,Ug;Gf;fis cs;slf;fpAs;sJ</t>
  </si>
  <si>
    <t>(I) jpwe;j re;ijj; njhopw;ghLfSld; njhlh;Gila kPs; nfhs;tdT nfhLf;fy;thq;fy;fspd; fPohd ,Ug;Gf;fs; chpa chpkk;ngw;w th;j;jf tq;fp my;yJ jdpahd Kjdpiy Kfth; vd;Nghhpw;F xJf;fg;gl;Ls;sd</t>
  </si>
  <si>
    <r>
      <t xml:space="preserve">                                            </t>
    </r>
    <r>
      <rPr>
        <b/>
        <sz val="12"/>
        <color theme="1"/>
        <rFont val="Baamini"/>
      </rPr>
      <t xml:space="preserve"> jpiwNrhp cz;bay;fspdJ cilik (Mz;bd; ,Wjpapy; cs;sthW) (m)</t>
    </r>
  </si>
  <si>
    <t>cilikahsh;</t>
  </si>
  <si>
    <t xml:space="preserve">  1. tq;fpj; Jiw (chpkk;ngw;w rpwg;gpay;G tha;e;j tq;fpfs;        ePq;fyhf) (,)</t>
  </si>
  <si>
    <t xml:space="preserve">     1.1   kj;jpa tq;fp (&lt;)</t>
  </si>
  <si>
    <t xml:space="preserve">  2. tq;fpay;yhj; Jiw (,)</t>
  </si>
  <si>
    <t xml:space="preserve"> 2.1  chpkk;ngw;w rpwg;gpay;G tha;e;j tq;fpfs;</t>
  </si>
  <si>
    <t xml:space="preserve"> 2.3  $l;Lj;jhgdq;fs; (c) </t>
  </si>
  <si>
    <t xml:space="preserve"> 2.5  Xa;T+jpa epjpaq;fs; (C)</t>
  </si>
  <si>
    <t xml:space="preserve"> 2.6 murhq;f epWtdq;fs;&gt; epjpaq;fs; kw;Wk; murpw;Fr; nrhe;jkhd
      njhopy;Kaw;rpfs; (v)</t>
  </si>
  <si>
    <t xml:space="preserve"> 2.8  Vidait (V)</t>
  </si>
  <si>
    <t xml:space="preserve"> 3. kPs;nfhs;tdT nfhLf;fy;thq;fy; xJf;fPLfs; (I)</t>
  </si>
  <si>
    <r>
      <t>300,492 (</t>
    </r>
    <r>
      <rPr>
        <b/>
        <sz val="10"/>
        <color theme="1"/>
        <rFont val="Baamini"/>
      </rPr>
      <t>x</t>
    </r>
    <r>
      <rPr>
        <b/>
        <sz val="10"/>
        <color theme="1"/>
        <rFont val="Times New Roman"/>
        <family val="1"/>
      </rPr>
      <t>)</t>
    </r>
  </si>
  <si>
    <r>
      <t>380,187 (</t>
    </r>
    <r>
      <rPr>
        <b/>
        <sz val="10"/>
        <color theme="1"/>
        <rFont val="Baamini"/>
      </rPr>
      <t>x</t>
    </r>
    <r>
      <rPr>
        <b/>
        <sz val="10"/>
        <color theme="1"/>
        <rFont val="Times New Roman"/>
        <family val="1"/>
      </rPr>
      <t>)</t>
    </r>
  </si>
  <si>
    <r>
      <t>644,081 (</t>
    </r>
    <r>
      <rPr>
        <b/>
        <sz val="10"/>
        <color theme="1"/>
        <rFont val="Baamini"/>
      </rPr>
      <t>x</t>
    </r>
    <r>
      <rPr>
        <b/>
        <sz val="10"/>
        <color theme="1"/>
        <rFont val="Times New Roman"/>
        <family val="1"/>
      </rPr>
      <t>)</t>
    </r>
  </si>
  <si>
    <t>jpiwNrhp KwpfspdJ cilik (Mz;bd; ,Wjpapy; cs;sthW) (m)</t>
  </si>
  <si>
    <t>(&lt;) 2019 nrj;njk;gh; 06 ,ypUe;J eilKiwf;FtUk; tifapy; jpwe;j re;ij njhopw;ghLfspd; fPohd jpiwNrhp Kiwfspd; cldbf; nfhs;tdit kj;jpa tq;fp mwpKfg;gLj;jpaJ</t>
  </si>
  <si>
    <t>(c) jdpahd Kjdpiy tzpfh;fs;&gt; Fj;jiff;FtpLk; fk;gdpfs;&gt; jdpahh; fk;gdpfs;&gt; gu];gu epjpaq;fs; Nghd;wtw;wpd; clikfis cs;slf;fpAs;sJ</t>
  </si>
  <si>
    <t xml:space="preserve">(C) Copah; Nrkyhg epjpak;&gt; Copah; ek;gpf;if epjpak;&gt; Xa;T+jpa epjpak;&gt; Nrk epjpaq;fs; Nghd;wtw;wpd; clikfis cs;slf;fpAs;sJ </t>
  </si>
  <si>
    <t>(v) mur mjpfhurigfs;&gt; murhq;fj; jpizf;fsk;&gt; mikr;Rf;fs; Nghd;wtw;wpd; clikfis cs;sf;fpAs;sJ</t>
  </si>
  <si>
    <t>(V) rq;fq;fs;&gt; fofq;fs;&gt; mikg;Gf;fs; Nghd;wtw;wpd; clikfis cs;slf;fpAs;sJ</t>
  </si>
  <si>
    <t>(I) cz;ikahd nrhj;Jlik jhgpf;fg;glhj kPs; nfhs;tdT cld;gbf;ifapd; fPohd gpiza ,Ug;Gf;fis cs;slf;fpAs;sJ</t>
  </si>
  <si>
    <t>(x) jpwe;j re;ijj; njhopw;ghLfSld; njhlh;Gila kPs; nfhs;tdT nfhLf;fy;thq;fy;fspd; fPohd ,Ug;Gf;fs; chpa chpkk;ngw;w th;j;jf tq;fp my;yJ jdpahd Kjdpiy Kfth; vd;Nghhpw;F xJf;fg;gl;Ls;sd</t>
  </si>
  <si>
    <t>(m) Copah; ek;gpf;if epjpak; cs;slf;fg;gLfpwJ</t>
  </si>
  <si>
    <t xml:space="preserve"> clikahsh;</t>
  </si>
  <si>
    <t xml:space="preserve">   1. tq;fpj; Jiw - tHj;jf tq;fpfs;</t>
  </si>
  <si>
    <t xml:space="preserve">   2. tq;fpay;yhj; Jiw</t>
  </si>
  <si>
    <t xml:space="preserve">      2.1 Nrkpg;G epWtdq;fs;</t>
  </si>
  <si>
    <t xml:space="preserve">      2.3 Copah; Nrk epjpak;</t>
  </si>
  <si>
    <t xml:space="preserve">      2.4 Vida Nrk epjpaq;fs;</t>
  </si>
  <si>
    <t>&amp;gha;f; fld;fspd; cilik</t>
  </si>
  <si>
    <t>ntspepd;w ntspehl;Lg; gLfldpd; cilik (m)</t>
  </si>
  <si>
    <r>
      <t>2024  (</t>
    </r>
    <r>
      <rPr>
        <sz val="10"/>
        <color theme="1"/>
        <rFont val="Baamini"/>
      </rPr>
      <t>M</t>
    </r>
    <r>
      <rPr>
        <sz val="10"/>
        <color theme="1"/>
        <rFont val="Times New Roman"/>
        <family val="1"/>
      </rPr>
      <t xml:space="preserve"> ) (</t>
    </r>
    <r>
      <rPr>
        <sz val="10"/>
        <color theme="1"/>
        <rFont val="Baamini"/>
      </rPr>
      <t>,</t>
    </r>
    <r>
      <rPr>
        <sz val="10"/>
        <color theme="1"/>
        <rFont val="Times New Roman"/>
        <family val="1"/>
      </rPr>
      <t xml:space="preserve"> )</t>
    </r>
  </si>
  <si>
    <t>1. gy;Gil</t>
  </si>
  <si>
    <t>Mrpa mgptpUj;jp tq;fp</t>
  </si>
  <si>
    <t>Mrpad; cl;fl;likg;G KjyPl;L tq;fp</t>
  </si>
  <si>
    <t>INuhg;gpa KjyPl;L tq;fp</t>
  </si>
  <si>
    <t>gd;dhl;L Gduikg;G mgptpUj;jp tq;fp</t>
  </si>
  <si>
    <t>gd;dhl;L mgptpUj;jp mikg;G</t>
  </si>
  <si>
    <t>Ntshz;ik mgptpUj;jpf;fhd      gd;dhl;L epjpak;</t>
  </si>
  <si>
    <t>Nehh;l;bf; mgptpUj;jp epjp</t>
  </si>
  <si>
    <t>gd;dhl;L ehza epjpaj;jpd; tphpthf;fg;gl;l epjpa trjp</t>
  </si>
  <si>
    <t>2. ,UGil kw;Wk; epjpapay;             re;ijfs; (&lt;)</t>
  </si>
  <si>
    <t>fdlh</t>
  </si>
  <si>
    <t>rPdh</t>
  </si>
  <si>
    <t>rPdhtpd; Vw;Wkjp-,wf;Fkjp tq;fp (c)</t>
  </si>
  <si>
    <t>rPd kf;fs; FbauR</t>
  </si>
  <si>
    <t>rPd mgptpUj;jp tq;fp $l;Lj;jhgdk;</t>
  </si>
  <si>
    <t>rPd vr;v];gprp ypkpnll; (nfhq;nfhq;)</t>
  </si>
  <si>
    <t>bvy;vg; rPd mgptpUj;jp tq;fp</t>
  </si>
  <si>
    <t>N[h;kdp</t>
  </si>
  <si>
    <t>,e;jpah</t>
  </si>
  <si>
    <t>,e;jpa Vw;Wkjp - ,wf;Fkjp tq;fp</t>
  </si>
  <si>
    <t>,e;jpa murhq;fk;</t>
  </si>
  <si>
    <t>,e;jpa mur tq;fp</t>
  </si>
  <si>
    <t>ag;ghd;</t>
  </si>
  <si>
    <t>Fitj;</t>
  </si>
  <si>
    <t>wpf;]; nerdy; tq;fp</t>
  </si>
  <si>
    <t>rTjp mNugpad; epjpak;</t>
  </si>
  <si>
    <t xml:space="preserve"> ,jpy; ehl;bw;fhd gd;dhl;L Kwpfs;</t>
  </si>
  <si>
    <t xml:space="preserve">,yq;if kj;jpa tq;fp </t>
  </si>
  <si>
    <t>(m) tifg;gLj;jypYs;s NtWghLfs; fhuzkhf Mz;bw;fhd nghUshjhu kPsha;tpd; mr;rplg;gl;l gjpg;gpy; Gs;sptpgu ml;ltiz 16,y; fhzg;gLfpd;wtw;wpypUe;J ,t; vz;fs;&gt; NtWglyhk;</t>
  </si>
  <si>
    <t>(,) 2025 ngg;Guthp 25md;W jutpwf;fk; nra;ag;gl;l 2024 ,Wjpf;fhd nghJeytha nrayfg; gLfld; gjpTnra;jy; kw;Wk; Kfhikj;Jt Kiwik mwpf;iffis mbg;gilahff; nfhz;lJ</t>
  </si>
  <si>
    <t>(&lt;) 2022 jpnrk;gh; 31 kw;Wk; 2023 jpnrk;gh; 31 ,d; epYitahfTs;s tl;bf; nfhLg;gdTfs; cs;slf;fg;gltpy;iy.</t>
  </si>
  <si>
    <t>(c) 2022 jpnrk;gh; 31 md;W njhlf;fk; eilKiwf;FtUk; tpjj;jpy; muRf;Fr; nrhe;jkhd njhopy;Kaw;rpfspd; fPo; nraw;wpl;lq;fspd; ntspepd;wf; fld;fs; cs;slq;fyhf</t>
  </si>
  <si>
    <t>(C) gpuhd;rpd; epjpapay; epWtdq;fspypUe;jhd fld;fs; cs;slq;fyhf</t>
  </si>
  <si>
    <t>Vidait (v)(V)</t>
  </si>
  <si>
    <t>(v) tjptw;w KjyPl;lhsh;fs; trkpUe;j &amp;ghtpy; Fwpj;Jiuf;fg;gl;l jpiwNrhp Kwpfs; kw;Wk; jpiwNrhp cz;bay;fs; cs;slq;fyhf</t>
  </si>
  <si>
    <t>(V) tjptw;w KjyPl;lhsh;fs; trKs;s ,yq;if mgptpUj;jp Kwpfs; cs;slq;fyhf kw;Wk; tjpNthh; KjyPl;lhsh;fs; trKs;s ehl;bw;fhd gd;dhl;L KwpfSf;fs; ePf;fyhf</t>
  </si>
  <si>
    <t>gpuhd;]; (C)</t>
  </si>
  <si>
    <t xml:space="preserve">If;fpa mnkhpf;fh </t>
  </si>
  <si>
    <r>
      <t xml:space="preserve">                                                                                                                                                    </t>
    </r>
    <r>
      <rPr>
        <b/>
        <sz val="10"/>
        <color theme="1"/>
        <rFont val="Baamini"/>
      </rPr>
      <t>ntspehl;L cjtpapd; Njwpa ngWiffs; (m)</t>
    </r>
  </si>
  <si>
    <t>tif kw;Wk; %yk;</t>
  </si>
  <si>
    <r>
      <t>2024  (</t>
    </r>
    <r>
      <rPr>
        <sz val="10"/>
        <color theme="1"/>
        <rFont val="Baamini"/>
      </rPr>
      <t>M</t>
    </r>
    <r>
      <rPr>
        <sz val="10"/>
        <color theme="1"/>
        <rFont val="Times New Roman"/>
        <family val="1"/>
      </rPr>
      <t>) (</t>
    </r>
    <r>
      <rPr>
        <sz val="10"/>
        <color theme="1"/>
        <rFont val="Baamini"/>
      </rPr>
      <t>,</t>
    </r>
    <r>
      <rPr>
        <sz val="10"/>
        <color theme="1"/>
        <rFont val="Times New Roman"/>
        <family val="1"/>
      </rPr>
      <t>)</t>
    </r>
  </si>
  <si>
    <t>1.fld;fs;</t>
  </si>
  <si>
    <t>mT];jpNuypah</t>
  </si>
  <si>
    <t>rPdh (&lt;)(c)</t>
  </si>
  <si>
    <t>nld;khh;f;</t>
  </si>
  <si>
    <t>gpuhd;R</t>
  </si>
  <si>
    <t>gd;dhl;L Gduikg;G kw;Wk; mgptpUj;jp tq;fp</t>
  </si>
  <si>
    <t>Ntshz;ik mgptpUj;jpf;fhd gd;dhl;L epjpak;</t>
  </si>
  <si>
    <t>,e;jpah (C)</t>
  </si>
  <si>
    <t>nfhhpah</t>
  </si>
  <si>
    <t>nejh;yhe;J</t>
  </si>
  <si>
    <t>gd;dhl;L mgptpUj;jpf;fhd xngf; epjpak;</t>
  </si>
  <si>
    <t>rT+jp mNugpad; epjpak;</t>
  </si>
  <si>
    <t>If;fpa ,uhr;rpak;</t>
  </si>
  <si>
    <t>If;fpa mnkhpf;fh</t>
  </si>
  <si>
    <t>gd;dhl;L ehza jpjpa tphpthf;fg;gl;l epjpa trjp</t>
  </si>
  <si>
    <t>Vidait (v)</t>
  </si>
  <si>
    <t>2. nfhilfs;</t>
  </si>
  <si>
    <t>If;fpa ehLfs;</t>
  </si>
  <si>
    <t>(m) tifg;gLj;jypYs;s NtWghLfs; fhuzkhf Gs;sptpgu ml;ltiz 101,y; fhzg;gLfpd;wtw;wpypUe;J ,t; vz;fs;&gt; NtWglyhk;</t>
  </si>
  <si>
    <t>(C) ,e;jpa murhq;fk;&gt; ,e;jpa mur tq;fp kw;Wk; ,e;jpa Vw;Wkjp ,wf;Fkjp tq;fp Nghd;wtw;wpd; Njwpag; ngWiffs; cs;slq;fyhf</t>
  </si>
  <si>
    <t>(c) rPd kf;fs; FbauR&gt; bvy;vg; rPd mgptpUj;jp tq;fp&gt; rPd Vw;Wkjp - ,wf;Fkjp tq;fp&gt; rPdh mgptpUj;jp tq;fp $l;Lj;jhgdk; kw;Wk; rPd vr;v];gprp ypkpnll; (n`hq;nfhq;) Nghd;wtw;wpd; Njwpa ngWiffs; cs;slq;fyhf</t>
  </si>
  <si>
    <t>kj;jpa murpd; ntspepd;w gLfld; (Mz;bd; ,Wjpapy; cs;sthW)</t>
  </si>
  <si>
    <t>kj;jpa murhq;fj;jpd; nkhj;j ntspepd;w gLfld; (M) (,)</t>
  </si>
  <si>
    <t xml:space="preserve">  tiuaWf;fg;gl;l (,yq;if) tpkhd epiyak; kw;Wk; tpkhd Nritfs;</t>
  </si>
  <si>
    <t xml:space="preserve">   ,yq;if kpd;rhurig</t>
  </si>
  <si>
    <t xml:space="preserve">   ,yq;if JiwKf mjpfhurig</t>
  </si>
  <si>
    <t>nghJ cj;juthjkspf;fg;gl;l gLfld; (&lt;)(c)</t>
  </si>
  <si>
    <t>tiuaWf;fg;gl;l (,yq;if) tpkhd epiyak; kw;Wk; tpkhd Nritfs;</t>
  </si>
  <si>
    <t>,yq;if tq;fp kw;Wk; kf;fs; tq;fp</t>
  </si>
  <si>
    <t>,yq;if kpd;rhurig</t>
  </si>
  <si>
    <t>,yq;if ngw;Nwhypaf; $l;Lj;jhgdk; (,)</t>
  </si>
  <si>
    <t>tiuaWf;fg;gl;l ,yq;if fg;gy; $l;Lj;jhgdk;</t>
  </si>
  <si>
    <t>n[duy; NrH N[hd; nfhj;jyhty ghJfhg;Gg; gy;fiyf;fofk;</t>
  </si>
  <si>
    <t>tiuaWf;fg;gl;l ,yq;if epyf;fhp (jdpahH) fk;gdp</t>
  </si>
  <si>
    <t>Njrpa ePH toq;fy; kw;Wk; tbfhyikg;Gr; rig</t>
  </si>
  <si>
    <t>ney; re;ijg;gLj;jy; rig</t>
  </si>
  <si>
    <t>tPjp mgptpUj;jp mjpfhu rig</t>
  </si>
  <si>
    <t xml:space="preserve">tiuaWf;fg;gl;l rpwpyq;fd; vaHiyd;]; (C) </t>
  </si>
  <si>
    <t xml:space="preserve">  Vida $l;Lj;jhgdq;fs; </t>
  </si>
  <si>
    <t>nghJg;gLfld;</t>
  </si>
  <si>
    <t>nkhj;j cs;ehl;L cw;gj;jpapd; rjtPjkhf (v)(V)</t>
  </si>
  <si>
    <t xml:space="preserve">nkhj;j ntspepd;w kj;jpa murhq;f gLfld; (M) (,) </t>
  </si>
  <si>
    <t xml:space="preserve">nghJ cj;juthjkpd;wp murpw;Fr; nrhe;jkhd tpahghu njhopy; Kaw;rpfshy; ngw;Wf;nfhs;sg;gl;l ntspehl;L nraw;wpl;lf; fld;fspd; ntspepd;w epYit (M) </t>
  </si>
  <si>
    <t>nghJ cj;juthjkspf;fg;gl;l gLfld; (&lt;)(V)</t>
  </si>
  <si>
    <t>nghJg; gLfld;</t>
  </si>
  <si>
    <t>tp.fp</t>
  </si>
  <si>
    <t>(,) kj;jpa murg; gLfldpd; fPo; cs;sPh;f;fg;gl;l ,yq;if ngw;Nwhypaf; $l;Lj;jhgdj;jpd; murpdhy; cj;juthjkspf;fg;gl;l ntspehl;L ehza gLfldpd; ntspepd;w epYitia 2022,w;fhd juTfs; cs;slf;Ffpd;wd. 
kj;jpa mur gLfldpd; fPo; jpnrk;gH 2022,y; cs;sPHf;fg;gl;lJ</t>
  </si>
  <si>
    <t>(&lt;) mur cj;juthjg; gLflid njhFj;jyhdJ 2024 ngg;GUthp 29,y; epjp&gt; nghUshjhu cWjpg;ghL kw;Wk; Njrpa nfhs;iffs; mikr;rplkpUe;J ngwg;gl;l jfty;fis mbg;gilahff; nfhz;lJ</t>
  </si>
  <si>
    <t>(M) ,yq;if kpd;rhu rig&gt; tiuaWf;fg;gl;l tpkhd epiya kw;Wk; tpkhd Nritfs; kw;Wk; ,yq;ifj; JiwKf mjpfhurig vd;gd Kd;dh; tifg;gLj;jg;gl;bUe;j gy;NtW ntspepd;w nraw;wpl;lf; fld;fs; 2022 jpnrk;ghpypUe;J kj;jpa mur gLfldpd; fPo; cs;sPh;f;fg;gl;ld.</t>
  </si>
  <si>
    <t xml:space="preserve">(C) 2014 a+dpy; rpwpyq;fd; vahHiyd;rpdhy; ntspaplg;gl;l I.m.nlhyH 175 kpy;ypad; ngWkjpahd gd;dhl;L Kwpapid cs;slf;fpAs;sJ. </t>
  </si>
  <si>
    <t xml:space="preserve">(v) 2025 khr;R 18Mk; ehsd;W njhifkjpg;G kw;Wk; Gs;sptpguj; jpizf;fsj;jhy; ntspaplg;gl;l nkhj;j cs;ehl;L cw;gj;jp kjpg;gPLfis mbg;gilahff; nfhz;lJ.    </t>
  </si>
  <si>
    <t xml:space="preserve">(V) jpUj;jg;gl;lJ </t>
  </si>
  <si>
    <r>
      <t>2023 (</t>
    </r>
    <r>
      <rPr>
        <b/>
        <sz val="10"/>
        <rFont val="Baamini"/>
      </rPr>
      <t>m</t>
    </r>
    <r>
      <rPr>
        <b/>
        <sz val="10"/>
        <rFont val="Times New Roman"/>
        <family val="1"/>
      </rPr>
      <t>) (</t>
    </r>
    <r>
      <rPr>
        <b/>
        <sz val="10"/>
        <rFont val="Baamini"/>
      </rPr>
      <t>M</t>
    </r>
    <r>
      <rPr>
        <b/>
        <sz val="10"/>
        <rFont val="Times New Roman"/>
        <family val="1"/>
      </rPr>
      <t>)</t>
    </r>
  </si>
  <si>
    <t xml:space="preserve">nkhj;j tl;bf; nfhLg;gdTfs; </t>
  </si>
  <si>
    <t>FWq;fhyk;</t>
  </si>
  <si>
    <t>jpiwNrhp cz;bay;fs;</t>
  </si>
  <si>
    <t>eLj;ju kw;Wk; ePz;l fhyk;</t>
  </si>
  <si>
    <t>&amp;gha;f; fld;fs;</t>
  </si>
  <si>
    <t>jpiwNrhp Kwpfs;</t>
  </si>
  <si>
    <t>fiufle;j tq;fpj;njhopy; gphpTf; fld;fs;</t>
  </si>
  <si>
    <t>,yq;if mgptpUj;jp Kwpfs;</t>
  </si>
  <si>
    <t>ehl;bw;fhd gd;dhl;L Kwpfs;</t>
  </si>
  <si>
    <t>ntspehl;L ehza epajp epjpaply; trjpfs; kw;Wk; nraw;wpl;lf; fld;fs;</t>
  </si>
  <si>
    <t>nkhj;j fld; jPh;g;gdTf; nfhLg;gdTfs;</t>
  </si>
  <si>
    <t>nkhj;jg; gLfld; jPh;g;gdTf; nfhLg;gdTfs;</t>
  </si>
  <si>
    <t xml:space="preserve">cs;ehL </t>
  </si>
  <si>
    <t>nkh.c.cw;gj;jp rjtPjkhf (,)</t>
  </si>
  <si>
    <t>nkhj;j cs;ehl;Lg; gLfld; jPh;g;gdTf; nfhLg;gdTfs;</t>
  </si>
  <si>
    <t xml:space="preserve">nkhj;j ntspehl;Lg; gLfld; jPh;g;gdTf; nfhLg;gdTfs; </t>
  </si>
  <si>
    <t xml:space="preserve">   ,yq;if kj;jpa tq;fp</t>
  </si>
  <si>
    <t xml:space="preserve">(M) cs;ehl;Lg; gLfld; Nkk;gLj;Jif epfo;r;rpj;jpl;lj;Jld; njhlh;Gila VNjDk; nfhLf;fy;thq;fy;fs; ePq;fyhf </t>
  </si>
  <si>
    <t>(,) njhifkjpg;G kw;Wk; Gs;sptpguj; jpizf;fsj;jpdhy; 2025 khr;R 18 md;W ntspaplg;gl;l nkhj;j cs;ehl;L cw;gj;jp kjpg;gPLfis mbg;gilahff; nfhz;lJ.</t>
  </si>
  <si>
    <t>Fwpfhl;b</t>
  </si>
  <si>
    <t>kj;jpa mur gLfld;Ænkh.c.c</t>
  </si>
  <si>
    <t xml:space="preserve">cs;ehl;L gLfld;Ænkh.c.c </t>
  </si>
  <si>
    <t>ntspehl;L gLfld;Ænkh.c.c</t>
  </si>
  <si>
    <t xml:space="preserve">cs;ehl;L gLfld;Æ kj;jpa mur gLfld; </t>
  </si>
  <si>
    <t>ntspehl;L gLfld;Æ kj;jpa mur gLfld;</t>
  </si>
  <si>
    <t>ntspehl;L gLfld;ÆVw;Wkjpfs; (,)</t>
  </si>
  <si>
    <t>gLfld; gzpfs;Ænkh.c.c</t>
  </si>
  <si>
    <t>gLfld; gzpfs;Æmurpiw</t>
  </si>
  <si>
    <t>,jpy; cs;ehl;L gLfld; gzpfs;Æmurpiw</t>
  </si>
  <si>
    <t>gLfld; gzpfs;Æmur nrytpdk; (&lt;)</t>
  </si>
  <si>
    <t>,jpy; cs;ehl;L gLfld; gzpfs;Æmur nrytpdk; (&lt;)</t>
  </si>
  <si>
    <t>ntspehl;L gLfld; gzpfs;ÆVw;Wkjpfs; (,)</t>
  </si>
  <si>
    <t>tl;br; nrYj;jy;fs;Ænkh.c.c</t>
  </si>
  <si>
    <t>tl;br; nrYj;jy;fs;Æmur nrytpdk; (&lt;)</t>
  </si>
  <si>
    <t>cs;ehl;L tl;br; nrYj;jy;fs;Ænkh.c.c</t>
  </si>
  <si>
    <t>ntspehl;L tl;br; nrYj;jy;fs;Ænkh.c.c</t>
  </si>
  <si>
    <t>tl;br; nrYj;jy;fs;Æmur kPz;nlOk; nrytpdk;</t>
  </si>
  <si>
    <t>ntspehl;L tl;br; nrYj;jy;fs;Æ Vw;Wkjpfs; (,)</t>
  </si>
  <si>
    <r>
      <rPr>
        <sz val="9"/>
        <rFont val="Baamini"/>
      </rPr>
      <t>(,) nghUl;fspdJk; gzpfspdJk; Vw;Wkjpfs;</t>
    </r>
    <r>
      <rPr>
        <sz val="9"/>
        <rFont val="Times New Roman"/>
        <family val="1"/>
      </rPr>
      <t xml:space="preserve"> </t>
    </r>
  </si>
  <si>
    <t>(&lt;) mur nrytpdk; fld; jPh;g;gdT nfhLg;gdTfisAk; cs;slf;Ffpd;wJ.</t>
  </si>
  <si>
    <r>
      <t>2023 (</t>
    </r>
    <r>
      <rPr>
        <b/>
        <sz val="10"/>
        <rFont val="Baamini"/>
      </rPr>
      <t>M</t>
    </r>
    <r>
      <rPr>
        <b/>
        <sz val="10"/>
        <rFont val="Times New Roman"/>
        <family val="1"/>
      </rPr>
      <t>)</t>
    </r>
  </si>
  <si>
    <r>
      <t>2024 (</t>
    </r>
    <r>
      <rPr>
        <b/>
        <sz val="10"/>
        <rFont val="Baamini"/>
      </rPr>
      <t>M</t>
    </r>
    <r>
      <rPr>
        <b/>
        <sz val="10"/>
        <rFont val="Times New Roman"/>
        <family val="1"/>
      </rPr>
      <t>)</t>
    </r>
  </si>
  <si>
    <r>
      <t>2023 (</t>
    </r>
    <r>
      <rPr>
        <sz val="10"/>
        <rFont val="Baamini"/>
      </rPr>
      <t>m</t>
    </r>
    <r>
      <rPr>
        <sz val="10"/>
        <rFont val="Times New Roman"/>
        <family val="1"/>
      </rPr>
      <t xml:space="preserve">) </t>
    </r>
  </si>
  <si>
    <t>kj;jpa murpd; gLfld; Fwpfhl;bfs; (m)</t>
  </si>
  <si>
    <t>khfhz rigfSf;fhd tuTnryTj;jpl;l ntspg;ghL</t>
  </si>
  <si>
    <t>nkhj;j murpiw</t>
  </si>
  <si>
    <t>thp murpiw</t>
  </si>
  <si>
    <t>gz;lq;fs; kw;Wk; gzpfs; kPjhd thpfs;</t>
  </si>
  <si>
    <t>Gus;T thpfs; ÆNjrj;ijf; fl;bnaOg;Gk; thp</t>
  </si>
  <si>
    <t>chpkf; fl;lzq;fs;</t>
  </si>
  <si>
    <t>Vida thpfs;</t>
  </si>
  <si>
    <t>nrhj;Jf;fs; kPjhd thp</t>
  </si>
  <si>
    <t>thpay;yh murpiw</t>
  </si>
  <si>
    <t>tl;b&gt; ,yhgq;fs; kw;Wk; gq;fpyhgq;fs;</t>
  </si>
  <si>
    <t>tpw;gidfSk; fl;lzq;fSk;</t>
  </si>
  <si>
    <t>nkhj;jr; nrytpdk;</t>
  </si>
  <si>
    <t>njhopw;ghl;L mbg;gilapy;</t>
  </si>
  <si>
    <t>khfhz epUthfk;</t>
  </si>
  <si>
    <t>nghUshjhu gzpfs;</t>
  </si>
  <si>
    <t>r%f&gt; rKjhag; gzpfs; kw;Wk; Vidait</t>
  </si>
  <si>
    <t>nghUshjhu mbg;gilapy;</t>
  </si>
  <si>
    <t>jdpahh; Cjpaq;fs;</t>
  </si>
  <si>
    <t>%yjdg; nghUl;fspd; ifNaw;G</t>
  </si>
  <si>
    <t>%yjd khw;wy;fs;</t>
  </si>
  <si>
    <t>Fwpg;gpl;l khfhz mgptpUj;jpr; nraw;wpl;lq;fs;</t>
  </si>
  <si>
    <t>rpwg;Gr; nraw;wpl;lq;fs;</t>
  </si>
  <si>
    <t>kj;jpa mur khw;wy;fs;</t>
  </si>
  <si>
    <t>njhFjp nfhilfs;</t>
  </si>
  <si>
    <t>gpukhzq;fis mbg;gilahff; nfhz;l nfhilfs;</t>
  </si>
  <si>
    <t>Fwpg;gpl;l khfhz mgptpUj;jpf; nfhilfs;</t>
  </si>
  <si>
    <t>rpwg;Gr; nraw;wpl;lq;fSf;fhd nfhilfs;</t>
  </si>
  <si>
    <r>
      <t>2019 (</t>
    </r>
    <r>
      <rPr>
        <sz val="10"/>
        <rFont val="Baamini"/>
      </rPr>
      <t>M</t>
    </r>
    <r>
      <rPr>
        <sz val="10"/>
        <rFont val="Times New Roman"/>
        <family val="1"/>
      </rPr>
      <t>)</t>
    </r>
  </si>
  <si>
    <t>jpul;lg;gl;l tuTnryTj;jpl;lk; (m)</t>
  </si>
  <si>
    <t>&amp;.kpy;.</t>
  </si>
  <si>
    <t>nkhj;j murpiw kw;Wk; nfhilfs;</t>
  </si>
  <si>
    <t>nfhilfs;</t>
  </si>
  <si>
    <t>ntspehl;L th;j;jfk; kPjhd thpfs;</t>
  </si>
  <si>
    <t xml:space="preserve">   ngWkjp $l;lg;gl;l thp</t>
  </si>
  <si>
    <t xml:space="preserve">   fyhy; thp</t>
  </si>
  <si>
    <t xml:space="preserve">   nkhj;jg; Gus;T thpÆNjrj;ij fl;bnaOg;Gk; thp</t>
  </si>
  <si>
    <t xml:space="preserve">   chpkf; fl;lzq;fs;</t>
  </si>
  <si>
    <t>Njwpa tUkhdk; kw;Wk; ,yhgq;fs; kPjhd thpfs;</t>
  </si>
  <si>
    <t>Kj;jpiu jPu;it</t>
  </si>
  <si>
    <t>cs;ehl;L nghUl;fs; kw;Wk; gzpfs; kPjhd thpfs;</t>
  </si>
  <si>
    <t>thpay;yh tUkhdk;</t>
  </si>
  <si>
    <t xml:space="preserve">   tl;b&gt; ,yhgq;fs; kw;Wk; gq;fpyhgq;fs;</t>
  </si>
  <si>
    <t xml:space="preserve">   fl;lzk; kw;Wk; eph;thff; fl;lzq;fs;</t>
  </si>
  <si>
    <t xml:space="preserve">   kj;jpa tq;fp ,yhg Kw;gzq;fs;</t>
  </si>
  <si>
    <t xml:space="preserve">   Vidait</t>
  </si>
  <si>
    <t>nkhj;j nrytpdk;</t>
  </si>
  <si>
    <t>jdpahs; Cjpaq;fs;</t>
  </si>
  <si>
    <t>nghUl;fs; kw;wk; gzpfspd; Vida nfhs;tdTfs;</t>
  </si>
  <si>
    <t>tl;bf; nfhLg;gdTfs;</t>
  </si>
  <si>
    <t>khw;wy; nfhLg;gdTfs;</t>
  </si>
  <si>
    <t>epjp mikr;rpd;gb epYitfSf;fhd rPuhf;fk;</t>
  </si>
  <si>
    <t>epiyahd %yjdr; nrhj;Jf;fspd; ifafg;gLj;jy;</t>
  </si>
  <si>
    <t>kPs;nfhLg;gdTfs; fopj;j fld;toq;fy;fs;</t>
  </si>
  <si>
    <t>epjp mikr;rpd;gb %yjdr; nrytpdk; kPjhd
     epYitfSf;fhd rPuhf;fk;</t>
  </si>
  <si>
    <t>jpul;lg;gl;l ,iw epYit</t>
  </si>
  <si>
    <t xml:space="preserve">   thp tUkhdk;</t>
  </si>
  <si>
    <t xml:space="preserve">   thpay;yh tUkhdk;</t>
  </si>
  <si>
    <t xml:space="preserve">   nfhilfs;</t>
  </si>
  <si>
    <t xml:space="preserve">   kPz;nlOk; nrytpdk;</t>
  </si>
  <si>
    <t xml:space="preserve">   %yjd nrytpdk;</t>
  </si>
  <si>
    <t xml:space="preserve">   kPs;nfhLg;gdTfs; fopj;j fld;toq;fy;fs;</t>
  </si>
  <si>
    <t xml:space="preserve">   epjp mikr;rpd;gb nkhj;j nrytpdk; kPjhd
epYitfSf;fhd rPuhf;fk;</t>
  </si>
  <si>
    <t>jpul;lg;gl;l ,iw kPjp</t>
  </si>
  <si>
    <t>(m) kj;jpa murhq;fk;&gt; khfhz rigfs; kw;Wk; cs;@uhl;rp rigfspd; ,iwj; njhopw;ghLfs; cs;slq;fyhf</t>
  </si>
  <si>
    <t xml:space="preserve">(M) epjp mikr;rpd;gb&gt; 2020 tuTnryTj; jpl;l ciuapy; mwptpf;fg;gl;lthW 2019,d; ,iwj;Jiw Gs;sp tpguq;fs; kPz;Lk; vLj;Jiuf;fg;gl;ld. </t>
  </si>
  <si>
    <t>,yq;if murpd; thf;nfLf;fg;gl;l nrytpdk; - 2025</t>
  </si>
  <si>
    <t>ntspepd;w kj;jpa mur gLfldpd; cs;slf;fk; (Mz;bd; ,WjpapYs;sthW)</t>
  </si>
  <si>
    <t>kj;jpa mur gLfldpd; cilik (Mz;bd; ,Wjpapy; cs;sthW)</t>
  </si>
  <si>
    <t>jpiwNrhp cz;bay;fspdJ cilik (Mz;bd; ,Wjpapy; cs;sthW)</t>
  </si>
  <si>
    <t>jpiwNrhp KwpfspdJ cilik (Mz;bd; ,Wjpapy; cs;sthW)</t>
  </si>
  <si>
    <t>ntspepd;w ntspehl;Lg; gLfldpd; cilik</t>
  </si>
  <si>
    <t>ntspehl;L cjtpapd; Njwpa ngWiffs;</t>
  </si>
  <si>
    <t>kj;jpa murpd; gLfld; jPh;g;gdTf; nfhLg;gdTfs;</t>
  </si>
  <si>
    <t>kj;jpa murpd; gLfld; Fwpfhl;bfs;</t>
  </si>
  <si>
    <t>jpul;lg;gl;l tuTnryTj;jpl;lk;</t>
  </si>
  <si>
    <t>1.3 Njwpa tUkhdk; kw;Wk; ,yhgq;fs; kPjhd thpfs; (,)</t>
  </si>
  <si>
    <t xml:space="preserve">jpUj;jg;gl;l
kjpg;gPLfs; </t>
  </si>
  <si>
    <t>cz;ikahd
nrytpdk; (M)</t>
  </si>
  <si>
    <t>jpUj;jg;gl;l
kjpg;gPLfs;</t>
  </si>
  <si>
    <t>2. cs;ehl;Lg; gLfld;</t>
  </si>
  <si>
    <t xml:space="preserve">(M) epjp&gt; nghUshjhu cWjpg;ghl;L kw;Wk; Njrpa nfhs;iffs; mikr;rpdhy; mwptpf;fg;gl;l ,yq;ifapd; ntspehl;Lg; nghJg; gLfld; gzpf;nfhLg;gdTfs; njhlh;gpyhd ,ilf;fhyf; nfhs;ifj; jpfjpahd 2022 Vg;gpwy; 12,w;Fg; gpd;dh; epYitapYs;s gy;NtW gLfld; jPh;g;gdTf; nfhLg;gdTfis ntspepd;w kj;jpa mur gLfld; cs;slf;ftpy;iy. ,g;gLfld; gzpf;nfhLg;gdTfs; ,ilf;fhyf; nfhs;ifapd; gpufhuk; %yjdkhf;fg;gl Ntz;Lnkdf; fUjg;gLfpd;w ghjpf;fg;gl;l gLfldpd; epYitapYs;s tl;bf; nfhLg;gdTfis cs;slf;fpAs;sd. </t>
  </si>
  <si>
    <t>(I) epWtd hPjpahd tifg;gLj;jyhdJ kj;jpa itg;gf Kiwikapy; fpilg;gitahff; fhzg;gl;l jfty;fis mbg;gilahff; nfhz;like;j 2022 Mz;lwpf;ifapypUe;J jpUj;jg;gl;lJld; 2019-2021 ,w;fhd juTfs; mjw;fika jpUj;jg;gl;Ls;sd.</t>
  </si>
  <si>
    <t>;z) ,yq;if kpd;rhu rig&gt; tiuaWf;fg;gl;l tpkhd epiya kw;Wk; tpkhdg; gzpfs;&gt; ,yq;if JiwKf mjpfhurig Nghd;wtw;wpd; fPo; Kd;dh; tifg;gLj;jg;gl;l gy;NtW ntspepd;w nraw;wpl;lf; fld;fs; 2022 jpnrk;ghpypUe;J kj;jpa mur gLfldpDs; cs;sPh;f;fg;gl;ld.</t>
  </si>
  <si>
    <t xml:space="preserve">  1. tq;fpj; Jiw (chpkk;ngw;w rpwg;gpay;G tha;e;j tq;fpfs;ePq;fyhf) (,)</t>
  </si>
  <si>
    <t>(m) epWtd hPjpahd tifg;gLj;jyhdJ kj;jpa itg;gf Kiwikapy; fpilg;gdthff; fhzg;gl;l jfty;fs; mbg;gilahff; nfhz;like;j 2022 Mz;lwpf;ifapypUe;J jpUj;jg;gl;lJld; 2019-2021 ,w;fhd juTfs; mjw;fika jpUj;jg;gl;Ls;sd</t>
  </si>
  <si>
    <t>gd;dhl;L mgptpUj;jpf;fhd ngw;Nwhypa Vw;Wkjp ehLfspd; mikg;G epjpak;</t>
  </si>
  <si>
    <t>(v)  ,yq;if mgptpUj;jp Kwpfs; cs;slf;fg;glhkYk; tjpAk; kw;Wk; tjptw;w KjyPl;lhsh;fshy; itj;jpUf;fg;gLk; ehl;bw;fhd           gd;dhl;L Kwpfs; cs;slq;fyhf</t>
  </si>
  <si>
    <t>(c) epjp mikr;rpd;gb&gt; jprk;gu; 2024 ,d; ,WjpapYs;sthW ehshe;j nryhtzp tpw;gid tpfpjk; ntspehl;L ehza ghpkhw;wj;jpw;Fg; gad;gLj;jg;gl;Ls;sJ.</t>
  </si>
  <si>
    <t xml:space="preserve">(M) ,yq;ifapd; ntspehl;L nghJg; gLfld; gzpf;nfhLg;gdTfs; njhlh;gpy; 2022 Vg;gpwy; 12 md;W epjp&gt; nghUshjhu cWjpg;ghL kw;Wk; Njrpa nfhs;if mikr;rpdhy; ntspaplg;gl;l ,ilf;fhy nfhs;is mwptpg;gpd; gpd;du; epYitapYs;s gy;NtW gLfld; gzpf; nfhLg;gdTfis ntspepd;w kj;jpa muR gLfld; cs;slf;ftpy;iy. ,g;gLfld; gzpf; nfhLg;gdTfs; ,ilf;fhy nfhs;ifapd; gpufhuk; %yjdkhf;fg;glNtz;Lnkd fUjg;gl;l ghjpf;fg;gl;l gLfldpd; epYitapYs;s tl;bf; nfhLg;gdTfis cs;slf;fpd;wJ. </t>
  </si>
  <si>
    <t>%yq;fs;: epjp&gt; jpl;lkply; kw;Wk; nghUshjhu mgptpUj;jp mikr;R</t>
  </si>
  <si>
    <r>
      <rPr>
        <i/>
        <sz val="9"/>
        <rFont val="Baamini"/>
      </rPr>
      <t xml:space="preserve">%yq;fs;: </t>
    </r>
    <r>
      <rPr>
        <sz val="9"/>
        <rFont val="Baamini"/>
      </rPr>
      <t>epjp&gt; jpl;lkply; kw;Wk; nghUshjhu mgptpUj;jp mikr;R</t>
    </r>
  </si>
  <si>
    <r>
      <rPr>
        <i/>
        <sz val="9"/>
        <rFont val="Baamini"/>
      </rPr>
      <t>%yk;:</t>
    </r>
    <r>
      <rPr>
        <sz val="9"/>
        <rFont val="Baamini"/>
      </rPr>
      <t xml:space="preserve"> epjp&gt; jpl;lkply; kw;Wk; nghUshjhu mgptpUj;jp mikr;R</t>
    </r>
  </si>
  <si>
    <r>
      <t xml:space="preserve">%yk;: </t>
    </r>
    <r>
      <rPr>
        <sz val="9"/>
        <rFont val="Baamini"/>
      </rPr>
      <t>epjp&gt; jpl;lkply; kw;Wk; nghUshjhu mgptpUj;jp mikr;R</t>
    </r>
  </si>
  <si>
    <t>(M) 2025 khr;R 18 md;W ntspaplg;gl;l njhifkjpg;G kw;Wk; Gs;sptpguj; jpizf;fsj;jpd; nkh.c.c kjpg;gPLfspd; (mbg;gil Mz;L 2015) mbg;gilapy; 2023Mk; Mz;bw;fhd nkh.c.c Gs;sptpguq;fs; jpUj;jg;gLfpd;wd.</t>
  </si>
  <si>
    <t>m)  jpUj;jg;gl;lJ</t>
  </si>
  <si>
    <r>
      <t xml:space="preserve">2024 </t>
    </r>
    <r>
      <rPr>
        <sz val="10"/>
        <rFont val="Baamini"/>
      </rPr>
      <t>(M)</t>
    </r>
  </si>
  <si>
    <r>
      <t>2023  (</t>
    </r>
    <r>
      <rPr>
        <sz val="10"/>
        <rFont val="Baamini"/>
      </rPr>
      <t>,</t>
    </r>
    <r>
      <rPr>
        <sz val="10"/>
        <rFont val="Times New Roman"/>
        <family val="1"/>
      </rPr>
      <t>)</t>
    </r>
  </si>
  <si>
    <t>(&lt;) jw;fhypfkhdJ</t>
  </si>
  <si>
    <t>(c) cs;@uhl;rp rigfspd; juTfs; fpilf;fhikapdhy; kj;jpa murhq;fj;jpdJk; khfhz rigfspdJk; juTfs; kl;Lk; cs;slf;fg;gLfpd;wd.</t>
  </si>
  <si>
    <t>(C) 2025 khr;R 18 md;W ntspaplg;gl;l njhifkjpg;G kw;Wk; Gs;sptpguj; jpizf;fsj;jpd; nkh.c.c kjpg;gPLfspd; (mbg;gil Mz;L 2015) mbg;gilapy; 2023Mk; Mz;bw;fhd nkh.c.c Gs;sptpguq;fs; jpUj;jg;gLfpd;wd.</t>
  </si>
  <si>
    <r>
      <t>2025 (</t>
    </r>
    <r>
      <rPr>
        <sz val="10"/>
        <rFont val="Baamini"/>
      </rPr>
      <t>M</t>
    </r>
    <r>
      <rPr>
        <sz val="10"/>
        <rFont val="Times New Roman"/>
        <family val="1"/>
      </rPr>
      <t>)</t>
    </r>
  </si>
  <si>
    <t>,yq;if murpd; thf;nfLf;fg;gl;l nrytpdk; - 2026 (m)</t>
  </si>
  <si>
    <t>2026 xg;Gjyspf;fg;gl;l kjpg;gPLfs;</t>
  </si>
  <si>
    <r>
      <t>2025 (</t>
    </r>
    <r>
      <rPr>
        <b/>
        <sz val="10"/>
        <color rgb="FF000000"/>
        <rFont val="Baamini"/>
      </rPr>
      <t>M</t>
    </r>
    <r>
      <rPr>
        <b/>
        <sz val="10"/>
        <color indexed="8"/>
        <rFont val="Times New Roman"/>
        <family val="1"/>
      </rPr>
      <t>)</t>
    </r>
  </si>
  <si>
    <r>
      <t xml:space="preserve">2025 </t>
    </r>
    <r>
      <rPr>
        <sz val="10"/>
        <color theme="1"/>
        <rFont val="Baamini"/>
      </rPr>
      <t>(M) (,)</t>
    </r>
  </si>
  <si>
    <r>
      <t>2025 (</t>
    </r>
    <r>
      <rPr>
        <sz val="10"/>
        <color theme="1"/>
        <rFont val="Baamini"/>
      </rPr>
      <t>M</t>
    </r>
    <r>
      <rPr>
        <sz val="10"/>
        <color theme="1"/>
        <rFont val="Times New Roman"/>
        <family val="1"/>
      </rPr>
      <t>) (</t>
    </r>
    <r>
      <rPr>
        <sz val="10"/>
        <color theme="1"/>
        <rFont val="Baamini"/>
      </rPr>
      <t>,</t>
    </r>
    <r>
      <rPr>
        <sz val="10"/>
        <color theme="1"/>
        <rFont val="Times New Roman"/>
        <family val="1"/>
      </rPr>
      <t>)</t>
    </r>
  </si>
  <si>
    <r>
      <t>2025 (</t>
    </r>
    <r>
      <rPr>
        <sz val="10"/>
        <color theme="1"/>
        <rFont val="Baamini"/>
      </rPr>
      <t>M</t>
    </r>
    <r>
      <rPr>
        <sz val="10"/>
        <color theme="1"/>
        <rFont val="Times New Roman"/>
        <family val="1"/>
      </rPr>
      <t>)</t>
    </r>
  </si>
  <si>
    <r>
      <t>2025 (</t>
    </r>
    <r>
      <rPr>
        <b/>
        <sz val="10"/>
        <rFont val="Baamini"/>
      </rPr>
      <t>M</t>
    </r>
    <r>
      <rPr>
        <b/>
        <sz val="10"/>
        <rFont val="Times New Roman"/>
        <family val="1"/>
      </rPr>
      <t>)</t>
    </r>
  </si>
  <si>
    <t>n.a.</t>
  </si>
  <si>
    <t>aho;g;ghzg; gy;fiyf;fofk;</t>
  </si>
  <si>
    <t>tTdpah gy;fiyf;fofk;</t>
  </si>
  <si>
    <t>2.6  ehl;bw;fhd gd;dhl;L Kwpfs; (v)(V)</t>
  </si>
  <si>
    <t>2.7  kj;jpa tq;fp Kw;gzq;fs;</t>
  </si>
  <si>
    <t>2.8  Vidait (I)(x)(X)</t>
  </si>
  <si>
    <t>(m) 2026 ,w;fhd mDkjpaspf;fg;gl;l tuTnryTj; jpl;l kjpg;gPl;bw;fpzq;f</t>
  </si>
  <si>
    <t>344,096 (o)</t>
  </si>
  <si>
    <t>442,727 (o)</t>
  </si>
  <si>
    <t>739,904 (o)</t>
  </si>
  <si>
    <r>
      <t>43,604 (</t>
    </r>
    <r>
      <rPr>
        <b/>
        <sz val="10"/>
        <color theme="1"/>
        <rFont val="Baamini"/>
      </rPr>
      <t>I</t>
    </r>
    <r>
      <rPr>
        <b/>
        <sz val="10"/>
        <color theme="1"/>
        <rFont val="Times New Roman"/>
        <family val="1"/>
      </rPr>
      <t>)</t>
    </r>
  </si>
  <si>
    <r>
      <t xml:space="preserve">62,540 </t>
    </r>
    <r>
      <rPr>
        <b/>
        <sz val="10"/>
        <color theme="1"/>
        <rFont val="Baamini"/>
      </rPr>
      <t>(I</t>
    </r>
    <r>
      <rPr>
        <b/>
        <sz val="10"/>
        <color theme="1"/>
        <rFont val="Times New Roman"/>
        <family val="1"/>
      </rPr>
      <t>)</t>
    </r>
  </si>
  <si>
    <r>
      <t>2025  (</t>
    </r>
    <r>
      <rPr>
        <sz val="10"/>
        <color theme="1"/>
        <rFont val="Baamini"/>
      </rPr>
      <t>M</t>
    </r>
    <r>
      <rPr>
        <sz val="10"/>
        <color theme="1"/>
        <rFont val="Times New Roman"/>
        <family val="1"/>
      </rPr>
      <t xml:space="preserve"> ) (</t>
    </r>
    <r>
      <rPr>
        <sz val="10"/>
        <color theme="1"/>
        <rFont val="Baamini"/>
      </rPr>
      <t>,</t>
    </r>
    <r>
      <rPr>
        <sz val="10"/>
        <color theme="1"/>
        <rFont val="Times New Roman"/>
        <family val="1"/>
      </rPr>
      <t xml:space="preserve"> )</t>
    </r>
  </si>
  <si>
    <r>
      <t xml:space="preserve">2024 </t>
    </r>
    <r>
      <rPr>
        <sz val="10"/>
        <rFont val="Baamini"/>
      </rPr>
      <t>(&lt;)</t>
    </r>
    <r>
      <rPr>
        <sz val="10"/>
        <rFont val="Times New Roman"/>
        <family val="1"/>
      </rPr>
      <t>(</t>
    </r>
    <r>
      <rPr>
        <sz val="10"/>
        <rFont val="Baamini"/>
      </rPr>
      <t>c</t>
    </r>
    <r>
      <rPr>
        <sz val="10"/>
        <rFont val="Times New Roman"/>
        <family val="1"/>
      </rPr>
      <t>)</t>
    </r>
  </si>
  <si>
    <t>nkhj;j cs;ehl;L cw;gj;jpapd; rjtPjkhf (C)</t>
  </si>
  <si>
    <t>mur ,iwj; njhopw;ghLfspd; nghUshjhug; gFg;gha;T</t>
  </si>
  <si>
    <t xml:space="preserve">(m) 2026 khr;R 17Mk; ehsd;W njhifkjpg;G kw;Wk; Gs;sptpguj; jpizf;fsj;jhy; ntspaplg;gl;l nkhj;j cs;ehl;L cw;gj;jp kjpg;gPLfis mbg;gilahff; nfhz;Ls;sd.    </t>
  </si>
  <si>
    <t xml:space="preserve">ePjp kw;Wk; Njrpa xUikg;ghl;L mikr;R </t>
  </si>
  <si>
    <t>Rfhjhu kw;Wk; ntFrd Clf mikr;R</t>
  </si>
  <si>
    <t>ntspehl;lYty;fs;&gt; ntspehl;L Ntiytha;g;G kw;Wk; Rw;Wyhj;Jiw mikr;R</t>
  </si>
  <si>
    <t>th;j;jf&gt; thzpg&gt; czTg; ghJfhg;G kw;Wk; $l;LwT mgptpUj;jp mikr;R</t>
  </si>
  <si>
    <t xml:space="preserve">fkj;njhopy;&gt; fhy;eil tsq;fs;&gt; fhzp kw;Wk; ePh;ghrd mikr;R </t>
  </si>
  <si>
    <t>efu mgptpUj;jp&gt; eph;khzpg;G kw;Wk; tPlikg;G mikr;R</t>
  </si>
  <si>
    <t>fpuhkpa mgptpUj;jp&gt; r%fg; ghJfhg;G kw;Wk; r%f tYT+l;ly; mikr;R</t>
  </si>
  <si>
    <t>fy;tp&gt; cah; fy;tp kw;Wk; njhopw; fy;tp mikr;R</t>
  </si>
  <si>
    <t>nghJeph;thf&gt; khfhz rigfs; kw;Wk; cs;@uhl;rp mikr;R</t>
  </si>
  <si>
    <t>ifj;njhopy; kw;Wk; njhopy;Kaw;rpfs; mgptpUj;jp mikr;R</t>
  </si>
  <si>
    <t>flw;nwhopy;&gt; ePupay; tsq;fs; kw;Wk; fly; tsq;fs; mikr;R</t>
  </si>
  <si>
    <t>kfspH kw;Wk; rpWtH mYty;fs; mikr;R</t>
  </si>
  <si>
    <t>,isQH mYty;fs; kw;Wk; tpisahl;Lj;Jiw mikr;R</t>
  </si>
  <si>
    <t>ngUe;Njhl;l kw;Wk; r%f cl;fl;likg;G trjpfs; mikr;R</t>
  </si>
  <si>
    <t>Nghf;Ftuj;J&gt; neLQ;rhiyfs;&gt; JiwKfq;fs; kw;Wk; rptpy; tpkhdNritfs; mikr;R</t>
  </si>
  <si>
    <t>epjp&gt; jpl;lkply; kw;Wk; nghUshjhu mgptpUj;jp mikr;R (M)</t>
  </si>
  <si>
    <t>2.5.  cs;ehl;L nlhyu; Kwpfs;</t>
  </si>
  <si>
    <t>Fwpg;G: epjp mikr;rpd; fPo; nghJg; gLfld; Kfhikj;Jt mYtyfk; jhgpf;fg;gl;lJld; ,yq;ifapd; nghJg; gLfldpidg; gjpTnra;J ntspapLtjw;fhd nghWg;ghdJ 2024Mk; Mz;bd; 33Mk; ,yf;f nghJg; gLfld; Kfhikj;Jtr; rl;lj;jpd; Vw;ghLfspdhy; Mizaplg;gl;lthW&gt; nghJg; gLfld; Kfhikj;Jt mYtyfj;jpd; Nkw;ghh;itapd; fPo; tUfpd;wJ. ,jw;fika&gt; nghJg; gLfld; Kfhikj;Jt mYtyfj;jpdhy; ntspaplg;gLfpd;w fhyhz;L Gs;sptpgu gLfld; jpul;lhdJ gLfld; Gs;sptpguq;fspw;fhd cj;jpNahfG+u;t %ykhff; fhzg;gLfpd;wJ. juTfspd; njhlu;r;rpia epr;rag;gLj;Jtjw;fhf&gt; epjp mikr;rpypUe;J ngwg;gl;l juTfspd; mbg;gilapy; ,e;j ml;ltizapid kj;jpa tq;fp njhFj;J Kd;itf;fpd;wJ.</t>
  </si>
  <si>
    <t>(m) gd;dhl;L ehza epjpaj;jpdhy; ntspaplg;gl;l mur Jiwg; gLfld; Gs;sptpguf; fl;likg;gpd; mbg;gilapy; murhq;fg; gLfld; Gs;sptpguq;fspidj; njhFj;jy; Fwpj;j topfhl;ly;fspw;F mika tjptw;Nwhh; trKs;s ntspepd;w ,yq;if mgptpUj;jp Kwpfs; ntspehl;Lg; gLfldpd; fPo; tifg;gLj;jg;gl;Ls;sJld; ,yq;if murhq;fj;jpd; tjpNthH trKs;s ntspepd;w ehl;bw;fhd gd;dhl;L Kwpfs; cs;ehl;Lg; gLfldpd; fPo; tifg;gLj;jg;gl;Ls;sd. NkYk; gLfld; Gs;sptpguq;fs; Njwpa mbg;gilapy; (Njwpa itg;Gf;fs;) rkHg;gpf;fg;gl;Ls;sd.</t>
  </si>
  <si>
    <t>(v) gLfld; gjpTnra;jy; Kiwikfspy; ,g;gLfld; gzpf; nfhLg;gdTfspd; gjpTfs; epiwTnra;ag;glhikapdhy;&gt; gLfld; ];jk;gpj epiyf;Fg;gpd;dh; nrYj;jNtz;ba gy;NtW tl;bf;nfhLg;gdTfs; 2022Mk; Mz;bw;fhd ntspepd;w epYitapy; cs;slf;fg;glhjpUf;fyhk;. 2023,ypUe;J&gt; ,J ,yq;if mgptpUj;jp KwpfSf;Fg; nghUe;jhJ. NkYk;&gt; 2025 Mk; Mz;bd; ,Wjpapy;&gt; ntspehl;Lg; gLfld; kWrPuikg;G xU rpwpa gFjpiaj; jtpu;j;J ngUk;ghYk; epiwtile;Js;sJ.</t>
  </si>
  <si>
    <t>nghJg; gLfld; Kfhikj;Jt mYtyfj;jpypUe;jhd juTfs; fpilf;fg;ngw;wTld; mz;ika jfty;fs; ,w;iwg;gLj;jg;gLk;.</t>
  </si>
  <si>
    <t>nghJ cj;juthjkpd;wp murpw;F nrhe;jkhd njhopy; Kaw;rpfspdhy; ngw;Wf; nfhs;sg;gl;l ntspehl;L nraw;wpl;l fld;fspd; ntspepd;w epYit (M)</t>
  </si>
  <si>
    <t>njhifkjpg;G kw;Wk; Gs;sptpguj; jpizf;fsk;</t>
  </si>
  <si>
    <t>(&lt;) ntspehl;Lf; fld; gLfld; Gs;sptpguq;fs; kw;Wk; ntspehl;Lg; gLfld; tifg;gLj;jy; vd;gd epjp&gt; jpl;lkply; kw;Wk; nghUshjhu mgptpUj;jp mikr;rpdhy; Ngzg;gl;L te;j nghJeytha nrayfg; gLfld; gjptply; KiwikapypUe;J ngwg;gl;l juTfis mbg;gilahff; nfhz;L jahhpf;fg;gl;Ls;sd. 2024 kw;Wk; 2025,w;fhd juTfs; 2025 ngg;GUthp 27 kw;Wk; 2026 khr;R 06 md;W ngwg;gl;ld.</t>
  </si>
  <si>
    <t>(l) ntspehl;Lf; fld; gLfld; Gs;sptpguq;fs; kw;Wk; ntspehl;Lg; gLfld; tifg;gLj;jy; vd;gd epjp&gt; jpl;lkply; kw;Wk; nghUshjhu mgptpUj;jp mikr;rpdhy; Ngzg;gl;L te;j nghJeytha nrayfg; gLfld; gjptply; KiwikapypUe;J ngwg;gl;l juTfis mbg;gilahff; nfhz;L jahhpf;fg;gl;Ls;sd. 2024 kw;Wk; 2025,w;fhd juTfs; 2025 ngg;GUthp 27 kw;Wk; 2026 khr;R 06 md;W ngwg;gl;ld.</t>
  </si>
  <si>
    <t>epjp&gt; jpl;lkply; kw;Wk; nghUshjhu mgptpUj;jp mikr;R (M)(,)</t>
  </si>
  <si>
    <t xml:space="preserve">      2.2 jpizf;fs kw;Wk; Vida 
         mYty;rhh; epjpaq;fs; (m)</t>
  </si>
  <si>
    <r>
      <t>(x</t>
    </r>
    <r>
      <rPr>
        <sz val="9"/>
        <rFont val="Aptos Narrow"/>
        <family val="2"/>
        <scheme val="minor"/>
      </rPr>
      <t xml:space="preserve">) </t>
    </r>
    <r>
      <rPr>
        <sz val="9"/>
        <rFont val="Baamini"/>
      </rPr>
      <t>2022 tiuahd juTfs; kj;jpa tq;fpapd; ehza mstPl;by; mwpf;ifaplg;gl;l th;j;jf tq;fpfSf;fhd kj;jpa murpd; nghWg;Gf;fis cs;slf;Ffpd;wJ. 2023,ypUe;J&gt; cs;ehl;Lg; gLfld; njhFg;G KiwahdJ khw;wg;gl;L&gt; epjp&gt; jpl;lkply; kw;Wk; nghUshjhu mgptpUj;jp mikr;rpd; %yk; cWjpg;gLj;jg;gl;l juTfis mbg;gilahff;nfhz;Ls;sJ.</t>
    </r>
  </si>
  <si>
    <r>
      <rPr>
        <i/>
        <sz val="10"/>
        <rFont val="Baamini"/>
      </rPr>
      <t>Fwpg;G</t>
    </r>
    <r>
      <rPr>
        <sz val="10"/>
        <rFont val="Baamini"/>
      </rPr>
      <t>: nkhj;j ntspepd;w &amp;gha;f;; fld;fs; 2022 fhyg;gFjpapy; KOikahfj; jPu;g;gdT nra;ag;gl;ld.
2023,ypUe;J Gjpa &amp;gha;f; fld;fs; vitAk; toq;fg;gltpy;iy.</t>
    </r>
  </si>
  <si>
    <r>
      <rPr>
        <i/>
        <sz val="9"/>
        <color theme="1"/>
        <rFont val="Baamini"/>
      </rPr>
      <t>Fwpg;G</t>
    </r>
    <r>
      <rPr>
        <sz val="9"/>
        <color theme="1"/>
        <rFont val="Baamini"/>
      </rPr>
      <t>: epjp&gt; jpl;lkply; kw;Wk; nghUshjhu mgptpUj;jp mikr;rpd; fPo; nghJg; gLfld; Kfhikj;Jt mYtyfk; jhgpf;fg;gl;lJld; ,yq;ifapd; nghJg; gLfldpidg; gjpTnra;J ntspapLtjw;fhd nghWg;ghdJ 2024Mk; Mz;bd; 33Mk; ,yf;f nghJg; gLfld; Kfhikj;Jtr; rl;lj;jpd; Vw;ghLfspdhy; Mizaplg;gl;lthW&gt; nghJg; gLfld; Kfhikj;Jt mYtyfj;jpd; Nkw;ghh;itapd; fPo; tUfpd;wJ. ,jw;fika&gt; nghJg; gLfld; Kfhikj;Jt mYtyfj;jpdhy; ntspaplg;gl;l jfty;fspidg; ghh;itapLkhW gadh;fs; mwpTWj;jg;gLfpd;wdh;.</t>
    </r>
  </si>
  <si>
    <r>
      <rPr>
        <i/>
        <sz val="9"/>
        <rFont val="Baamini"/>
      </rPr>
      <t>Fwpg;G</t>
    </r>
    <r>
      <rPr>
        <sz val="9"/>
        <rFont val="Baamini"/>
      </rPr>
      <t>: epjp&gt; jpl;lkply; kw;Wk; nghUshjhu mgptpUj;jp mikr;rpd; fPo; nghJg; gLfld; Kfhikj;Jt mYtyfk; jhgpf;fg;gl;lJld; ,yq;ifapd; nghJg; gLfldpidg; gjpTnra;J ntspapLtjw;fhd nghWg;ghdJ 2024Mk; Mz;bd; 33Mk; ,yf;f nghJg; gLfld; Kfhikj;Jtr; rl;lj;jpd; Vw;ghLfspdhy; Mizaplg;gl;lthW&gt; nghJg; gLfld; Kfhikj;Jt mYtyfj;jpd; Nkw;ghh;itapd; fPo; tUfpd;wJ. ,jw;fika&gt; mtrpakhd jfty;;fspidg; ngw;Wf;nfhs;tjw;Fg; nghJg; gLfld; Kfhikj;Jt mYtyfj;jpd; epjp mikr;rpd; jfty;fspidg; ghh;itapLkhW gadh;fs; mwpTWj;jg;gLfpd;wdh;.</t>
    </r>
  </si>
  <si>
    <r>
      <rPr>
        <i/>
        <sz val="9"/>
        <color theme="1"/>
        <rFont val="Baamini"/>
      </rPr>
      <t>Fwpg;G</t>
    </r>
    <r>
      <rPr>
        <sz val="9"/>
        <color theme="1"/>
        <rFont val="Baamini"/>
      </rPr>
      <t xml:space="preserve">: epjp&gt; jpl;lkply; kw;Wk; nghUshjhu mgptpUj;jp mikr;R kw;Wk; nghJ epu;thfk;&gt; khfhz rigfs; kw;Wk; cs;@uhl;rp mikr;R Mfpatw;wpypUe;jhd juTfs; fpilf;fg;ngw;wTld; mz;ika jfty;fs; ,w;iwg;gLj;jg;gLk;. 
</t>
    </r>
  </si>
  <si>
    <r>
      <rPr>
        <i/>
        <sz val="9"/>
        <rFont val="Baamini"/>
      </rPr>
      <t xml:space="preserve">%yk;: </t>
    </r>
    <r>
      <rPr>
        <sz val="9"/>
        <rFont val="Baamini"/>
      </rPr>
      <t>epjp&gt; jpl;lkply; kw;Wk; nghUshjhu mgptpUj;jp mikr;R</t>
    </r>
  </si>
  <si>
    <r>
      <rPr>
        <i/>
        <sz val="9"/>
        <rFont val="Baamini"/>
      </rPr>
      <t xml:space="preserve">%yk;;: </t>
    </r>
    <r>
      <rPr>
        <sz val="9"/>
        <rFont val="Baamini"/>
      </rPr>
      <t>,yq;if kj;jpa tq;fp</t>
    </r>
  </si>
  <si>
    <r>
      <rPr>
        <i/>
        <sz val="9"/>
        <rFont val="Baamini"/>
      </rPr>
      <t xml:space="preserve">%yk;: </t>
    </r>
    <r>
      <rPr>
        <sz val="9"/>
        <rFont val="Baamini"/>
      </rPr>
      <t>,yq;if kj;jpa tq;fp</t>
    </r>
  </si>
  <si>
    <r>
      <rPr>
        <i/>
        <sz val="9"/>
        <rFont val="Baamini"/>
      </rPr>
      <t>%yk;;:</t>
    </r>
    <r>
      <rPr>
        <sz val="9"/>
        <rFont val="Baamini"/>
      </rPr>
      <t xml:space="preserve"> epjp&gt; jpl;lkply; kw;Wk; nghUshjhu mgptpUj;jp mikr;R</t>
    </r>
  </si>
  <si>
    <r>
      <rPr>
        <i/>
        <sz val="9"/>
        <rFont val="Baamini"/>
      </rPr>
      <t>%yq;fs;</t>
    </r>
    <r>
      <rPr>
        <sz val="9"/>
        <rFont val="Baamini"/>
      </rPr>
      <t>: epjp&gt; jpl;lkply; kw;Wk; nghUshjhu mgptpUj;jp mikr;R</t>
    </r>
  </si>
  <si>
    <r>
      <t>%yk;:</t>
    </r>
    <r>
      <rPr>
        <sz val="9"/>
        <rFont val="Baamini"/>
      </rPr>
      <t xml:space="preserve"> epjp&gt; jpl;lkply; kw;Wk; nghUshjhu mgptpUj;jp mikr;R</t>
    </r>
  </si>
  <si>
    <r>
      <rPr>
        <i/>
        <sz val="9"/>
        <rFont val="Baamini"/>
      </rPr>
      <t>Fwpg;G</t>
    </r>
    <r>
      <rPr>
        <sz val="9"/>
        <rFont val="Baamini"/>
      </rPr>
      <t>: JiwKfq;fs; kw;Wk; thD}h;jp epiya mgptpUj;jpj; jPh;it&gt; gpuNjr cl;fl;likg;G mgptpUj;jpj; jPh;it&gt; tpNrl gz;lj; jPh;it&gt; ngWkjp Nrh;f;fg;gl;l thp&gt; r%f ghJfhg;G gq;fspg;Gj; jPh;it&gt; r%f nghWg;Gilikj; jPh;it&gt; Njrpa fl;ll thp&gt; Njrpa ghJfhg;Gj; jPh;it kw;Wk; njhiyj; njhlu;G+l;ly; jPu;it</t>
    </r>
  </si>
  <si>
    <r>
      <rPr>
        <i/>
        <sz val="9"/>
        <rFont val="Baamini"/>
      </rPr>
      <t>Fwpg;G:</t>
    </r>
    <r>
      <rPr>
        <sz val="9"/>
        <rFont val="Baamini"/>
      </rPr>
      <t xml:space="preserve"> ,yq;if kj;jpa tq;fpahdJ mur nrytpdj;jpd; njhopl;ghl;L uPjpahd gFg;gha;it ,dp ntspaplhJ. gad;gLj;Jgtu;fs; epjp&gt; jpl;lkply; kw;Wk; nghUshjhu mgptpUj;jp mikr;rpdhy; ntspaplg;gLk; juTfis ghu;f;f mwpTWj;jg;gLfpd;wdu;.  </t>
    </r>
  </si>
  <si>
    <r>
      <rPr>
        <i/>
        <sz val="10"/>
        <rFont val="Baamini"/>
      </rPr>
      <t>%yk;:</t>
    </r>
    <r>
      <rPr>
        <sz val="10"/>
        <rFont val="Baamini"/>
      </rPr>
      <t xml:space="preserve"> epjp&gt; jpl;lkply; kw;Wk; nghUshjhu mgptpUj;jp mikr;R</t>
    </r>
  </si>
  <si>
    <r>
      <t xml:space="preserve">     </t>
    </r>
    <r>
      <rPr>
        <i/>
        <sz val="9"/>
        <rFont val="Baamini"/>
      </rPr>
      <t>%yq;fs;:</t>
    </r>
    <r>
      <rPr>
        <sz val="9"/>
        <rFont val="Baamini"/>
      </rPr>
      <t xml:space="preserve"> epjp&gt; jpl;lkply; kw;Wk; nghUshjhu mgptpUj;jp mikr;R</t>
    </r>
  </si>
  <si>
    <r>
      <rPr>
        <sz val="9"/>
        <rFont val="Baamini"/>
      </rPr>
      <t>(I) 2022,ypUe;jhd juTfs; kj;jpa mur gLflDf;Fs; cs;sPh;f;fg;gl;l ,yq;ifg; ngw;Nwhypaf; $l;Lj;jhgdj;jpd; murhq;f cj;juthjkspf;fg;gl;l ntspehl;L ehzag; gLfldpd; ntspepd;w epYitia  cs;slf;Ffpd;wd.</t>
    </r>
    <r>
      <rPr>
        <sz val="9"/>
        <rFont val="Times New Roman"/>
        <family val="1"/>
      </rPr>
      <t xml:space="preserve"> </t>
    </r>
  </si>
  <si>
    <r>
      <rPr>
        <i/>
        <sz val="9"/>
        <rFont val="Baamini"/>
      </rPr>
      <t>%yq;fs;:</t>
    </r>
    <r>
      <rPr>
        <sz val="9"/>
        <rFont val="Baamini"/>
      </rPr>
      <t xml:space="preserve"> epjp&gt; nghUshjhu cWjpg;ghL kw;Wk; Njrpa nfhs;iffs; mikr;R</t>
    </r>
  </si>
  <si>
    <r>
      <t>(</t>
    </r>
    <r>
      <rPr>
        <sz val="9"/>
        <rFont val="Baamini"/>
      </rPr>
      <t>j</t>
    </r>
    <r>
      <rPr>
        <sz val="9"/>
        <rFont val="Times New Roman"/>
        <family val="1"/>
      </rPr>
      <t>)</t>
    </r>
    <r>
      <rPr>
        <sz val="9"/>
        <rFont val="Baamini"/>
      </rPr>
      <t xml:space="preserve"> ntspehl;Lg; gLfld; kWrPuikg;gpd; jhf;fj;jpid 2024 kw;Wk; 2025,d; juTfs; gpujpgypf;fpd;wJ</t>
    </r>
  </si>
  <si>
    <r>
      <t xml:space="preserve">%yq;fs;: </t>
    </r>
    <r>
      <rPr>
        <sz val="9"/>
        <rFont val="Baamini"/>
      </rPr>
      <t>epjp&gt; jpl;lkply; kw;Wk; nghUshjhu mgptpUj;jp mikr;R</t>
    </r>
  </si>
  <si>
    <r>
      <rPr>
        <i/>
        <sz val="9"/>
        <rFont val="Baamini"/>
      </rPr>
      <t>Fwpg;G</t>
    </r>
    <r>
      <rPr>
        <sz val="9"/>
        <rFont val="Baamini"/>
      </rPr>
      <t>: epjp mikr;rpd; fPo; nghJg; gLfld; Kfhikj;Jt mYtyfk; jhgpf;fg;gl;lJld; ,yq;ifapd; nghJg; gLfldpidg; gjpTnra;J ntspapLtjw;fhd nghWg;ghdJ 2024Mk; Mz;bd; 33Mk; ,yf;f nghJg; gLfld; Kfhikj;Jtr; rl;lj;jpd; Vw;ghLfspdhy; Mizaplg;gl;lthW&gt; nghJg; gLfld; Kfhikj;Jt mYtyfj;jpd; fPo; jw;NghJ tUfpd;wJ. ,jw;fika&gt; nghJg; gLfld; Kfhikj;Jt mYtyfj;jpdhy; ntspaplg;gLfpd;w fhyhz;L Gs;sptpgu gLfld; jpul;lhdJ gLfld; Gs;sptpguq;fspw;fhd cj;jpNahfG+u;t %ykhff; fhzg;gLfpd;wJ. juTfspd; njhlu;r;rpia epr;rag;gLj;Jtjw;fhf&gt; epjp mikr;rpypUe;J ngwg;gl;l juTfspd; mbg;gilapy; ,e;j ml;ltizapid kj;jpa tq;fp njhFj;J Kd;itf;fpd;wJ.</t>
    </r>
  </si>
  <si>
    <r>
      <t xml:space="preserve">      %yq;fs;: </t>
    </r>
    <r>
      <rPr>
        <sz val="9"/>
        <rFont val="Baamini"/>
      </rPr>
      <t xml:space="preserve">epjp&gt; jpl;lkply; kw;Wk; nghUshjhu mgptpUj;jp mikr;R                   </t>
    </r>
  </si>
  <si>
    <t xml:space="preserve">nghJ epUthfk;&gt; cs;ehl;lYty;fs;&gt; khfhz rigfs; kw;Wk; cs;@uhl;rp mikr;R </t>
  </si>
  <si>
    <r>
      <t>%yq;fs;:</t>
    </r>
    <r>
      <rPr>
        <sz val="9"/>
        <rFont val="Baamini"/>
      </rPr>
      <t xml:space="preserve"> epjp&gt; jpl;lkply; kw;Wk; nghUshjhu mgptpUj;jp mikr;R</t>
    </r>
  </si>
  <si>
    <r>
      <rPr>
        <i/>
        <sz val="9"/>
        <rFont val="Baamini"/>
      </rPr>
      <t xml:space="preserve">      %yq;fs;</t>
    </r>
    <r>
      <rPr>
        <sz val="9"/>
        <rFont val="Baamini"/>
      </rPr>
      <t>: epjp&gt; jpl;lkply; kw;Wk; nghUshjhu mgptpUj;jp mikr;R</t>
    </r>
  </si>
  <si>
    <r>
      <rPr>
        <i/>
        <sz val="9"/>
        <color theme="1"/>
        <rFont val="Baamini"/>
      </rPr>
      <t>Fwpg;G</t>
    </r>
    <r>
      <rPr>
        <sz val="9"/>
        <color theme="1"/>
        <rFont val="Baamini"/>
      </rPr>
      <t xml:space="preserve">: epjp&gt; jpl;lkply; kw;Wk; nghUshjhu mgptpUj;jp mikr;rpd; fPo; nghJg; gLfld; Kfhikj;Jt mYtyfk; jhgpf;fg;gl;lJld; ,yq;ifapd; nghJg; gLfldpidg; gjpTnra;J ntspapLtjw;fhd nghWg;ghdJ 2024Mk; Mz;bd; 33Mk; ,yf;f nghJg; gLfld; Kfhikj;Jtr; rl;lj;jpd; Vw;ghLfspdhy; Mizaplg;gl;lthW&gt; nghJg; gLfld; Kfhikj;Jt mYtyfj;jpd; fPo; jw;NghJ tUfpd;wJ. ,jw;fika&gt; nghJg; gLfld; Kfhikj;Jt mYtyfj;jpdhy; ntspaplg;gLfpd;w fhyhz;L Gs;sptpgu gLfld; jpul;lhdJ gLfld; Gs;sptpguq;fspw;fhd cj;jpNahfG+u;t %ykhf mikAk;. juTfspd; njhlu;r;rpia epr;rag;gLj;Jtjw;fhf&gt; epjp mikr;rpypUe;J ngwg;gl;l juTfspd; mbg;gilapy; ,e;j ml;ltizapid murhq;f epjpg; Gs;sptpguf; ifNaL 2014,idg; gpd;gw;wp kj;jpa tq;fp njhFj;J Kd;itf;fpd;wJ. </t>
    </r>
  </si>
  <si>
    <t>(&lt;) 2022 jpnrk;gh; 31md;W njhlf;fk; eilKiwf;FtUk; tpjj;jpy; murpw;Fr; nrhe;jkhd njhopy;Kaw;rpfSf;fhd rPdhtplkpUe;j                Njwpag;ngWiffs; cs;slq;fyhf</t>
  </si>
  <si>
    <t>(,) 2025 ngg;GUthp 25 kw;Wk; 2025 ngg;GUthp 27 md;W jutpwf;fk; nra;ag;gl;l 2024 ,Wjpf;fhd nghJeytha - nrayfg; gLfld; gjpTnra;jy; kw;Wk; Kfhikj;Jt Kiwik mwpf;iffis mbg;gilahff; nfhz;lJ.</t>
  </si>
  <si>
    <r>
      <rPr>
        <b/>
        <sz val="12"/>
        <rFont val="Baamini"/>
      </rPr>
      <t>,yq;if kj;jpa tq;fpapd; Mz;bw;fhd nghUshjhu kPsha;T - 2025</t>
    </r>
    <r>
      <rPr>
        <b/>
        <sz val="12"/>
        <rFont val="Times New Roman"/>
        <family val="1"/>
      </rPr>
      <t xml:space="preserve">
</t>
    </r>
    <r>
      <rPr>
        <b/>
        <sz val="12"/>
        <rFont val="Baamini"/>
      </rPr>
      <t xml:space="preserve">Gs;sptpgu gpd;dpizg;gpd; vf;]iy mbg;gilahff; nfhz;l epfo;epiy gjpg;G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</si>
</sst>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.0"/>
    <numFmt numFmtId="167" formatCode="0.0"/>
    <numFmt numFmtId="168" formatCode="_-* #,##0.000000_-;\-* #,##0.000000_-;_-* &quot;-&quot;??_-;_-@_-"/>
    <numFmt numFmtId="169" formatCode="_(* #,##0.0_);_(* \(#,##0.0\);_(* &quot;-&quot;??_);_(@_)"/>
    <numFmt numFmtId="170" formatCode="_(* #,##0.0_);_(* \(#,##0.0\);_(* &quot;-&quot;?_);_(@_)"/>
    <numFmt numFmtId="171" formatCode="_-* #,##0.0_-;\-* #,##0.0_-;_-* &quot;-&quot;??_-;_-@_-"/>
    <numFmt numFmtId="172" formatCode="_(* #,##0_);_(* \(#,##0\);_(* &quot;-&quot;??_);_(@_)"/>
    <numFmt numFmtId="173" formatCode="_-* #,##0_-;\-* #,##0_-;_-* &quot;-&quot;_-;_-@_-"/>
  </numFmts>
  <fonts count="5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sz val="9"/>
      <name val="Times New Roman"/>
      <family val="1"/>
    </font>
    <font>
      <b/>
      <sz val="10"/>
      <color theme="1"/>
      <name val="Times New Roman"/>
      <family val="1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9"/>
      <name val="Aptos Narrow"/>
      <family val="2"/>
      <scheme val="minor"/>
    </font>
    <font>
      <b/>
      <sz val="13"/>
      <color theme="1"/>
      <name val="Times New Roman"/>
      <family val="1"/>
    </font>
    <font>
      <sz val="12"/>
      <name val="Times New Roman"/>
      <family val="1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0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0"/>
      <color rgb="FF000000"/>
      <name val="Iskoola Pota"/>
      <family val="2"/>
    </font>
    <font>
      <sz val="10"/>
      <color rgb="FF000000"/>
      <name val="Iskoola Pota"/>
      <family val="2"/>
    </font>
    <font>
      <sz val="11"/>
      <name val="Aptos Narrow"/>
      <family val="2"/>
      <scheme val="minor"/>
    </font>
    <font>
      <b/>
      <sz val="12"/>
      <name val="Baamini"/>
    </font>
    <font>
      <b/>
      <sz val="16"/>
      <name val="Baamini"/>
    </font>
    <font>
      <b/>
      <sz val="14"/>
      <name val="Baamini"/>
    </font>
    <font>
      <b/>
      <sz val="12"/>
      <color theme="1"/>
      <name val="Baamini"/>
    </font>
    <font>
      <sz val="10"/>
      <name val="Baamini"/>
    </font>
    <font>
      <b/>
      <sz val="10"/>
      <name val="Baamini"/>
    </font>
    <font>
      <sz val="9"/>
      <name val="Baamini"/>
    </font>
    <font>
      <i/>
      <sz val="9"/>
      <name val="Baamini"/>
    </font>
    <font>
      <b/>
      <u/>
      <sz val="10"/>
      <color rgb="FFFF0000"/>
      <name val="Baamini"/>
    </font>
    <font>
      <i/>
      <sz val="10"/>
      <name val="Baamini"/>
    </font>
    <font>
      <sz val="10"/>
      <color theme="1"/>
      <name val="Baamini"/>
    </font>
    <font>
      <i/>
      <sz val="9"/>
      <name val="Times New Roman"/>
      <family val="1"/>
    </font>
    <font>
      <sz val="9"/>
      <color rgb="FFFF0000"/>
      <name val="Baamini"/>
    </font>
    <font>
      <b/>
      <sz val="10"/>
      <color rgb="FF000000"/>
      <name val="Baamini"/>
    </font>
    <font>
      <sz val="10"/>
      <color rgb="FFFF0000"/>
      <name val="Baamini"/>
    </font>
    <font>
      <b/>
      <sz val="10"/>
      <color theme="1"/>
      <name val="Baamini"/>
    </font>
    <font>
      <sz val="9"/>
      <color theme="1"/>
      <name val="Baamini"/>
    </font>
    <font>
      <u/>
      <sz val="11"/>
      <color rgb="FFFF0000"/>
      <name val="Baamini"/>
    </font>
    <font>
      <i/>
      <sz val="9"/>
      <color theme="1"/>
      <name val="Baamini"/>
    </font>
    <font>
      <b/>
      <sz val="9"/>
      <name val="Times New Roman"/>
      <family val="1"/>
    </font>
    <font>
      <i/>
      <sz val="9"/>
      <name val="Aptos Narrow"/>
      <family val="2"/>
      <scheme val="minor"/>
    </font>
    <font>
      <u/>
      <sz val="11"/>
      <color theme="10"/>
      <name val="Baamini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2" fillId="0" borderId="0" applyNumberForma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29" fillId="0" borderId="0"/>
    <xf numFmtId="0" fontId="1" fillId="0" borderId="0"/>
    <xf numFmtId="0" fontId="30" fillId="0" borderId="0"/>
    <xf numFmtId="43" fontId="1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78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2" applyFont="1"/>
    <xf numFmtId="0" fontId="7" fillId="0" borderId="0" xfId="2" applyFont="1"/>
    <xf numFmtId="0" fontId="8" fillId="0" borderId="0" xfId="2" applyFont="1" applyAlignment="1">
      <alignment horizontal="right"/>
    </xf>
    <xf numFmtId="0" fontId="8" fillId="4" borderId="0" xfId="2" applyFont="1" applyFill="1" applyAlignment="1">
      <alignment horizontal="right"/>
    </xf>
    <xf numFmtId="0" fontId="3" fillId="0" borderId="0" xfId="2" applyFont="1" applyAlignment="1">
      <alignment horizontal="right"/>
    </xf>
    <xf numFmtId="0" fontId="7" fillId="0" borderId="0" xfId="2" applyFont="1" applyAlignment="1">
      <alignment horizontal="right"/>
    </xf>
    <xf numFmtId="0" fontId="7" fillId="4" borderId="0" xfId="2" applyFont="1" applyFill="1" applyAlignment="1">
      <alignment horizontal="right"/>
    </xf>
    <xf numFmtId="0" fontId="7" fillId="4" borderId="2" xfId="2" applyFont="1" applyFill="1" applyBorder="1" applyAlignment="1">
      <alignment horizontal="center" vertical="center"/>
    </xf>
    <xf numFmtId="0" fontId="7" fillId="4" borderId="3" xfId="2" applyFont="1" applyFill="1" applyBorder="1" applyAlignment="1">
      <alignment horizontal="center" vertical="center"/>
    </xf>
    <xf numFmtId="0" fontId="7" fillId="4" borderId="4" xfId="2" applyFont="1" applyFill="1" applyBorder="1" applyAlignment="1">
      <alignment horizontal="center" vertical="center"/>
    </xf>
    <xf numFmtId="3" fontId="8" fillId="0" borderId="5" xfId="3" applyNumberFormat="1" applyFont="1" applyFill="1" applyBorder="1" applyAlignment="1"/>
    <xf numFmtId="3" fontId="8" fillId="4" borderId="1" xfId="3" applyNumberFormat="1" applyFont="1" applyFill="1" applyBorder="1" applyAlignment="1"/>
    <xf numFmtId="0" fontId="8" fillId="0" borderId="0" xfId="2" applyFont="1"/>
    <xf numFmtId="3" fontId="7" fillId="0" borderId="6" xfId="3" applyNumberFormat="1" applyFont="1" applyFill="1" applyBorder="1" applyAlignment="1"/>
    <xf numFmtId="3" fontId="7" fillId="4" borderId="3" xfId="3" applyNumberFormat="1" applyFont="1" applyFill="1" applyBorder="1" applyAlignment="1"/>
    <xf numFmtId="3" fontId="7" fillId="0" borderId="6" xfId="3" applyNumberFormat="1" applyFont="1" applyFill="1" applyBorder="1" applyAlignment="1">
      <alignment horizontal="right"/>
    </xf>
    <xf numFmtId="3" fontId="7" fillId="4" borderId="3" xfId="3" applyNumberFormat="1" applyFont="1" applyFill="1" applyBorder="1" applyAlignment="1">
      <alignment horizontal="right"/>
    </xf>
    <xf numFmtId="165" fontId="7" fillId="4" borderId="3" xfId="3" applyNumberFormat="1" applyFont="1" applyFill="1" applyBorder="1"/>
    <xf numFmtId="3" fontId="7" fillId="0" borderId="0" xfId="2" applyNumberFormat="1" applyFont="1"/>
    <xf numFmtId="3" fontId="8" fillId="0" borderId="6" xfId="2" applyNumberFormat="1" applyFont="1" applyBorder="1" applyAlignment="1">
      <alignment horizontal="right"/>
    </xf>
    <xf numFmtId="3" fontId="8" fillId="4" borderId="3" xfId="2" applyNumberFormat="1" applyFont="1" applyFill="1" applyBorder="1" applyAlignment="1">
      <alignment horizontal="right"/>
    </xf>
    <xf numFmtId="3" fontId="8" fillId="0" borderId="5" xfId="3" applyNumberFormat="1" applyFont="1" applyFill="1" applyBorder="1" applyAlignment="1">
      <alignment horizontal="right"/>
    </xf>
    <xf numFmtId="3" fontId="8" fillId="4" borderId="1" xfId="3" applyNumberFormat="1" applyFont="1" applyFill="1" applyBorder="1" applyAlignment="1">
      <alignment horizontal="right"/>
    </xf>
    <xf numFmtId="3" fontId="8" fillId="0" borderId="3" xfId="3" applyNumberFormat="1" applyFont="1" applyFill="1" applyBorder="1"/>
    <xf numFmtId="3" fontId="8" fillId="0" borderId="6" xfId="3" applyNumberFormat="1" applyFont="1" applyFill="1" applyBorder="1" applyAlignment="1">
      <alignment horizontal="right"/>
    </xf>
    <xf numFmtId="3" fontId="8" fillId="4" borderId="3" xfId="3" applyNumberFormat="1" applyFont="1" applyFill="1" applyBorder="1" applyAlignment="1">
      <alignment horizontal="right"/>
    </xf>
    <xf numFmtId="3" fontId="8" fillId="0" borderId="7" xfId="3" applyNumberFormat="1" applyFont="1" applyFill="1" applyBorder="1" applyAlignment="1">
      <alignment horizontal="right" vertical="top"/>
    </xf>
    <xf numFmtId="3" fontId="8" fillId="4" borderId="4" xfId="3" applyNumberFormat="1" applyFont="1" applyFill="1" applyBorder="1" applyAlignment="1">
      <alignment horizontal="right" vertical="top"/>
    </xf>
    <xf numFmtId="0" fontId="8" fillId="0" borderId="0" xfId="2" applyFont="1" applyAlignment="1">
      <alignment vertical="top"/>
    </xf>
    <xf numFmtId="3" fontId="7" fillId="0" borderId="7" xfId="3" applyNumberFormat="1" applyFont="1" applyFill="1" applyBorder="1" applyAlignment="1">
      <alignment horizontal="right"/>
    </xf>
    <xf numFmtId="3" fontId="7" fillId="4" borderId="4" xfId="3" applyNumberFormat="1" applyFont="1" applyFill="1" applyBorder="1" applyAlignment="1">
      <alignment horizontal="right"/>
    </xf>
    <xf numFmtId="165" fontId="7" fillId="4" borderId="4" xfId="3" applyNumberFormat="1" applyFont="1" applyFill="1" applyBorder="1"/>
    <xf numFmtId="0" fontId="7" fillId="4" borderId="0" xfId="2" applyFont="1" applyFill="1" applyAlignment="1">
      <alignment horizontal="left"/>
    </xf>
    <xf numFmtId="3" fontId="7" fillId="4" borderId="0" xfId="2" applyNumberFormat="1" applyFont="1" applyFill="1"/>
    <xf numFmtId="0" fontId="7" fillId="4" borderId="0" xfId="2" applyFont="1" applyFill="1"/>
    <xf numFmtId="0" fontId="7" fillId="0" borderId="1" xfId="2" applyFont="1" applyBorder="1"/>
    <xf numFmtId="0" fontId="7" fillId="0" borderId="4" xfId="2" applyFont="1" applyBorder="1"/>
    <xf numFmtId="3" fontId="8" fillId="0" borderId="3" xfId="3" applyNumberFormat="1" applyFont="1" applyFill="1" applyBorder="1" applyAlignment="1">
      <alignment horizontal="right"/>
    </xf>
    <xf numFmtId="3" fontId="7" fillId="0" borderId="3" xfId="3" applyNumberFormat="1" applyFont="1" applyFill="1" applyBorder="1" applyAlignment="1">
      <alignment horizontal="right"/>
    </xf>
    <xf numFmtId="41" fontId="7" fillId="0" borderId="6" xfId="3" applyNumberFormat="1" applyFont="1" applyFill="1" applyBorder="1" applyAlignment="1">
      <alignment horizontal="right"/>
    </xf>
    <xf numFmtId="3" fontId="7" fillId="4" borderId="3" xfId="2" applyNumberFormat="1" applyFont="1" applyFill="1" applyBorder="1" applyAlignment="1">
      <alignment horizontal="right"/>
    </xf>
    <xf numFmtId="3" fontId="7" fillId="4" borderId="6" xfId="3" applyNumberFormat="1" applyFont="1" applyFill="1" applyBorder="1" applyAlignment="1">
      <alignment horizontal="right"/>
    </xf>
    <xf numFmtId="41" fontId="7" fillId="4" borderId="3" xfId="3" applyNumberFormat="1" applyFont="1" applyFill="1" applyBorder="1" applyAlignment="1">
      <alignment horizontal="right"/>
    </xf>
    <xf numFmtId="3" fontId="8" fillId="0" borderId="10" xfId="3" applyNumberFormat="1" applyFont="1" applyFill="1" applyBorder="1" applyAlignment="1">
      <alignment horizontal="right"/>
    </xf>
    <xf numFmtId="3" fontId="8" fillId="0" borderId="9" xfId="3" applyNumberFormat="1" applyFont="1" applyFill="1" applyBorder="1" applyAlignment="1">
      <alignment horizontal="right"/>
    </xf>
    <xf numFmtId="3" fontId="8" fillId="4" borderId="9" xfId="2" applyNumberFormat="1" applyFont="1" applyFill="1" applyBorder="1" applyAlignment="1">
      <alignment horizontal="right"/>
    </xf>
    <xf numFmtId="0" fontId="9" fillId="4" borderId="8" xfId="2" applyFont="1" applyFill="1" applyBorder="1" applyAlignment="1">
      <alignment horizontal="right"/>
    </xf>
    <xf numFmtId="0" fontId="9" fillId="0" borderId="0" xfId="2" applyFont="1" applyAlignment="1">
      <alignment horizontal="right"/>
    </xf>
    <xf numFmtId="3" fontId="7" fillId="0" borderId="0" xfId="2" applyNumberFormat="1" applyFont="1" applyAlignment="1">
      <alignment horizontal="right"/>
    </xf>
    <xf numFmtId="41" fontId="8" fillId="0" borderId="0" xfId="3" applyNumberFormat="1" applyFont="1" applyFill="1" applyBorder="1" applyAlignment="1">
      <alignment horizontal="right"/>
    </xf>
    <xf numFmtId="0" fontId="10" fillId="0" borderId="0" xfId="2" applyFont="1"/>
    <xf numFmtId="3" fontId="3" fillId="0" borderId="0" xfId="2" applyNumberFormat="1" applyFont="1" applyAlignment="1">
      <alignment horizontal="right"/>
    </xf>
    <xf numFmtId="3" fontId="8" fillId="0" borderId="6" xfId="3" applyNumberFormat="1" applyFont="1" applyFill="1" applyBorder="1"/>
    <xf numFmtId="3" fontId="8" fillId="4" borderId="3" xfId="3" applyNumberFormat="1" applyFont="1" applyFill="1" applyBorder="1"/>
    <xf numFmtId="3" fontId="7" fillId="0" borderId="6" xfId="3" applyNumberFormat="1" applyFont="1" applyFill="1" applyBorder="1"/>
    <xf numFmtId="3" fontId="7" fillId="4" borderId="3" xfId="3" applyNumberFormat="1" applyFont="1" applyFill="1" applyBorder="1"/>
    <xf numFmtId="3" fontId="7" fillId="0" borderId="6" xfId="2" applyNumberFormat="1" applyFont="1" applyBorder="1"/>
    <xf numFmtId="3" fontId="7" fillId="4" borderId="3" xfId="2" applyNumberFormat="1" applyFont="1" applyFill="1" applyBorder="1"/>
    <xf numFmtId="3" fontId="7" fillId="0" borderId="6" xfId="2" applyNumberFormat="1" applyFont="1" applyBorder="1" applyAlignment="1">
      <alignment horizontal="right"/>
    </xf>
    <xf numFmtId="3" fontId="8" fillId="0" borderId="10" xfId="3" applyNumberFormat="1" applyFont="1" applyFill="1" applyBorder="1"/>
    <xf numFmtId="3" fontId="8" fillId="4" borderId="9" xfId="3" applyNumberFormat="1" applyFont="1" applyFill="1" applyBorder="1"/>
    <xf numFmtId="166" fontId="7" fillId="0" borderId="0" xfId="2" applyNumberFormat="1" applyFont="1" applyAlignment="1">
      <alignment horizontal="right"/>
    </xf>
    <xf numFmtId="167" fontId="7" fillId="0" borderId="0" xfId="2" applyNumberFormat="1" applyFont="1"/>
    <xf numFmtId="166" fontId="7" fillId="4" borderId="0" xfId="2" applyNumberFormat="1" applyFont="1" applyFill="1" applyAlignment="1">
      <alignment horizontal="right"/>
    </xf>
    <xf numFmtId="0" fontId="3" fillId="4" borderId="0" xfId="2" applyFont="1" applyFill="1"/>
    <xf numFmtId="3" fontId="3" fillId="4" borderId="0" xfId="2" applyNumberFormat="1" applyFont="1" applyFill="1" applyAlignment="1">
      <alignment horizontal="right"/>
    </xf>
    <xf numFmtId="165" fontId="7" fillId="4" borderId="0" xfId="2" applyNumberFormat="1" applyFont="1" applyFill="1"/>
    <xf numFmtId="0" fontId="7" fillId="4" borderId="3" xfId="2" applyFont="1" applyFill="1" applyBorder="1" applyAlignment="1">
      <alignment horizontal="left" indent="1"/>
    </xf>
    <xf numFmtId="168" fontId="7" fillId="4" borderId="0" xfId="3" applyNumberFormat="1" applyFont="1" applyFill="1"/>
    <xf numFmtId="165" fontId="8" fillId="4" borderId="9" xfId="3" applyNumberFormat="1" applyFont="1" applyFill="1" applyBorder="1"/>
    <xf numFmtId="167" fontId="7" fillId="4" borderId="0" xfId="2" applyNumberFormat="1" applyFont="1" applyFill="1"/>
    <xf numFmtId="167" fontId="7" fillId="4" borderId="3" xfId="2" applyNumberFormat="1" applyFont="1" applyFill="1" applyBorder="1"/>
    <xf numFmtId="167" fontId="8" fillId="4" borderId="9" xfId="3" applyNumberFormat="1" applyFont="1" applyFill="1" applyBorder="1"/>
    <xf numFmtId="165" fontId="7" fillId="4" borderId="0" xfId="3" applyNumberFormat="1" applyFont="1" applyFill="1"/>
    <xf numFmtId="169" fontId="7" fillId="4" borderId="0" xfId="2" applyNumberFormat="1" applyFont="1" applyFill="1"/>
    <xf numFmtId="0" fontId="3" fillId="4" borderId="0" xfId="2" applyFont="1" applyFill="1" applyAlignment="1">
      <alignment horizontal="right"/>
    </xf>
    <xf numFmtId="0" fontId="7" fillId="0" borderId="0" xfId="2" applyFont="1" applyAlignment="1">
      <alignment vertical="top"/>
    </xf>
    <xf numFmtId="0" fontId="7" fillId="0" borderId="14" xfId="2" applyFont="1" applyBorder="1"/>
    <xf numFmtId="0" fontId="7" fillId="4" borderId="9" xfId="2" applyFont="1" applyFill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/>
    </xf>
    <xf numFmtId="3" fontId="7" fillId="0" borderId="1" xfId="2" applyNumberFormat="1" applyFont="1" applyBorder="1" applyAlignment="1">
      <alignment wrapText="1"/>
    </xf>
    <xf numFmtId="3" fontId="7" fillId="0" borderId="13" xfId="2" applyNumberFormat="1" applyFont="1" applyBorder="1"/>
    <xf numFmtId="166" fontId="7" fillId="0" borderId="13" xfId="2" applyNumberFormat="1" applyFont="1" applyBorder="1"/>
    <xf numFmtId="3" fontId="11" fillId="0" borderId="13" xfId="2" applyNumberFormat="1" applyFont="1" applyBorder="1"/>
    <xf numFmtId="166" fontId="11" fillId="4" borderId="3" xfId="2" applyNumberFormat="1" applyFont="1" applyFill="1" applyBorder="1"/>
    <xf numFmtId="0" fontId="7" fillId="0" borderId="6" xfId="2" applyFont="1" applyBorder="1" applyAlignment="1">
      <alignment horizontal="center" vertical="top"/>
    </xf>
    <xf numFmtId="3" fontId="7" fillId="0" borderId="3" xfId="2" applyNumberFormat="1" applyFont="1" applyBorder="1" applyAlignment="1">
      <alignment wrapText="1"/>
    </xf>
    <xf numFmtId="3" fontId="7" fillId="0" borderId="3" xfId="2" applyNumberFormat="1" applyFont="1" applyBorder="1" applyAlignment="1">
      <alignment vertical="center" wrapText="1"/>
    </xf>
    <xf numFmtId="3" fontId="7" fillId="0" borderId="13" xfId="2" applyNumberFormat="1" applyFont="1" applyBorder="1" applyAlignment="1">
      <alignment vertical="center"/>
    </xf>
    <xf numFmtId="166" fontId="7" fillId="0" borderId="13" xfId="2" applyNumberFormat="1" applyFont="1" applyBorder="1" applyAlignment="1">
      <alignment vertical="center"/>
    </xf>
    <xf numFmtId="3" fontId="11" fillId="0" borderId="13" xfId="2" applyNumberFormat="1" applyFont="1" applyBorder="1" applyAlignment="1">
      <alignment vertical="center"/>
    </xf>
    <xf numFmtId="166" fontId="11" fillId="4" borderId="3" xfId="2" applyNumberFormat="1" applyFont="1" applyFill="1" applyBorder="1" applyAlignment="1">
      <alignment vertical="center"/>
    </xf>
    <xf numFmtId="0" fontId="8" fillId="0" borderId="10" xfId="2" applyFont="1" applyBorder="1" applyAlignment="1">
      <alignment horizontal="left" indent="1"/>
    </xf>
    <xf numFmtId="0" fontId="8" fillId="0" borderId="12" xfId="2" applyFont="1" applyBorder="1" applyAlignment="1">
      <alignment horizontal="left"/>
    </xf>
    <xf numFmtId="3" fontId="8" fillId="0" borderId="9" xfId="3" applyNumberFormat="1" applyFont="1" applyFill="1" applyBorder="1"/>
    <xf numFmtId="166" fontId="8" fillId="0" borderId="9" xfId="3" applyNumberFormat="1" applyFont="1" applyFill="1" applyBorder="1"/>
    <xf numFmtId="0" fontId="8" fillId="4" borderId="0" xfId="2" applyFont="1" applyFill="1" applyAlignment="1">
      <alignment horizontal="center"/>
    </xf>
    <xf numFmtId="0" fontId="7" fillId="4" borderId="14" xfId="2" applyFont="1" applyFill="1" applyBorder="1"/>
    <xf numFmtId="0" fontId="8" fillId="4" borderId="0" xfId="2" applyFont="1" applyFill="1"/>
    <xf numFmtId="0" fontId="7" fillId="4" borderId="6" xfId="2" applyFont="1" applyFill="1" applyBorder="1" applyAlignment="1">
      <alignment horizontal="right" vertical="center"/>
    </xf>
    <xf numFmtId="3" fontId="7" fillId="0" borderId="1" xfId="2" applyNumberFormat="1" applyFont="1" applyBorder="1" applyAlignment="1">
      <alignment horizontal="right" vertical="center" wrapText="1"/>
    </xf>
    <xf numFmtId="3" fontId="7" fillId="0" borderId="3" xfId="2" applyNumberFormat="1" applyFont="1" applyBorder="1" applyAlignment="1">
      <alignment horizontal="right" vertical="center" wrapText="1"/>
    </xf>
    <xf numFmtId="0" fontId="7" fillId="4" borderId="10" xfId="2" applyFont="1" applyFill="1" applyBorder="1"/>
    <xf numFmtId="3" fontId="7" fillId="0" borderId="0" xfId="2" applyNumberFormat="1" applyFont="1" applyAlignment="1">
      <alignment wrapText="1"/>
    </xf>
    <xf numFmtId="170" fontId="8" fillId="4" borderId="1" xfId="2" applyNumberFormat="1" applyFont="1" applyFill="1" applyBorder="1" applyAlignment="1">
      <alignment horizontal="right"/>
    </xf>
    <xf numFmtId="170" fontId="8" fillId="4" borderId="1" xfId="2" applyNumberFormat="1" applyFont="1" applyFill="1" applyBorder="1"/>
    <xf numFmtId="170" fontId="8" fillId="4" borderId="5" xfId="2" applyNumberFormat="1" applyFont="1" applyFill="1" applyBorder="1"/>
    <xf numFmtId="170" fontId="7" fillId="4" borderId="3" xfId="2" applyNumberFormat="1" applyFont="1" applyFill="1" applyBorder="1" applyAlignment="1">
      <alignment horizontal="right"/>
    </xf>
    <xf numFmtId="170" fontId="7" fillId="4" borderId="3" xfId="2" applyNumberFormat="1" applyFont="1" applyFill="1" applyBorder="1"/>
    <xf numFmtId="170" fontId="7" fillId="4" borderId="6" xfId="2" applyNumberFormat="1" applyFont="1" applyFill="1" applyBorder="1"/>
    <xf numFmtId="170" fontId="7" fillId="4" borderId="3" xfId="3" applyNumberFormat="1" applyFont="1" applyFill="1" applyBorder="1" applyAlignment="1">
      <alignment horizontal="right"/>
    </xf>
    <xf numFmtId="170" fontId="7" fillId="4" borderId="3" xfId="3" applyNumberFormat="1" applyFont="1" applyFill="1" applyBorder="1"/>
    <xf numFmtId="170" fontId="7" fillId="4" borderId="6" xfId="3" applyNumberFormat="1" applyFont="1" applyFill="1" applyBorder="1"/>
    <xf numFmtId="170" fontId="8" fillId="4" borderId="3" xfId="2" applyNumberFormat="1" applyFont="1" applyFill="1" applyBorder="1" applyAlignment="1">
      <alignment horizontal="right"/>
    </xf>
    <xf numFmtId="170" fontId="8" fillId="4" borderId="3" xfId="2" applyNumberFormat="1" applyFont="1" applyFill="1" applyBorder="1"/>
    <xf numFmtId="170" fontId="8" fillId="4" borderId="6" xfId="2" applyNumberFormat="1" applyFont="1" applyFill="1" applyBorder="1"/>
    <xf numFmtId="170" fontId="7" fillId="4" borderId="6" xfId="3" applyNumberFormat="1" applyFont="1" applyFill="1" applyBorder="1" applyAlignment="1">
      <alignment horizontal="right"/>
    </xf>
    <xf numFmtId="170" fontId="7" fillId="4" borderId="3" xfId="3" quotePrefix="1" applyNumberFormat="1" applyFont="1" applyFill="1" applyBorder="1" applyAlignment="1">
      <alignment horizontal="right"/>
    </xf>
    <xf numFmtId="170" fontId="7" fillId="4" borderId="6" xfId="3" quotePrefix="1" applyNumberFormat="1" applyFont="1" applyFill="1" applyBorder="1" applyAlignment="1">
      <alignment horizontal="right"/>
    </xf>
    <xf numFmtId="170" fontId="8" fillId="4" borderId="9" xfId="3" applyNumberFormat="1" applyFont="1" applyFill="1" applyBorder="1" applyAlignment="1">
      <alignment horizontal="right"/>
    </xf>
    <xf numFmtId="170" fontId="8" fillId="4" borderId="9" xfId="3" applyNumberFormat="1" applyFont="1" applyFill="1" applyBorder="1"/>
    <xf numFmtId="170" fontId="8" fillId="4" borderId="10" xfId="3" applyNumberFormat="1" applyFont="1" applyFill="1" applyBorder="1"/>
    <xf numFmtId="49" fontId="13" fillId="4" borderId="0" xfId="2" applyNumberFormat="1" applyFont="1" applyFill="1"/>
    <xf numFmtId="170" fontId="8" fillId="4" borderId="1" xfId="3" applyNumberFormat="1" applyFont="1" applyFill="1" applyBorder="1" applyAlignment="1">
      <alignment horizontal="right" vertical="center"/>
    </xf>
    <xf numFmtId="170" fontId="8" fillId="4" borderId="5" xfId="3" applyNumberFormat="1" applyFont="1" applyFill="1" applyBorder="1" applyAlignment="1">
      <alignment horizontal="right" vertical="center"/>
    </xf>
    <xf numFmtId="170" fontId="7" fillId="4" borderId="3" xfId="2" applyNumberFormat="1" applyFont="1" applyFill="1" applyBorder="1" applyAlignment="1">
      <alignment vertical="center"/>
    </xf>
    <xf numFmtId="170" fontId="7" fillId="4" borderId="6" xfId="2" applyNumberFormat="1" applyFont="1" applyFill="1" applyBorder="1" applyAlignment="1">
      <alignment vertical="center"/>
    </xf>
    <xf numFmtId="170" fontId="7" fillId="4" borderId="3" xfId="3" applyNumberFormat="1" applyFont="1" applyFill="1" applyBorder="1" applyAlignment="1">
      <alignment vertical="center"/>
    </xf>
    <xf numFmtId="170" fontId="7" fillId="4" borderId="6" xfId="3" applyNumberFormat="1" applyFont="1" applyFill="1" applyBorder="1" applyAlignment="1">
      <alignment vertical="center"/>
    </xf>
    <xf numFmtId="170" fontId="8" fillId="4" borderId="3" xfId="3" applyNumberFormat="1" applyFont="1" applyFill="1" applyBorder="1" applyAlignment="1">
      <alignment horizontal="right" vertical="center"/>
    </xf>
    <xf numFmtId="170" fontId="8" fillId="4" borderId="6" xfId="3" applyNumberFormat="1" applyFont="1" applyFill="1" applyBorder="1" applyAlignment="1">
      <alignment horizontal="right" vertical="center"/>
    </xf>
    <xf numFmtId="170" fontId="8" fillId="4" borderId="3" xfId="3" applyNumberFormat="1" applyFont="1" applyFill="1" applyBorder="1" applyAlignment="1">
      <alignment horizontal="right"/>
    </xf>
    <xf numFmtId="170" fontId="8" fillId="4" borderId="6" xfId="3" applyNumberFormat="1" applyFont="1" applyFill="1" applyBorder="1" applyAlignment="1">
      <alignment horizontal="right"/>
    </xf>
    <xf numFmtId="171" fontId="7" fillId="4" borderId="3" xfId="3" applyNumberFormat="1" applyFont="1" applyFill="1" applyBorder="1" applyAlignment="1">
      <alignment horizontal="left" indent="1"/>
    </xf>
    <xf numFmtId="170" fontId="14" fillId="4" borderId="6" xfId="2" applyNumberFormat="1" applyFont="1" applyFill="1" applyBorder="1"/>
    <xf numFmtId="170" fontId="14" fillId="4" borderId="3" xfId="2" applyNumberFormat="1" applyFont="1" applyFill="1" applyBorder="1"/>
    <xf numFmtId="170" fontId="8" fillId="4" borderId="9" xfId="3" applyNumberFormat="1" applyFont="1" applyFill="1" applyBorder="1" applyAlignment="1">
      <alignment horizontal="right" vertical="center"/>
    </xf>
    <xf numFmtId="170" fontId="8" fillId="4" borderId="10" xfId="3" applyNumberFormat="1" applyFont="1" applyFill="1" applyBorder="1" applyAlignment="1">
      <alignment horizontal="right" vertical="center"/>
    </xf>
    <xf numFmtId="0" fontId="7" fillId="0" borderId="0" xfId="2" applyFont="1" applyAlignment="1">
      <alignment horizontal="left" wrapText="1"/>
    </xf>
    <xf numFmtId="0" fontId="11" fillId="4" borderId="10" xfId="2" applyFont="1" applyFill="1" applyBorder="1" applyAlignment="1">
      <alignment horizontal="center" vertical="center" wrapText="1"/>
    </xf>
    <xf numFmtId="0" fontId="11" fillId="4" borderId="9" xfId="2" applyFont="1" applyFill="1" applyBorder="1" applyAlignment="1">
      <alignment horizontal="center" vertical="center" wrapText="1"/>
    </xf>
    <xf numFmtId="0" fontId="7" fillId="4" borderId="0" xfId="2" applyFont="1" applyFill="1" applyAlignment="1">
      <alignment horizontal="center" vertical="center"/>
    </xf>
    <xf numFmtId="3" fontId="14" fillId="4" borderId="6" xfId="2" applyNumberFormat="1" applyFont="1" applyFill="1" applyBorder="1"/>
    <xf numFmtId="3" fontId="14" fillId="4" borderId="3" xfId="2" applyNumberFormat="1" applyFont="1" applyFill="1" applyBorder="1"/>
    <xf numFmtId="3" fontId="11" fillId="4" borderId="6" xfId="2" applyNumberFormat="1" applyFont="1" applyFill="1" applyBorder="1"/>
    <xf numFmtId="3" fontId="11" fillId="4" borderId="3" xfId="2" applyNumberFormat="1" applyFont="1" applyFill="1" applyBorder="1"/>
    <xf numFmtId="3" fontId="11" fillId="4" borderId="6" xfId="2" applyNumberFormat="1" applyFont="1" applyFill="1" applyBorder="1" applyAlignment="1">
      <alignment horizontal="right"/>
    </xf>
    <xf numFmtId="3" fontId="11" fillId="4" borderId="3" xfId="2" applyNumberFormat="1" applyFont="1" applyFill="1" applyBorder="1" applyAlignment="1">
      <alignment horizontal="right"/>
    </xf>
    <xf numFmtId="41" fontId="11" fillId="4" borderId="6" xfId="2" applyNumberFormat="1" applyFont="1" applyFill="1" applyBorder="1" applyAlignment="1">
      <alignment horizontal="right"/>
    </xf>
    <xf numFmtId="3" fontId="11" fillId="4" borderId="6" xfId="2" quotePrefix="1" applyNumberFormat="1" applyFont="1" applyFill="1" applyBorder="1" applyAlignment="1">
      <alignment horizontal="right"/>
    </xf>
    <xf numFmtId="3" fontId="11" fillId="4" borderId="3" xfId="2" quotePrefix="1" applyNumberFormat="1" applyFont="1" applyFill="1" applyBorder="1" applyAlignment="1">
      <alignment horizontal="right"/>
    </xf>
    <xf numFmtId="3" fontId="14" fillId="4" borderId="6" xfId="2" applyNumberFormat="1" applyFont="1" applyFill="1" applyBorder="1" applyAlignment="1">
      <alignment vertical="center"/>
    </xf>
    <xf numFmtId="3" fontId="14" fillId="4" borderId="3" xfId="2" applyNumberFormat="1" applyFont="1" applyFill="1" applyBorder="1" applyAlignment="1">
      <alignment vertical="center"/>
    </xf>
    <xf numFmtId="3" fontId="7" fillId="4" borderId="0" xfId="2" applyNumberFormat="1" applyFont="1" applyFill="1" applyAlignment="1">
      <alignment vertical="top"/>
    </xf>
    <xf numFmtId="0" fontId="7" fillId="4" borderId="0" xfId="2" applyFont="1" applyFill="1" applyAlignment="1">
      <alignment vertical="top"/>
    </xf>
    <xf numFmtId="3" fontId="8" fillId="4" borderId="10" xfId="2" applyNumberFormat="1" applyFont="1" applyFill="1" applyBorder="1"/>
    <xf numFmtId="3" fontId="8" fillId="4" borderId="9" xfId="2" applyNumberFormat="1" applyFont="1" applyFill="1" applyBorder="1"/>
    <xf numFmtId="0" fontId="7" fillId="4" borderId="0" xfId="2" applyFont="1" applyFill="1" applyAlignment="1">
      <alignment horizontal="left" vertical="center"/>
    </xf>
    <xf numFmtId="41" fontId="14" fillId="4" borderId="6" xfId="3" applyNumberFormat="1" applyFont="1" applyFill="1" applyBorder="1" applyAlignment="1">
      <alignment horizontal="right"/>
    </xf>
    <xf numFmtId="165" fontId="14" fillId="4" borderId="6" xfId="3" applyNumberFormat="1" applyFont="1" applyFill="1" applyBorder="1" applyAlignment="1">
      <alignment horizontal="right"/>
    </xf>
    <xf numFmtId="165" fontId="14" fillId="4" borderId="3" xfId="3" applyNumberFormat="1" applyFont="1" applyFill="1" applyBorder="1" applyAlignment="1">
      <alignment horizontal="right"/>
    </xf>
    <xf numFmtId="41" fontId="7" fillId="4" borderId="0" xfId="2" applyNumberFormat="1" applyFont="1" applyFill="1"/>
    <xf numFmtId="41" fontId="11" fillId="4" borderId="6" xfId="2" applyNumberFormat="1" applyFont="1" applyFill="1" applyBorder="1"/>
    <xf numFmtId="165" fontId="11" fillId="4" borderId="6" xfId="3" applyNumberFormat="1" applyFont="1" applyFill="1" applyBorder="1"/>
    <xf numFmtId="165" fontId="11" fillId="4" borderId="3" xfId="3" applyNumberFormat="1" applyFont="1" applyFill="1" applyBorder="1"/>
    <xf numFmtId="41" fontId="14" fillId="4" borderId="6" xfId="3" applyNumberFormat="1" applyFont="1" applyFill="1" applyBorder="1"/>
    <xf numFmtId="165" fontId="14" fillId="4" borderId="6" xfId="3" applyNumberFormat="1" applyFont="1" applyFill="1" applyBorder="1"/>
    <xf numFmtId="165" fontId="14" fillId="4" borderId="3" xfId="3" applyNumberFormat="1" applyFont="1" applyFill="1" applyBorder="1"/>
    <xf numFmtId="41" fontId="11" fillId="4" borderId="6" xfId="3" applyNumberFormat="1" applyFont="1" applyFill="1" applyBorder="1"/>
    <xf numFmtId="165" fontId="11" fillId="4" borderId="6" xfId="3" applyNumberFormat="1" applyFont="1" applyFill="1" applyBorder="1" applyAlignment="1">
      <alignment horizontal="right"/>
    </xf>
    <xf numFmtId="165" fontId="11" fillId="4" borderId="3" xfId="3" applyNumberFormat="1" applyFont="1" applyFill="1" applyBorder="1" applyAlignment="1">
      <alignment horizontal="right"/>
    </xf>
    <xf numFmtId="41" fontId="11" fillId="4" borderId="6" xfId="2" applyNumberFormat="1" applyFont="1" applyFill="1" applyBorder="1" applyAlignment="1">
      <alignment vertical="top"/>
    </xf>
    <xf numFmtId="165" fontId="11" fillId="4" borderId="6" xfId="3" applyNumberFormat="1" applyFont="1" applyFill="1" applyBorder="1" applyAlignment="1">
      <alignment vertical="top"/>
    </xf>
    <xf numFmtId="165" fontId="11" fillId="4" borderId="3" xfId="3" applyNumberFormat="1" applyFont="1" applyFill="1" applyBorder="1" applyAlignment="1">
      <alignment vertical="top"/>
    </xf>
    <xf numFmtId="41" fontId="14" fillId="4" borderId="10" xfId="3" applyNumberFormat="1" applyFont="1" applyFill="1" applyBorder="1" applyAlignment="1">
      <alignment vertical="center"/>
    </xf>
    <xf numFmtId="165" fontId="14" fillId="4" borderId="10" xfId="3" applyNumberFormat="1" applyFont="1" applyFill="1" applyBorder="1" applyAlignment="1">
      <alignment vertical="center"/>
    </xf>
    <xf numFmtId="165" fontId="14" fillId="4" borderId="9" xfId="3" applyNumberFormat="1" applyFont="1" applyFill="1" applyBorder="1" applyAlignment="1">
      <alignment vertical="center"/>
    </xf>
    <xf numFmtId="41" fontId="7" fillId="4" borderId="0" xfId="2" applyNumberFormat="1" applyFont="1" applyFill="1" applyAlignment="1">
      <alignment vertical="center"/>
    </xf>
    <xf numFmtId="0" fontId="7" fillId="4" borderId="0" xfId="2" applyFont="1" applyFill="1" applyAlignment="1">
      <alignment vertical="center"/>
    </xf>
    <xf numFmtId="0" fontId="15" fillId="4" borderId="0" xfId="2" applyFont="1" applyFill="1"/>
    <xf numFmtId="0" fontId="15" fillId="0" borderId="0" xfId="2" applyFont="1"/>
    <xf numFmtId="0" fontId="18" fillId="0" borderId="0" xfId="2" applyFont="1" applyAlignment="1">
      <alignment horizontal="center"/>
    </xf>
    <xf numFmtId="0" fontId="19" fillId="4" borderId="0" xfId="2" applyFont="1" applyFill="1"/>
    <xf numFmtId="0" fontId="19" fillId="0" borderId="0" xfId="2" applyFont="1"/>
    <xf numFmtId="0" fontId="20" fillId="0" borderId="0" xfId="2" applyFont="1" applyAlignment="1">
      <alignment horizontal="right"/>
    </xf>
    <xf numFmtId="0" fontId="21" fillId="0" borderId="0" xfId="2" applyFont="1" applyAlignment="1">
      <alignment horizontal="right"/>
    </xf>
    <xf numFmtId="0" fontId="15" fillId="4" borderId="0" xfId="2" applyFont="1" applyFill="1" applyAlignment="1">
      <alignment vertical="center"/>
    </xf>
    <xf numFmtId="0" fontId="11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3" fontId="14" fillId="0" borderId="6" xfId="2" applyNumberFormat="1" applyFont="1" applyBorder="1"/>
    <xf numFmtId="3" fontId="14" fillId="0" borderId="3" xfId="2" applyNumberFormat="1" applyFont="1" applyBorder="1"/>
    <xf numFmtId="3" fontId="14" fillId="0" borderId="1" xfId="2" applyNumberFormat="1" applyFont="1" applyBorder="1"/>
    <xf numFmtId="3" fontId="15" fillId="4" borderId="0" xfId="2" applyNumberFormat="1" applyFont="1" applyFill="1"/>
    <xf numFmtId="3" fontId="11" fillId="0" borderId="6" xfId="2" applyNumberFormat="1" applyFont="1" applyBorder="1"/>
    <xf numFmtId="3" fontId="11" fillId="0" borderId="3" xfId="2" applyNumberFormat="1" applyFont="1" applyBorder="1"/>
    <xf numFmtId="3" fontId="14" fillId="0" borderId="3" xfId="2" applyNumberFormat="1" applyFont="1" applyBorder="1" applyAlignment="1">
      <alignment horizontal="right"/>
    </xf>
    <xf numFmtId="3" fontId="14" fillId="0" borderId="3" xfId="2" quotePrefix="1" applyNumberFormat="1" applyFont="1" applyBorder="1" applyAlignment="1">
      <alignment horizontal="right"/>
    </xf>
    <xf numFmtId="3" fontId="16" fillId="4" borderId="0" xfId="2" applyNumberFormat="1" applyFont="1" applyFill="1"/>
    <xf numFmtId="0" fontId="16" fillId="4" borderId="0" xfId="2" applyFont="1" applyFill="1"/>
    <xf numFmtId="3" fontId="14" fillId="0" borderId="10" xfId="3" applyNumberFormat="1" applyFont="1" applyFill="1" applyBorder="1"/>
    <xf numFmtId="3" fontId="14" fillId="0" borderId="9" xfId="3" applyNumberFormat="1" applyFont="1" applyFill="1" applyBorder="1"/>
    <xf numFmtId="0" fontId="22" fillId="4" borderId="0" xfId="2" applyFont="1" applyFill="1"/>
    <xf numFmtId="166" fontId="15" fillId="0" borderId="0" xfId="2" applyNumberFormat="1" applyFont="1"/>
    <xf numFmtId="3" fontId="15" fillId="0" borderId="0" xfId="2" applyNumberFormat="1" applyFont="1"/>
    <xf numFmtId="0" fontId="13" fillId="0" borderId="0" xfId="2" applyFont="1" applyAlignment="1">
      <alignment horizontal="right"/>
    </xf>
    <xf numFmtId="3" fontId="14" fillId="0" borderId="6" xfId="2" applyNumberFormat="1" applyFont="1" applyBorder="1" applyAlignment="1">
      <alignment horizontal="right"/>
    </xf>
    <xf numFmtId="3" fontId="8" fillId="4" borderId="0" xfId="2" applyNumberFormat="1" applyFont="1" applyFill="1"/>
    <xf numFmtId="0" fontId="11" fillId="4" borderId="0" xfId="2" applyFont="1" applyFill="1"/>
    <xf numFmtId="0" fontId="13" fillId="4" borderId="0" xfId="2" applyFont="1" applyFill="1"/>
    <xf numFmtId="166" fontId="7" fillId="0" borderId="0" xfId="2" applyNumberFormat="1" applyFont="1"/>
    <xf numFmtId="3" fontId="11" fillId="0" borderId="3" xfId="5" applyNumberFormat="1" applyFont="1" applyFill="1" applyBorder="1"/>
    <xf numFmtId="0" fontId="7" fillId="0" borderId="0" xfId="4" applyFont="1"/>
    <xf numFmtId="3" fontId="7" fillId="4" borderId="0" xfId="2" applyNumberFormat="1" applyFont="1" applyFill="1" applyAlignment="1">
      <alignment horizontal="right"/>
    </xf>
    <xf numFmtId="0" fontId="7" fillId="4" borderId="12" xfId="2" applyFont="1" applyFill="1" applyBorder="1" applyAlignment="1">
      <alignment horizontal="center" vertical="center" wrapText="1"/>
    </xf>
    <xf numFmtId="3" fontId="8" fillId="4" borderId="1" xfId="2" applyNumberFormat="1" applyFont="1" applyFill="1" applyBorder="1" applyAlignment="1">
      <alignment horizontal="right"/>
    </xf>
    <xf numFmtId="3" fontId="8" fillId="4" borderId="13" xfId="2" applyNumberFormat="1" applyFont="1" applyFill="1" applyBorder="1" applyAlignment="1">
      <alignment horizontal="right"/>
    </xf>
    <xf numFmtId="3" fontId="8" fillId="2" borderId="13" xfId="2" applyNumberFormat="1" applyFont="1" applyFill="1" applyBorder="1" applyAlignment="1">
      <alignment horizontal="right"/>
    </xf>
    <xf numFmtId="3" fontId="7" fillId="4" borderId="13" xfId="2" applyNumberFormat="1" applyFont="1" applyFill="1" applyBorder="1" applyAlignment="1">
      <alignment horizontal="right"/>
    </xf>
    <xf numFmtId="3" fontId="7" fillId="4" borderId="15" xfId="2" applyNumberFormat="1" applyFont="1" applyFill="1" applyBorder="1" applyAlignment="1">
      <alignment horizontal="right"/>
    </xf>
    <xf numFmtId="166" fontId="7" fillId="4" borderId="3" xfId="2" applyNumberFormat="1" applyFont="1" applyFill="1" applyBorder="1" applyAlignment="1">
      <alignment horizontal="right"/>
    </xf>
    <xf numFmtId="166" fontId="7" fillId="4" borderId="13" xfId="2" applyNumberFormat="1" applyFont="1" applyFill="1" applyBorder="1" applyAlignment="1">
      <alignment horizontal="right"/>
    </xf>
    <xf numFmtId="166" fontId="8" fillId="4" borderId="10" xfId="2" applyNumberFormat="1" applyFont="1" applyFill="1" applyBorder="1" applyAlignment="1">
      <alignment horizontal="right"/>
    </xf>
    <xf numFmtId="166" fontId="8" fillId="4" borderId="9" xfId="2" applyNumberFormat="1" applyFont="1" applyFill="1" applyBorder="1" applyAlignment="1">
      <alignment horizontal="right"/>
    </xf>
    <xf numFmtId="3" fontId="8" fillId="4" borderId="3" xfId="2" applyNumberFormat="1" applyFont="1" applyFill="1" applyBorder="1"/>
    <xf numFmtId="3" fontId="8" fillId="4" borderId="6" xfId="2" applyNumberFormat="1" applyFont="1" applyFill="1" applyBorder="1"/>
    <xf numFmtId="3" fontId="7" fillId="4" borderId="6" xfId="2" applyNumberFormat="1" applyFont="1" applyFill="1" applyBorder="1"/>
    <xf numFmtId="3" fontId="7" fillId="4" borderId="4" xfId="2" applyNumberFormat="1" applyFont="1" applyFill="1" applyBorder="1"/>
    <xf numFmtId="166" fontId="7" fillId="4" borderId="6" xfId="2" applyNumberFormat="1" applyFont="1" applyFill="1" applyBorder="1"/>
    <xf numFmtId="171" fontId="7" fillId="4" borderId="1" xfId="3" applyNumberFormat="1" applyFont="1" applyFill="1" applyBorder="1"/>
    <xf numFmtId="171" fontId="7" fillId="4" borderId="6" xfId="3" applyNumberFormat="1" applyFont="1" applyFill="1" applyBorder="1"/>
    <xf numFmtId="171" fontId="7" fillId="4" borderId="3" xfId="3" applyNumberFormat="1" applyFont="1" applyFill="1" applyBorder="1"/>
    <xf numFmtId="166" fontId="7" fillId="4" borderId="7" xfId="2" applyNumberFormat="1" applyFont="1" applyFill="1" applyBorder="1"/>
    <xf numFmtId="171" fontId="7" fillId="4" borderId="4" xfId="3" applyNumberFormat="1" applyFont="1" applyFill="1" applyBorder="1"/>
    <xf numFmtId="49" fontId="13" fillId="0" borderId="0" xfId="2" applyNumberFormat="1" applyFont="1" applyAlignment="1">
      <alignment horizontal="right"/>
    </xf>
    <xf numFmtId="3" fontId="8" fillId="0" borderId="6" xfId="3" applyNumberFormat="1" applyFont="1" applyFill="1" applyBorder="1" applyAlignment="1">
      <alignment horizontal="right" vertical="center"/>
    </xf>
    <xf numFmtId="3" fontId="8" fillId="4" borderId="3" xfId="3" applyNumberFormat="1" applyFont="1" applyFill="1" applyBorder="1" applyAlignment="1">
      <alignment horizontal="right" vertical="center"/>
    </xf>
    <xf numFmtId="165" fontId="8" fillId="4" borderId="5" xfId="3" applyNumberFormat="1" applyFont="1" applyFill="1" applyBorder="1"/>
    <xf numFmtId="3" fontId="7" fillId="0" borderId="6" xfId="3" applyNumberFormat="1" applyFont="1" applyFill="1" applyBorder="1" applyAlignment="1">
      <alignment horizontal="right" vertical="center"/>
    </xf>
    <xf numFmtId="3" fontId="7" fillId="4" borderId="3" xfId="3" applyNumberFormat="1" applyFont="1" applyFill="1" applyBorder="1" applyAlignment="1">
      <alignment horizontal="right" vertical="center"/>
    </xf>
    <xf numFmtId="165" fontId="7" fillId="4" borderId="6" xfId="3" applyNumberFormat="1" applyFont="1" applyFill="1" applyBorder="1"/>
    <xf numFmtId="3" fontId="7" fillId="0" borderId="6" xfId="2" applyNumberFormat="1" applyFont="1" applyBorder="1" applyAlignment="1">
      <alignment horizontal="right" vertical="center"/>
    </xf>
    <xf numFmtId="3" fontId="7" fillId="4" borderId="3" xfId="2" applyNumberFormat="1" applyFont="1" applyFill="1" applyBorder="1" applyAlignment="1">
      <alignment horizontal="right" vertical="center"/>
    </xf>
    <xf numFmtId="3" fontId="8" fillId="0" borderId="6" xfId="2" applyNumberFormat="1" applyFont="1" applyBorder="1" applyAlignment="1">
      <alignment horizontal="right" vertical="center"/>
    </xf>
    <xf numFmtId="3" fontId="8" fillId="4" borderId="3" xfId="2" applyNumberFormat="1" applyFont="1" applyFill="1" applyBorder="1" applyAlignment="1">
      <alignment horizontal="right" vertical="center"/>
    </xf>
    <xf numFmtId="165" fontId="8" fillId="4" borderId="6" xfId="3" applyNumberFormat="1" applyFont="1" applyFill="1" applyBorder="1"/>
    <xf numFmtId="3" fontId="7" fillId="0" borderId="6" xfId="9" applyNumberFormat="1" applyFont="1" applyFill="1" applyBorder="1" applyAlignment="1">
      <alignment horizontal="right" vertical="center"/>
    </xf>
    <xf numFmtId="3" fontId="7" fillId="4" borderId="3" xfId="9" applyNumberFormat="1" applyFont="1" applyFill="1" applyBorder="1" applyAlignment="1">
      <alignment horizontal="right" vertical="center"/>
    </xf>
    <xf numFmtId="3" fontId="7" fillId="4" borderId="6" xfId="3" applyNumberFormat="1" applyFont="1" applyFill="1" applyBorder="1"/>
    <xf numFmtId="3" fontId="7" fillId="0" borderId="7" xfId="2" applyNumberFormat="1" applyFont="1" applyBorder="1" applyAlignment="1">
      <alignment horizontal="right" vertical="center"/>
    </xf>
    <xf numFmtId="3" fontId="7" fillId="4" borderId="4" xfId="2" applyNumberFormat="1" applyFont="1" applyFill="1" applyBorder="1" applyAlignment="1">
      <alignment horizontal="right" vertical="center"/>
    </xf>
    <xf numFmtId="165" fontId="7" fillId="4" borderId="7" xfId="3" applyNumberFormat="1" applyFont="1" applyFill="1" applyBorder="1"/>
    <xf numFmtId="3" fontId="7" fillId="0" borderId="0" xfId="2" applyNumberFormat="1" applyFont="1" applyAlignment="1">
      <alignment horizontal="right" vertical="center"/>
    </xf>
    <xf numFmtId="0" fontId="23" fillId="0" borderId="0" xfId="2" applyFont="1" applyAlignment="1">
      <alignment horizontal="center" vertical="center"/>
    </xf>
    <xf numFmtId="41" fontId="8" fillId="0" borderId="1" xfId="2" applyNumberFormat="1" applyFont="1" applyBorder="1"/>
    <xf numFmtId="41" fontId="8" fillId="0" borderId="6" xfId="2" applyNumberFormat="1" applyFont="1" applyBorder="1"/>
    <xf numFmtId="41" fontId="8" fillId="0" borderId="3" xfId="2" applyNumberFormat="1" applyFont="1" applyBorder="1"/>
    <xf numFmtId="0" fontId="7" fillId="0" borderId="6" xfId="2" applyFont="1" applyBorder="1" applyAlignment="1">
      <alignment horizontal="left" indent="2"/>
    </xf>
    <xf numFmtId="41" fontId="7" fillId="0" borderId="3" xfId="2" applyNumberFormat="1" applyFont="1" applyBorder="1"/>
    <xf numFmtId="41" fontId="7" fillId="0" borderId="6" xfId="2" applyNumberFormat="1" applyFont="1" applyBorder="1"/>
    <xf numFmtId="0" fontId="7" fillId="4" borderId="3" xfId="2" applyFont="1" applyFill="1" applyBorder="1"/>
    <xf numFmtId="0" fontId="7" fillId="0" borderId="3" xfId="2" applyFont="1" applyBorder="1"/>
    <xf numFmtId="41" fontId="7" fillId="0" borderId="3" xfId="2" applyNumberFormat="1" applyFont="1" applyBorder="1" applyAlignment="1">
      <alignment horizontal="right"/>
    </xf>
    <xf numFmtId="41" fontId="7" fillId="0" borderId="13" xfId="2" applyNumberFormat="1" applyFont="1" applyBorder="1" applyAlignment="1">
      <alignment horizontal="right"/>
    </xf>
    <xf numFmtId="41" fontId="7" fillId="0" borderId="6" xfId="2" applyNumberFormat="1" applyFont="1" applyBorder="1" applyAlignment="1">
      <alignment horizontal="right"/>
    </xf>
    <xf numFmtId="0" fontId="7" fillId="4" borderId="3" xfId="2" applyFont="1" applyFill="1" applyBorder="1" applyAlignment="1">
      <alignment horizontal="right"/>
    </xf>
    <xf numFmtId="0" fontId="7" fillId="0" borderId="13" xfId="2" applyFont="1" applyBorder="1"/>
    <xf numFmtId="41" fontId="8" fillId="0" borderId="13" xfId="2" applyNumberFormat="1" applyFont="1" applyBorder="1"/>
    <xf numFmtId="41" fontId="7" fillId="0" borderId="13" xfId="2" applyNumberFormat="1" applyFont="1" applyBorder="1"/>
    <xf numFmtId="41" fontId="8" fillId="0" borderId="3" xfId="2" applyNumberFormat="1" applyFont="1" applyBorder="1" applyAlignment="1">
      <alignment horizontal="right" vertical="center"/>
    </xf>
    <xf numFmtId="41" fontId="8" fillId="0" borderId="4" xfId="2" applyNumberFormat="1" applyFont="1" applyBorder="1" applyAlignment="1">
      <alignment horizontal="right" vertical="center"/>
    </xf>
    <xf numFmtId="41" fontId="8" fillId="0" borderId="15" xfId="2" applyNumberFormat="1" applyFont="1" applyBorder="1" applyAlignment="1">
      <alignment horizontal="right" vertical="center"/>
    </xf>
    <xf numFmtId="41" fontId="8" fillId="0" borderId="6" xfId="2" applyNumberFormat="1" applyFont="1" applyBorder="1" applyAlignment="1">
      <alignment horizontal="right" vertical="center"/>
    </xf>
    <xf numFmtId="41" fontId="8" fillId="0" borderId="6" xfId="2" applyNumberFormat="1" applyFont="1" applyBorder="1" applyAlignment="1">
      <alignment vertical="center"/>
    </xf>
    <xf numFmtId="0" fontId="7" fillId="4" borderId="4" xfId="2" applyFont="1" applyFill="1" applyBorder="1" applyAlignment="1">
      <alignment horizontal="right" vertical="center"/>
    </xf>
    <xf numFmtId="3" fontId="7" fillId="4" borderId="4" xfId="2" applyNumberFormat="1" applyFont="1" applyFill="1" applyBorder="1" applyAlignment="1">
      <alignment horizontal="right"/>
    </xf>
    <xf numFmtId="167" fontId="8" fillId="4" borderId="1" xfId="2" applyNumberFormat="1" applyFont="1" applyFill="1" applyBorder="1"/>
    <xf numFmtId="167" fontId="7" fillId="4" borderId="3" xfId="3" applyNumberFormat="1" applyFont="1" applyFill="1" applyBorder="1" applyAlignment="1">
      <alignment horizontal="right"/>
    </xf>
    <xf numFmtId="167" fontId="7" fillId="4" borderId="3" xfId="3" applyNumberFormat="1" applyFont="1" applyFill="1" applyBorder="1"/>
    <xf numFmtId="167" fontId="8" fillId="4" borderId="3" xfId="3" applyNumberFormat="1" applyFont="1" applyFill="1" applyBorder="1"/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right" vertical="center"/>
    </xf>
    <xf numFmtId="165" fontId="7" fillId="0" borderId="0" xfId="3" applyNumberFormat="1" applyFont="1" applyFill="1"/>
    <xf numFmtId="165" fontId="7" fillId="0" borderId="0" xfId="3" applyNumberFormat="1" applyFont="1"/>
    <xf numFmtId="171" fontId="7" fillId="0" borderId="0" xfId="3" applyNumberFormat="1" applyFont="1"/>
    <xf numFmtId="169" fontId="7" fillId="0" borderId="0" xfId="2" applyNumberFormat="1" applyFont="1"/>
    <xf numFmtId="170" fontId="7" fillId="0" borderId="0" xfId="2" applyNumberFormat="1" applyFont="1"/>
    <xf numFmtId="0" fontId="24" fillId="0" borderId="0" xfId="2" applyFont="1"/>
    <xf numFmtId="0" fontId="24" fillId="4" borderId="0" xfId="2" applyFont="1" applyFill="1"/>
    <xf numFmtId="0" fontId="24" fillId="0" borderId="0" xfId="2" applyFont="1" applyAlignment="1">
      <alignment horizontal="right"/>
    </xf>
    <xf numFmtId="0" fontId="24" fillId="4" borderId="0" xfId="2" applyFont="1" applyFill="1" applyAlignment="1">
      <alignment horizontal="right"/>
    </xf>
    <xf numFmtId="0" fontId="25" fillId="0" borderId="0" xfId="2" applyFont="1"/>
    <xf numFmtId="0" fontId="26" fillId="0" borderId="0" xfId="2" applyFont="1" applyAlignment="1">
      <alignment horizontal="right"/>
    </xf>
    <xf numFmtId="0" fontId="25" fillId="4" borderId="0" xfId="2" applyFont="1" applyFill="1"/>
    <xf numFmtId="0" fontId="7" fillId="0" borderId="0" xfId="4" applyFont="1" applyAlignment="1">
      <alignment horizontal="right"/>
    </xf>
    <xf numFmtId="0" fontId="7" fillId="0" borderId="10" xfId="4" applyFont="1" applyBorder="1" applyAlignment="1">
      <alignment horizontal="center" vertical="center"/>
    </xf>
    <xf numFmtId="0" fontId="7" fillId="0" borderId="10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3" fontId="8" fillId="0" borderId="6" xfId="4" applyNumberFormat="1" applyFont="1" applyBorder="1" applyAlignment="1">
      <alignment horizontal="right"/>
    </xf>
    <xf numFmtId="3" fontId="8" fillId="0" borderId="6" xfId="5" applyNumberFormat="1" applyFont="1" applyFill="1" applyBorder="1"/>
    <xf numFmtId="3" fontId="14" fillId="0" borderId="3" xfId="5" applyNumberFormat="1" applyFont="1" applyFill="1" applyBorder="1"/>
    <xf numFmtId="3" fontId="7" fillId="0" borderId="6" xfId="4" applyNumberFormat="1" applyFont="1" applyBorder="1" applyAlignment="1">
      <alignment horizontal="right"/>
    </xf>
    <xf numFmtId="3" fontId="7" fillId="0" borderId="6" xfId="5" applyNumberFormat="1" applyFont="1" applyFill="1" applyBorder="1"/>
    <xf numFmtId="3" fontId="8" fillId="0" borderId="10" xfId="4" applyNumberFormat="1" applyFont="1" applyBorder="1"/>
    <xf numFmtId="3" fontId="8" fillId="0" borderId="10" xfId="5" applyNumberFormat="1" applyFont="1" applyFill="1" applyBorder="1"/>
    <xf numFmtId="3" fontId="14" fillId="0" borderId="9" xfId="5" applyNumberFormat="1" applyFont="1" applyFill="1" applyBorder="1"/>
    <xf numFmtId="0" fontId="9" fillId="0" borderId="0" xfId="4" applyFont="1" applyAlignment="1">
      <alignment horizontal="right"/>
    </xf>
    <xf numFmtId="0" fontId="3" fillId="0" borderId="0" xfId="4" applyFont="1"/>
    <xf numFmtId="0" fontId="24" fillId="0" borderId="0" xfId="4" applyFont="1"/>
    <xf numFmtId="0" fontId="3" fillId="0" borderId="0" xfId="4" applyFont="1" applyAlignment="1">
      <alignment horizontal="center"/>
    </xf>
    <xf numFmtId="3" fontId="24" fillId="4" borderId="0" xfId="2" applyNumberFormat="1" applyFont="1" applyFill="1" applyAlignment="1">
      <alignment horizontal="right"/>
    </xf>
    <xf numFmtId="0" fontId="24" fillId="0" borderId="0" xfId="0" applyFont="1"/>
    <xf numFmtId="0" fontId="24" fillId="0" borderId="0" xfId="0" applyFont="1" applyAlignment="1">
      <alignment horizontal="center"/>
    </xf>
    <xf numFmtId="0" fontId="3" fillId="0" borderId="0" xfId="0" applyFont="1" applyAlignment="1">
      <alignment horizontal="left" vertical="center" indent="15"/>
    </xf>
    <xf numFmtId="0" fontId="24" fillId="3" borderId="0" xfId="0" applyFont="1" applyFill="1" applyAlignment="1">
      <alignment horizontal="center"/>
    </xf>
    <xf numFmtId="3" fontId="8" fillId="2" borderId="3" xfId="2" applyNumberFormat="1" applyFont="1" applyFill="1" applyBorder="1" applyAlignment="1">
      <alignment horizontal="right"/>
    </xf>
    <xf numFmtId="166" fontId="7" fillId="4" borderId="1" xfId="8" applyNumberFormat="1" applyFont="1" applyFill="1" applyBorder="1" applyAlignment="1">
      <alignment horizontal="right"/>
    </xf>
    <xf numFmtId="165" fontId="8" fillId="4" borderId="9" xfId="3" applyNumberFormat="1" applyFont="1" applyFill="1" applyBorder="1" applyAlignment="1">
      <alignment horizontal="right"/>
    </xf>
    <xf numFmtId="0" fontId="7" fillId="0" borderId="11" xfId="2" applyFont="1" applyBorder="1" applyAlignment="1">
      <alignment vertical="center"/>
    </xf>
    <xf numFmtId="0" fontId="15" fillId="0" borderId="0" xfId="11" applyFont="1"/>
    <xf numFmtId="0" fontId="19" fillId="0" borderId="0" xfId="11" applyFont="1"/>
    <xf numFmtId="4" fontId="15" fillId="0" borderId="0" xfId="11" applyNumberFormat="1" applyFont="1"/>
    <xf numFmtId="0" fontId="25" fillId="0" borderId="0" xfId="11" applyFont="1"/>
    <xf numFmtId="0" fontId="19" fillId="0" borderId="0" xfId="14" applyFont="1"/>
    <xf numFmtId="0" fontId="19" fillId="0" borderId="0" xfId="14" applyFont="1" applyAlignment="1">
      <alignment horizontal="left" wrapText="1"/>
    </xf>
    <xf numFmtId="3" fontId="19" fillId="0" borderId="0" xfId="14" applyNumberFormat="1" applyFont="1"/>
    <xf numFmtId="0" fontId="27" fillId="0" borderId="0" xfId="14" applyFont="1"/>
    <xf numFmtId="3" fontId="15" fillId="4" borderId="0" xfId="2" applyNumberFormat="1" applyFont="1" applyFill="1" applyAlignment="1">
      <alignment horizontal="right"/>
    </xf>
    <xf numFmtId="0" fontId="15" fillId="4" borderId="0" xfId="2" applyFont="1" applyFill="1" applyAlignment="1">
      <alignment horizontal="right"/>
    </xf>
    <xf numFmtId="0" fontId="31" fillId="4" borderId="0" xfId="2" applyFont="1" applyFill="1" applyAlignment="1">
      <alignment horizontal="right"/>
    </xf>
    <xf numFmtId="3" fontId="16" fillId="4" borderId="0" xfId="2" applyNumberFormat="1" applyFont="1" applyFill="1" applyAlignment="1">
      <alignment horizontal="right"/>
    </xf>
    <xf numFmtId="0" fontId="16" fillId="4" borderId="0" xfId="2" applyFont="1" applyFill="1" applyAlignment="1">
      <alignment wrapText="1"/>
    </xf>
    <xf numFmtId="0" fontId="15" fillId="4" borderId="0" xfId="2" applyFont="1" applyFill="1" applyAlignment="1">
      <alignment horizontal="left" indent="3"/>
    </xf>
    <xf numFmtId="0" fontId="15" fillId="4" borderId="0" xfId="2" applyFont="1" applyFill="1" applyAlignment="1">
      <alignment horizontal="left" indent="2"/>
    </xf>
    <xf numFmtId="0" fontId="15" fillId="4" borderId="0" xfId="2" applyFont="1" applyFill="1" applyAlignment="1">
      <alignment horizontal="left" indent="1"/>
    </xf>
    <xf numFmtId="0" fontId="15" fillId="4" borderId="0" xfId="2" applyFont="1" applyFill="1" applyAlignment="1">
      <alignment horizontal="left" indent="4"/>
    </xf>
    <xf numFmtId="3" fontId="15" fillId="4" borderId="0" xfId="3" applyNumberFormat="1" applyFont="1" applyFill="1" applyBorder="1" applyAlignment="1">
      <alignment horizontal="right"/>
    </xf>
    <xf numFmtId="0" fontId="15" fillId="4" borderId="0" xfId="2" applyFont="1" applyFill="1" applyAlignment="1">
      <alignment horizontal="left" indent="5"/>
    </xf>
    <xf numFmtId="0" fontId="32" fillId="4" borderId="0" xfId="2" applyFont="1" applyFill="1"/>
    <xf numFmtId="0" fontId="15" fillId="0" borderId="0" xfId="11" applyFont="1" applyAlignment="1">
      <alignment horizontal="right"/>
    </xf>
    <xf numFmtId="0" fontId="7" fillId="0" borderId="9" xfId="11" applyFont="1" applyBorder="1" applyAlignment="1">
      <alignment horizontal="center" vertical="center"/>
    </xf>
    <xf numFmtId="0" fontId="7" fillId="0" borderId="9" xfId="11" applyFont="1" applyBorder="1" applyAlignment="1">
      <alignment horizontal="center" vertical="center" wrapText="1"/>
    </xf>
    <xf numFmtId="0" fontId="11" fillId="0" borderId="9" xfId="11" applyFont="1" applyBorder="1" applyAlignment="1">
      <alignment horizontal="center" vertical="center" wrapText="1"/>
    </xf>
    <xf numFmtId="172" fontId="8" fillId="0" borderId="3" xfId="13" applyNumberFormat="1" applyFont="1" applyFill="1" applyBorder="1" applyAlignment="1">
      <alignment horizontal="right"/>
    </xf>
    <xf numFmtId="172" fontId="8" fillId="0" borderId="3" xfId="11" applyNumberFormat="1" applyFont="1" applyBorder="1"/>
    <xf numFmtId="172" fontId="14" fillId="0" borderId="3" xfId="11" applyNumberFormat="1" applyFont="1" applyBorder="1"/>
    <xf numFmtId="172" fontId="7" fillId="0" borderId="3" xfId="11" applyNumberFormat="1" applyFont="1" applyBorder="1" applyAlignment="1">
      <alignment horizontal="right"/>
    </xf>
    <xf numFmtId="172" fontId="7" fillId="0" borderId="3" xfId="11" applyNumberFormat="1" applyFont="1" applyBorder="1"/>
    <xf numFmtId="172" fontId="11" fillId="0" borderId="3" xfId="11" applyNumberFormat="1" applyFont="1" applyBorder="1"/>
    <xf numFmtId="172" fontId="11" fillId="0" borderId="3" xfId="11" applyNumberFormat="1" applyFont="1" applyBorder="1" applyAlignment="1">
      <alignment horizontal="right"/>
    </xf>
    <xf numFmtId="0" fontId="3" fillId="0" borderId="0" xfId="11" applyFont="1" applyAlignment="1">
      <alignment horizontal="left"/>
    </xf>
    <xf numFmtId="0" fontId="24" fillId="0" borderId="0" xfId="11" applyFont="1"/>
    <xf numFmtId="0" fontId="3" fillId="0" borderId="0" xfId="11" applyFont="1" applyAlignment="1">
      <alignment horizontal="right"/>
    </xf>
    <xf numFmtId="0" fontId="11" fillId="0" borderId="0" xfId="14" applyFont="1"/>
    <xf numFmtId="0" fontId="11" fillId="0" borderId="0" xfId="14" applyFont="1" applyAlignment="1">
      <alignment horizontal="right"/>
    </xf>
    <xf numFmtId="0" fontId="11" fillId="0" borderId="9" xfId="14" applyFont="1" applyBorder="1" applyAlignment="1">
      <alignment horizontal="center" vertical="center"/>
    </xf>
    <xf numFmtId="0" fontId="11" fillId="0" borderId="9" xfId="14" applyFont="1" applyBorder="1" applyAlignment="1">
      <alignment horizontal="center" vertical="center" wrapText="1"/>
    </xf>
    <xf numFmtId="3" fontId="14" fillId="0" borderId="1" xfId="13" applyNumberFormat="1" applyFont="1" applyFill="1" applyBorder="1" applyAlignment="1">
      <alignment horizontal="right"/>
    </xf>
    <xf numFmtId="0" fontId="11" fillId="0" borderId="3" xfId="14" applyFont="1" applyBorder="1" applyAlignment="1">
      <alignment horizontal="left" indent="2"/>
    </xf>
    <xf numFmtId="3" fontId="11" fillId="0" borderId="3" xfId="13" applyNumberFormat="1" applyFont="1" applyFill="1" applyBorder="1" applyAlignment="1">
      <alignment horizontal="right"/>
    </xf>
    <xf numFmtId="3" fontId="11" fillId="0" borderId="3" xfId="13" applyNumberFormat="1" applyFont="1" applyFill="1" applyBorder="1" applyAlignment="1">
      <alignment horizontal="right" vertical="center"/>
    </xf>
    <xf numFmtId="41" fontId="11" fillId="0" borderId="3" xfId="13" applyNumberFormat="1" applyFont="1" applyFill="1" applyBorder="1" applyAlignment="1">
      <alignment horizontal="right"/>
    </xf>
    <xf numFmtId="3" fontId="11" fillId="0" borderId="3" xfId="14" applyNumberFormat="1" applyFont="1" applyBorder="1"/>
    <xf numFmtId="3" fontId="11" fillId="0" borderId="3" xfId="13" applyNumberFormat="1" applyFont="1" applyFill="1" applyBorder="1"/>
    <xf numFmtId="3" fontId="14" fillId="0" borderId="3" xfId="13" applyNumberFormat="1" applyFont="1" applyFill="1" applyBorder="1" applyAlignment="1">
      <alignment horizontal="right"/>
    </xf>
    <xf numFmtId="3" fontId="14" fillId="0" borderId="9" xfId="14" applyNumberFormat="1" applyFont="1" applyBorder="1" applyAlignment="1">
      <alignment horizontal="right"/>
    </xf>
    <xf numFmtId="3" fontId="14" fillId="0" borderId="9" xfId="13" applyNumberFormat="1" applyFont="1" applyFill="1" applyBorder="1" applyAlignment="1">
      <alignment horizontal="right"/>
    </xf>
    <xf numFmtId="0" fontId="14" fillId="0" borderId="0" xfId="14" applyFont="1"/>
    <xf numFmtId="0" fontId="14" fillId="0" borderId="0" xfId="14" applyFont="1" applyAlignment="1">
      <alignment horizontal="right"/>
    </xf>
    <xf numFmtId="0" fontId="14" fillId="0" borderId="0" xfId="14" applyFont="1" applyAlignment="1">
      <alignment horizontal="center"/>
    </xf>
    <xf numFmtId="41" fontId="8" fillId="4" borderId="9" xfId="2" applyNumberFormat="1" applyFont="1" applyFill="1" applyBorder="1" applyAlignment="1">
      <alignment horizontal="right"/>
    </xf>
    <xf numFmtId="3" fontId="11" fillId="0" borderId="3" xfId="2" quotePrefix="1" applyNumberFormat="1" applyFont="1" applyBorder="1" applyAlignment="1">
      <alignment horizontal="right"/>
    </xf>
    <xf numFmtId="3" fontId="7" fillId="4" borderId="7" xfId="2" applyNumberFormat="1" applyFont="1" applyFill="1" applyBorder="1"/>
    <xf numFmtId="3" fontId="8" fillId="4" borderId="6" xfId="3" applyNumberFormat="1" applyFont="1" applyFill="1" applyBorder="1" applyAlignment="1">
      <alignment horizontal="right"/>
    </xf>
    <xf numFmtId="3" fontId="7" fillId="0" borderId="3" xfId="2" applyNumberFormat="1" applyFont="1" applyBorder="1" applyAlignment="1">
      <alignment horizontal="right"/>
    </xf>
    <xf numFmtId="3" fontId="8" fillId="0" borderId="3" xfId="2" applyNumberFormat="1" applyFont="1" applyBorder="1" applyAlignment="1">
      <alignment horizontal="right"/>
    </xf>
    <xf numFmtId="41" fontId="7" fillId="0" borderId="3" xfId="3" applyNumberFormat="1" applyFont="1" applyFill="1" applyBorder="1" applyAlignment="1">
      <alignment horizontal="right"/>
    </xf>
    <xf numFmtId="3" fontId="8" fillId="0" borderId="1" xfId="3" applyNumberFormat="1" applyFont="1" applyFill="1" applyBorder="1" applyAlignment="1"/>
    <xf numFmtId="3" fontId="7" fillId="0" borderId="3" xfId="3" applyNumberFormat="1" applyFont="1" applyFill="1" applyBorder="1" applyAlignment="1"/>
    <xf numFmtId="3" fontId="8" fillId="0" borderId="1" xfId="3" applyNumberFormat="1" applyFont="1" applyFill="1" applyBorder="1" applyAlignment="1">
      <alignment horizontal="right"/>
    </xf>
    <xf numFmtId="3" fontId="8" fillId="0" borderId="3" xfId="3" applyNumberFormat="1" applyFont="1" applyFill="1" applyBorder="1" applyAlignment="1">
      <alignment horizontal="right" vertical="top"/>
    </xf>
    <xf numFmtId="3" fontId="7" fillId="0" borderId="4" xfId="3" applyNumberFormat="1" applyFont="1" applyFill="1" applyBorder="1" applyAlignment="1">
      <alignment horizontal="right"/>
    </xf>
    <xf numFmtId="167" fontId="7" fillId="0" borderId="13" xfId="2" applyNumberFormat="1" applyFont="1" applyBorder="1"/>
    <xf numFmtId="167" fontId="8" fillId="0" borderId="9" xfId="2" applyNumberFormat="1" applyFont="1" applyBorder="1" applyAlignment="1">
      <alignment horizontal="right"/>
    </xf>
    <xf numFmtId="0" fontId="11" fillId="4" borderId="10" xfId="2" applyFont="1" applyFill="1" applyBorder="1" applyAlignment="1">
      <alignment horizontal="center" vertical="center"/>
    </xf>
    <xf numFmtId="3" fontId="14" fillId="4" borderId="0" xfId="2" applyNumberFormat="1" applyFont="1" applyFill="1"/>
    <xf numFmtId="3" fontId="11" fillId="4" borderId="0" xfId="2" applyNumberFormat="1" applyFont="1" applyFill="1"/>
    <xf numFmtId="41" fontId="11" fillId="4" borderId="0" xfId="2" applyNumberFormat="1" applyFont="1" applyFill="1" applyAlignment="1">
      <alignment horizontal="right"/>
    </xf>
    <xf numFmtId="3" fontId="14" fillId="4" borderId="0" xfId="2" applyNumberFormat="1" applyFont="1" applyFill="1" applyAlignment="1">
      <alignment vertical="center"/>
    </xf>
    <xf numFmtId="3" fontId="14" fillId="4" borderId="13" xfId="0" applyNumberFormat="1" applyFont="1" applyFill="1" applyBorder="1" applyAlignment="1">
      <alignment horizontal="right" vertical="center"/>
    </xf>
    <xf numFmtId="3" fontId="11" fillId="4" borderId="13" xfId="0" applyNumberFormat="1" applyFont="1" applyFill="1" applyBorder="1" applyAlignment="1">
      <alignment horizontal="right" vertical="center"/>
    </xf>
    <xf numFmtId="0" fontId="11" fillId="4" borderId="13" xfId="0" applyFont="1" applyFill="1" applyBorder="1" applyAlignment="1">
      <alignment horizontal="right" vertical="center"/>
    </xf>
    <xf numFmtId="0" fontId="0" fillId="4" borderId="13" xfId="0" applyFill="1" applyBorder="1" applyAlignment="1">
      <alignment horizontal="right"/>
    </xf>
    <xf numFmtId="172" fontId="8" fillId="0" borderId="9" xfId="13" applyNumberFormat="1" applyFont="1" applyFill="1" applyBorder="1" applyAlignment="1">
      <alignment horizontal="right" indent="1"/>
    </xf>
    <xf numFmtId="172" fontId="8" fillId="0" borderId="9" xfId="11" applyNumberFormat="1" applyFont="1" applyBorder="1" applyAlignment="1">
      <alignment horizontal="right"/>
    </xf>
    <xf numFmtId="172" fontId="14" fillId="0" borderId="9" xfId="11" applyNumberFormat="1" applyFont="1" applyBorder="1" applyAlignment="1">
      <alignment horizontal="right"/>
    </xf>
    <xf numFmtId="3" fontId="14" fillId="4" borderId="9" xfId="0" applyNumberFormat="1" applyFont="1" applyFill="1" applyBorder="1" applyAlignment="1">
      <alignment horizontal="right" vertical="center"/>
    </xf>
    <xf numFmtId="3" fontId="33" fillId="4" borderId="6" xfId="0" applyNumberFormat="1" applyFont="1" applyFill="1" applyBorder="1" applyAlignment="1">
      <alignment horizontal="right" vertical="center"/>
    </xf>
    <xf numFmtId="3" fontId="34" fillId="4" borderId="6" xfId="0" applyNumberFormat="1" applyFont="1" applyFill="1" applyBorder="1" applyAlignment="1">
      <alignment horizontal="right" vertical="center"/>
    </xf>
    <xf numFmtId="0" fontId="34" fillId="4" borderId="6" xfId="0" applyFont="1" applyFill="1" applyBorder="1" applyAlignment="1">
      <alignment horizontal="right" vertical="center"/>
    </xf>
    <xf numFmtId="165" fontId="8" fillId="4" borderId="9" xfId="15" applyNumberFormat="1" applyFont="1" applyFill="1" applyBorder="1"/>
    <xf numFmtId="166" fontId="7" fillId="4" borderId="3" xfId="2" applyNumberFormat="1" applyFont="1" applyFill="1" applyBorder="1"/>
    <xf numFmtId="171" fontId="7" fillId="4" borderId="7" xfId="3" applyNumberFormat="1" applyFont="1" applyFill="1" applyBorder="1"/>
    <xf numFmtId="166" fontId="7" fillId="4" borderId="4" xfId="2" applyNumberFormat="1" applyFont="1" applyFill="1" applyBorder="1"/>
    <xf numFmtId="3" fontId="11" fillId="4" borderId="3" xfId="5" applyNumberFormat="1" applyFont="1" applyFill="1" applyBorder="1" applyAlignment="1">
      <alignment horizontal="right"/>
    </xf>
    <xf numFmtId="169" fontId="7" fillId="4" borderId="1" xfId="15" applyNumberFormat="1" applyFont="1" applyFill="1" applyBorder="1" applyAlignment="1"/>
    <xf numFmtId="169" fontId="7" fillId="4" borderId="1" xfId="3" applyNumberFormat="1" applyFont="1" applyFill="1" applyBorder="1" applyAlignment="1"/>
    <xf numFmtId="169" fontId="7" fillId="4" borderId="5" xfId="3" applyNumberFormat="1" applyFont="1" applyFill="1" applyBorder="1" applyAlignment="1"/>
    <xf numFmtId="169" fontId="7" fillId="4" borderId="3" xfId="15" applyNumberFormat="1" applyFont="1" applyFill="1" applyBorder="1" applyAlignment="1"/>
    <xf numFmtId="169" fontId="7" fillId="4" borderId="3" xfId="3" applyNumberFormat="1" applyFont="1" applyFill="1" applyBorder="1" applyAlignment="1"/>
    <xf numFmtId="169" fontId="7" fillId="4" borderId="6" xfId="3" applyNumberFormat="1" applyFont="1" applyFill="1" applyBorder="1" applyAlignment="1"/>
    <xf numFmtId="169" fontId="7" fillId="4" borderId="4" xfId="15" applyNumberFormat="1" applyFont="1" applyFill="1" applyBorder="1" applyAlignment="1"/>
    <xf numFmtId="169" fontId="7" fillId="4" borderId="4" xfId="3" applyNumberFormat="1" applyFont="1" applyFill="1" applyBorder="1" applyAlignment="1"/>
    <xf numFmtId="169" fontId="7" fillId="4" borderId="7" xfId="3" applyNumberFormat="1" applyFont="1" applyFill="1" applyBorder="1" applyAlignment="1"/>
    <xf numFmtId="3" fontId="35" fillId="0" borderId="0" xfId="0" applyNumberFormat="1" applyFont="1"/>
    <xf numFmtId="0" fontId="36" fillId="4" borderId="0" xfId="0" applyFont="1" applyFill="1" applyAlignment="1">
      <alignment horizontal="center" vertical="center" wrapText="1"/>
    </xf>
    <xf numFmtId="0" fontId="36" fillId="0" borderId="0" xfId="0" applyFont="1"/>
    <xf numFmtId="0" fontId="36" fillId="4" borderId="0" xfId="0" applyFont="1" applyFill="1"/>
    <xf numFmtId="0" fontId="41" fillId="0" borderId="3" xfId="0" applyFont="1" applyBorder="1"/>
    <xf numFmtId="0" fontId="40" fillId="0" borderId="3" xfId="0" applyFont="1" applyBorder="1" applyAlignment="1">
      <alignment horizontal="left" indent="1"/>
    </xf>
    <xf numFmtId="0" fontId="40" fillId="0" borderId="3" xfId="0" applyFont="1" applyBorder="1" applyAlignment="1">
      <alignment horizontal="left" indent="2"/>
    </xf>
    <xf numFmtId="0" fontId="41" fillId="0" borderId="1" xfId="0" applyFont="1" applyBorder="1"/>
    <xf numFmtId="0" fontId="41" fillId="0" borderId="4" xfId="0" applyFont="1" applyBorder="1" applyAlignment="1">
      <alignment vertical="top"/>
    </xf>
    <xf numFmtId="0" fontId="40" fillId="0" borderId="4" xfId="0" applyFont="1" applyBorder="1" applyAlignment="1">
      <alignment horizontal="left" indent="1"/>
    </xf>
    <xf numFmtId="0" fontId="42" fillId="0" borderId="8" xfId="0" applyFont="1" applyBorder="1" applyAlignment="1">
      <alignment horizontal="center" wrapText="1"/>
    </xf>
    <xf numFmtId="0" fontId="7" fillId="0" borderId="0" xfId="0" applyFont="1"/>
    <xf numFmtId="0" fontId="42" fillId="0" borderId="0" xfId="0" applyFont="1"/>
    <xf numFmtId="0" fontId="42" fillId="4" borderId="0" xfId="0" applyFont="1" applyFill="1" applyAlignment="1">
      <alignment horizontal="left"/>
    </xf>
    <xf numFmtId="0" fontId="42" fillId="4" borderId="0" xfId="0" applyFont="1" applyFill="1"/>
    <xf numFmtId="0" fontId="40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6" fillId="4" borderId="0" xfId="2" applyFont="1" applyFill="1" applyAlignment="1">
      <alignment horizontal="right"/>
    </xf>
    <xf numFmtId="0" fontId="44" fillId="4" borderId="0" xfId="1" applyFont="1" applyFill="1" applyAlignment="1">
      <alignment vertical="center"/>
    </xf>
    <xf numFmtId="0" fontId="40" fillId="0" borderId="3" xfId="2" applyFont="1" applyBorder="1" applyAlignment="1">
      <alignment horizontal="center"/>
    </xf>
    <xf numFmtId="0" fontId="40" fillId="0" borderId="3" xfId="0" applyFont="1" applyBorder="1" applyAlignment="1">
      <alignment horizontal="left" indent="4"/>
    </xf>
    <xf numFmtId="0" fontId="40" fillId="0" borderId="3" xfId="0" applyFont="1" applyBorder="1" applyAlignment="1">
      <alignment horizontal="left" wrapText="1" indent="4"/>
    </xf>
    <xf numFmtId="0" fontId="40" fillId="0" borderId="3" xfId="0" applyFont="1" applyBorder="1" applyAlignment="1">
      <alignment horizontal="left" indent="5"/>
    </xf>
    <xf numFmtId="0" fontId="40" fillId="4" borderId="3" xfId="0" applyFont="1" applyFill="1" applyBorder="1" applyAlignment="1">
      <alignment horizontal="left" wrapText="1" indent="4"/>
    </xf>
    <xf numFmtId="0" fontId="40" fillId="0" borderId="3" xfId="0" applyFont="1" applyBorder="1" applyAlignment="1">
      <alignment horizontal="left" wrapText="1" indent="1"/>
    </xf>
    <xf numFmtId="0" fontId="41" fillId="0" borderId="9" xfId="0" applyFont="1" applyBorder="1" applyAlignment="1">
      <alignment horizontal="left" indent="1"/>
    </xf>
    <xf numFmtId="0" fontId="40" fillId="0" borderId="0" xfId="2" applyFont="1"/>
    <xf numFmtId="0" fontId="45" fillId="0" borderId="0" xfId="2" applyFont="1" applyAlignment="1">
      <alignment horizontal="right"/>
    </xf>
    <xf numFmtId="0" fontId="45" fillId="4" borderId="0" xfId="2" applyFont="1" applyFill="1" applyAlignment="1">
      <alignment horizontal="right"/>
    </xf>
    <xf numFmtId="41" fontId="40" fillId="0" borderId="0" xfId="3" applyNumberFormat="1" applyFont="1" applyFill="1" applyBorder="1" applyAlignment="1">
      <alignment horizontal="right"/>
    </xf>
    <xf numFmtId="3" fontId="40" fillId="0" borderId="0" xfId="2" applyNumberFormat="1" applyFont="1" applyAlignment="1">
      <alignment horizontal="right"/>
    </xf>
    <xf numFmtId="3" fontId="40" fillId="4" borderId="3" xfId="3" applyNumberFormat="1" applyFont="1" applyFill="1" applyBorder="1" applyAlignment="1">
      <alignment horizontal="right"/>
    </xf>
    <xf numFmtId="0" fontId="40" fillId="0" borderId="3" xfId="0" applyFont="1" applyBorder="1" applyAlignment="1">
      <alignment horizontal="left" indent="6"/>
    </xf>
    <xf numFmtId="0" fontId="41" fillId="0" borderId="3" xfId="0" applyFont="1" applyBorder="1" applyAlignment="1">
      <alignment horizontal="left" vertical="center" wrapText="1"/>
    </xf>
    <xf numFmtId="0" fontId="41" fillId="0" borderId="9" xfId="0" applyFont="1" applyBorder="1" applyAlignment="1">
      <alignment horizontal="left"/>
    </xf>
    <xf numFmtId="0" fontId="41" fillId="4" borderId="6" xfId="0" applyFont="1" applyFill="1" applyBorder="1"/>
    <xf numFmtId="0" fontId="40" fillId="4" borderId="6" xfId="0" applyFont="1" applyFill="1" applyBorder="1" applyAlignment="1">
      <alignment horizontal="left" indent="1"/>
    </xf>
    <xf numFmtId="0" fontId="40" fillId="4" borderId="6" xfId="0" applyFont="1" applyFill="1" applyBorder="1" applyAlignment="1">
      <alignment horizontal="left" indent="4"/>
    </xf>
    <xf numFmtId="0" fontId="40" fillId="4" borderId="6" xfId="0" applyFont="1" applyFill="1" applyBorder="1" applyAlignment="1">
      <alignment horizontal="left" indent="2"/>
    </xf>
    <xf numFmtId="0" fontId="41" fillId="4" borderId="9" xfId="0" applyFont="1" applyFill="1" applyBorder="1" applyAlignment="1">
      <alignment horizontal="left" indent="1"/>
    </xf>
    <xf numFmtId="0" fontId="42" fillId="4" borderId="0" xfId="0" applyFont="1" applyFill="1" applyAlignment="1">
      <alignment horizontal="left" vertical="top" wrapText="1"/>
    </xf>
    <xf numFmtId="0" fontId="43" fillId="4" borderId="8" xfId="2" applyFont="1" applyFill="1" applyBorder="1" applyAlignment="1">
      <alignment horizontal="right"/>
    </xf>
    <xf numFmtId="0" fontId="40" fillId="0" borderId="4" xfId="2" applyFont="1" applyBorder="1" applyAlignment="1">
      <alignment horizontal="center" vertical="center" wrapText="1"/>
    </xf>
    <xf numFmtId="0" fontId="40" fillId="4" borderId="4" xfId="2" applyFont="1" applyFill="1" applyBorder="1" applyAlignment="1">
      <alignment horizontal="center" vertical="center" wrapText="1"/>
    </xf>
    <xf numFmtId="0" fontId="40" fillId="4" borderId="2" xfId="2" applyFont="1" applyFill="1" applyBorder="1" applyAlignment="1">
      <alignment horizontal="left" vertical="center" wrapText="1"/>
    </xf>
    <xf numFmtId="0" fontId="40" fillId="4" borderId="13" xfId="2" applyFont="1" applyFill="1" applyBorder="1" applyAlignment="1">
      <alignment horizontal="left" vertical="center" wrapText="1"/>
    </xf>
    <xf numFmtId="0" fontId="19" fillId="0" borderId="0" xfId="16" applyFont="1" applyAlignment="1">
      <alignment horizontal="left" vertical="center" wrapText="1"/>
    </xf>
    <xf numFmtId="0" fontId="42" fillId="4" borderId="0" xfId="2" applyFont="1" applyFill="1" applyAlignment="1">
      <alignment vertical="center"/>
    </xf>
    <xf numFmtId="0" fontId="48" fillId="4" borderId="0" xfId="2" applyFont="1" applyFill="1" applyAlignment="1">
      <alignment vertical="center"/>
    </xf>
    <xf numFmtId="0" fontId="42" fillId="0" borderId="0" xfId="2" applyFont="1" applyAlignment="1">
      <alignment vertical="top"/>
    </xf>
    <xf numFmtId="0" fontId="42" fillId="0" borderId="0" xfId="2" applyFont="1"/>
    <xf numFmtId="0" fontId="36" fillId="0" borderId="0" xfId="2" applyFont="1"/>
    <xf numFmtId="0" fontId="40" fillId="4" borderId="9" xfId="2" applyFont="1" applyFill="1" applyBorder="1" applyAlignment="1">
      <alignment horizontal="center" vertical="center" wrapText="1"/>
    </xf>
    <xf numFmtId="0" fontId="40" fillId="4" borderId="0" xfId="2" applyFont="1" applyFill="1"/>
    <xf numFmtId="0" fontId="40" fillId="4" borderId="8" xfId="2" applyFont="1" applyFill="1" applyBorder="1" applyAlignment="1">
      <alignment horizontal="left" vertical="center" wrapText="1"/>
    </xf>
    <xf numFmtId="0" fontId="40" fillId="4" borderId="0" xfId="2" applyFont="1" applyFill="1" applyAlignment="1">
      <alignment horizontal="left" vertical="center" wrapText="1"/>
    </xf>
    <xf numFmtId="0" fontId="40" fillId="0" borderId="0" xfId="2" applyFont="1" applyAlignment="1">
      <alignment horizontal="left" vertical="center" wrapText="1"/>
    </xf>
    <xf numFmtId="0" fontId="41" fillId="4" borderId="12" xfId="2" applyFont="1" applyFill="1" applyBorder="1" applyAlignment="1">
      <alignment horizontal="left" indent="1"/>
    </xf>
    <xf numFmtId="0" fontId="42" fillId="0" borderId="0" xfId="2" applyFont="1" applyAlignment="1">
      <alignment vertical="center"/>
    </xf>
    <xf numFmtId="0" fontId="47" fillId="4" borderId="0" xfId="2" applyFont="1" applyFill="1"/>
    <xf numFmtId="0" fontId="42" fillId="4" borderId="0" xfId="2" applyFont="1" applyFill="1" applyAlignment="1">
      <alignment horizontal="right"/>
    </xf>
    <xf numFmtId="3" fontId="13" fillId="0" borderId="0" xfId="0" applyNumberFormat="1" applyFont="1" applyAlignment="1">
      <alignment wrapText="1"/>
    </xf>
    <xf numFmtId="0" fontId="41" fillId="4" borderId="1" xfId="0" applyFont="1" applyFill="1" applyBorder="1"/>
    <xf numFmtId="0" fontId="40" fillId="4" borderId="3" xfId="0" applyFont="1" applyFill="1" applyBorder="1" applyAlignment="1">
      <alignment horizontal="left" indent="1"/>
    </xf>
    <xf numFmtId="0" fontId="41" fillId="4" borderId="3" xfId="0" applyFont="1" applyFill="1" applyBorder="1"/>
    <xf numFmtId="0" fontId="41" fillId="4" borderId="9" xfId="0" applyFont="1" applyFill="1" applyBorder="1" applyAlignment="1">
      <alignment horizontal="left"/>
    </xf>
    <xf numFmtId="0" fontId="42" fillId="4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horizontal="left" vertical="top" wrapText="1"/>
    </xf>
    <xf numFmtId="0" fontId="42" fillId="4" borderId="8" xfId="2" applyFont="1" applyFill="1" applyBorder="1" applyAlignment="1">
      <alignment vertical="top" wrapText="1"/>
    </xf>
    <xf numFmtId="0" fontId="41" fillId="4" borderId="1" xfId="0" applyFont="1" applyFill="1" applyBorder="1" applyAlignment="1">
      <alignment vertical="center"/>
    </xf>
    <xf numFmtId="0" fontId="40" fillId="4" borderId="3" xfId="0" applyFont="1" applyFill="1" applyBorder="1" applyAlignment="1">
      <alignment horizontal="left" vertical="center" indent="1"/>
    </xf>
    <xf numFmtId="171" fontId="41" fillId="4" borderId="3" xfId="3" applyNumberFormat="1" applyFont="1" applyFill="1" applyBorder="1" applyAlignment="1">
      <alignment vertical="center"/>
    </xf>
    <xf numFmtId="171" fontId="40" fillId="4" borderId="3" xfId="3" applyNumberFormat="1" applyFont="1" applyFill="1" applyBorder="1" applyAlignment="1">
      <alignment horizontal="left" vertical="center" indent="1"/>
    </xf>
    <xf numFmtId="171" fontId="41" fillId="4" borderId="3" xfId="3" applyNumberFormat="1" applyFont="1" applyFill="1" applyBorder="1"/>
    <xf numFmtId="171" fontId="40" fillId="4" borderId="3" xfId="3" applyNumberFormat="1" applyFont="1" applyFill="1" applyBorder="1" applyAlignment="1">
      <alignment horizontal="left" indent="1"/>
    </xf>
    <xf numFmtId="171" fontId="40" fillId="4" borderId="3" xfId="3" applyNumberFormat="1" applyFont="1" applyFill="1" applyBorder="1" applyAlignment="1">
      <alignment horizontal="left" vertical="center" wrapText="1"/>
    </xf>
    <xf numFmtId="171" fontId="41" fillId="4" borderId="9" xfId="3" applyNumberFormat="1" applyFont="1" applyFill="1" applyBorder="1" applyAlignment="1">
      <alignment horizontal="left" vertical="center" indent="1"/>
    </xf>
    <xf numFmtId="171" fontId="13" fillId="4" borderId="0" xfId="3" applyNumberFormat="1" applyFont="1" applyFill="1" applyBorder="1" applyAlignment="1">
      <alignment horizontal="left" wrapText="1"/>
    </xf>
    <xf numFmtId="0" fontId="42" fillId="4" borderId="8" xfId="0" applyFont="1" applyFill="1" applyBorder="1" applyAlignment="1">
      <alignment vertical="top" wrapText="1"/>
    </xf>
    <xf numFmtId="0" fontId="51" fillId="4" borderId="3" xfId="2" applyFont="1" applyFill="1" applyBorder="1"/>
    <xf numFmtId="0" fontId="46" fillId="4" borderId="3" xfId="2" applyFont="1" applyFill="1" applyBorder="1"/>
    <xf numFmtId="0" fontId="46" fillId="4" borderId="3" xfId="2" applyFont="1" applyFill="1" applyBorder="1" applyAlignment="1">
      <alignment horizontal="left" indent="1"/>
    </xf>
    <xf numFmtId="0" fontId="46" fillId="4" borderId="3" xfId="2" applyFont="1" applyFill="1" applyBorder="1" applyAlignment="1">
      <alignment horizontal="left" vertical="top" indent="1"/>
    </xf>
    <xf numFmtId="0" fontId="51" fillId="4" borderId="9" xfId="2" applyFont="1" applyFill="1" applyBorder="1" applyAlignment="1">
      <alignment horizontal="left" vertical="center"/>
    </xf>
    <xf numFmtId="0" fontId="46" fillId="4" borderId="9" xfId="2" applyFont="1" applyFill="1" applyBorder="1" applyAlignment="1">
      <alignment horizontal="center" vertical="center"/>
    </xf>
    <xf numFmtId="0" fontId="46" fillId="4" borderId="3" xfId="2" applyFont="1" applyFill="1" applyBorder="1" applyAlignment="1">
      <alignment horizontal="left" indent="3"/>
    </xf>
    <xf numFmtId="0" fontId="46" fillId="4" borderId="3" xfId="2" applyFont="1" applyFill="1" applyBorder="1" applyAlignment="1">
      <alignment horizontal="left" wrapText="1" indent="3"/>
    </xf>
    <xf numFmtId="0" fontId="19" fillId="4" borderId="3" xfId="2" applyFont="1" applyFill="1" applyBorder="1"/>
    <xf numFmtId="0" fontId="51" fillId="4" borderId="3" xfId="2" applyFont="1" applyFill="1" applyBorder="1" applyAlignment="1">
      <alignment vertical="center"/>
    </xf>
    <xf numFmtId="0" fontId="41" fillId="4" borderId="9" xfId="2" applyFont="1" applyFill="1" applyBorder="1" applyAlignment="1">
      <alignment horizontal="left"/>
    </xf>
    <xf numFmtId="0" fontId="51" fillId="4" borderId="3" xfId="2" applyFont="1" applyFill="1" applyBorder="1" applyAlignment="1">
      <alignment wrapText="1"/>
    </xf>
    <xf numFmtId="0" fontId="46" fillId="4" borderId="3" xfId="2" applyFont="1" applyFill="1" applyBorder="1" applyAlignment="1">
      <alignment horizontal="left" wrapText="1" indent="1" readingOrder="1"/>
    </xf>
    <xf numFmtId="0" fontId="51" fillId="4" borderId="9" xfId="2" applyFont="1" applyFill="1" applyBorder="1" applyAlignment="1">
      <alignment horizontal="left"/>
    </xf>
    <xf numFmtId="0" fontId="51" fillId="4" borderId="3" xfId="2" applyFont="1" applyFill="1" applyBorder="1" applyAlignment="1">
      <alignment wrapText="1" readingOrder="1"/>
    </xf>
    <xf numFmtId="0" fontId="42" fillId="0" borderId="0" xfId="14" applyFont="1"/>
    <xf numFmtId="0" fontId="22" fillId="0" borderId="0" xfId="14" applyFont="1"/>
    <xf numFmtId="0" fontId="41" fillId="0" borderId="3" xfId="14" applyFont="1" applyBorder="1"/>
    <xf numFmtId="0" fontId="40" fillId="0" borderId="3" xfId="14" applyFont="1" applyBorder="1"/>
    <xf numFmtId="0" fontId="41" fillId="0" borderId="9" xfId="14" applyFont="1" applyBorder="1" applyAlignment="1">
      <alignment horizontal="left" indent="1"/>
    </xf>
    <xf numFmtId="0" fontId="40" fillId="0" borderId="9" xfId="14" applyFont="1" applyBorder="1" applyAlignment="1">
      <alignment horizontal="center" vertical="center"/>
    </xf>
    <xf numFmtId="0" fontId="40" fillId="0" borderId="9" xfId="11" applyFont="1" applyBorder="1" applyAlignment="1">
      <alignment horizontal="center" vertical="center"/>
    </xf>
    <xf numFmtId="0" fontId="41" fillId="0" borderId="3" xfId="11" applyFont="1" applyBorder="1"/>
    <xf numFmtId="0" fontId="40" fillId="0" borderId="3" xfId="11" applyFont="1" applyBorder="1" applyAlignment="1">
      <alignment horizontal="left" indent="2"/>
    </xf>
    <xf numFmtId="0" fontId="40" fillId="0" borderId="3" xfId="11" applyFont="1" applyBorder="1" applyAlignment="1">
      <alignment horizontal="left" wrapText="1" indent="2" readingOrder="1"/>
    </xf>
    <xf numFmtId="0" fontId="40" fillId="4" borderId="3" xfId="11" applyFont="1" applyFill="1" applyBorder="1" applyAlignment="1">
      <alignment horizontal="left" wrapText="1" indent="2"/>
    </xf>
    <xf numFmtId="0" fontId="41" fillId="0" borderId="3" xfId="11" applyFont="1" applyBorder="1" applyAlignment="1">
      <alignment wrapText="1" readingOrder="1"/>
    </xf>
    <xf numFmtId="0" fontId="42" fillId="0" borderId="3" xfId="11" applyFont="1" applyBorder="1" applyAlignment="1">
      <alignment horizontal="left" indent="2"/>
    </xf>
    <xf numFmtId="0" fontId="42" fillId="0" borderId="3" xfId="11" applyFont="1" applyBorder="1" applyAlignment="1">
      <alignment horizontal="left" wrapText="1" indent="3"/>
    </xf>
    <xf numFmtId="0" fontId="42" fillId="0" borderId="3" xfId="11" applyFont="1" applyBorder="1" applyAlignment="1">
      <alignment horizontal="left" indent="3"/>
    </xf>
    <xf numFmtId="0" fontId="41" fillId="0" borderId="9" xfId="11" applyFont="1" applyBorder="1" applyAlignment="1">
      <alignment horizontal="left" indent="1"/>
    </xf>
    <xf numFmtId="0" fontId="40" fillId="4" borderId="9" xfId="0" applyFont="1" applyFill="1" applyBorder="1" applyAlignment="1">
      <alignment horizontal="center" vertical="center"/>
    </xf>
    <xf numFmtId="0" fontId="40" fillId="4" borderId="3" xfId="0" applyFont="1" applyFill="1" applyBorder="1" applyAlignment="1">
      <alignment horizontal="left" indent="2"/>
    </xf>
    <xf numFmtId="0" fontId="40" fillId="4" borderId="3" xfId="0" applyFont="1" applyFill="1" applyBorder="1" applyAlignment="1">
      <alignment horizontal="left" wrapText="1" indent="2"/>
    </xf>
    <xf numFmtId="0" fontId="22" fillId="0" borderId="0" xfId="2" applyFont="1" applyAlignment="1">
      <alignment horizontal="left"/>
    </xf>
    <xf numFmtId="0" fontId="22" fillId="0" borderId="0" xfId="2" applyFont="1" applyAlignment="1">
      <alignment horizontal="right"/>
    </xf>
    <xf numFmtId="0" fontId="42" fillId="4" borderId="0" xfId="0" applyFont="1" applyFill="1" applyAlignment="1">
      <alignment horizontal="left" vertical="center"/>
    </xf>
    <xf numFmtId="0" fontId="41" fillId="4" borderId="1" xfId="2" applyFont="1" applyFill="1" applyBorder="1"/>
    <xf numFmtId="0" fontId="41" fillId="4" borderId="3" xfId="0" applyFont="1" applyFill="1" applyBorder="1" applyAlignment="1">
      <alignment wrapText="1"/>
    </xf>
    <xf numFmtId="0" fontId="40" fillId="4" borderId="3" xfId="0" applyFont="1" applyFill="1" applyBorder="1"/>
    <xf numFmtId="0" fontId="40" fillId="4" borderId="3" xfId="2" applyFont="1" applyFill="1" applyBorder="1" applyAlignment="1">
      <alignment horizontal="left" indent="2"/>
    </xf>
    <xf numFmtId="0" fontId="40" fillId="4" borderId="4" xfId="0" applyFont="1" applyFill="1" applyBorder="1" applyAlignment="1">
      <alignment horizontal="left" indent="1"/>
    </xf>
    <xf numFmtId="0" fontId="40" fillId="4" borderId="9" xfId="2" applyFont="1" applyFill="1" applyBorder="1" applyAlignment="1">
      <alignment horizontal="left"/>
    </xf>
    <xf numFmtId="0" fontId="40" fillId="4" borderId="9" xfId="2" applyFont="1" applyFill="1" applyBorder="1" applyAlignment="1">
      <alignment horizontal="left" vertical="top" wrapText="1"/>
    </xf>
    <xf numFmtId="0" fontId="40" fillId="4" borderId="9" xfId="0" applyFont="1" applyFill="1" applyBorder="1"/>
    <xf numFmtId="0" fontId="41" fillId="4" borderId="9" xfId="0" applyFont="1" applyFill="1" applyBorder="1"/>
    <xf numFmtId="0" fontId="22" fillId="4" borderId="0" xfId="2" applyFont="1" applyFill="1" applyAlignment="1">
      <alignment horizontal="left" indent="1"/>
    </xf>
    <xf numFmtId="0" fontId="42" fillId="4" borderId="0" xfId="2" applyFont="1" applyFill="1" applyAlignment="1">
      <alignment horizontal="left"/>
    </xf>
    <xf numFmtId="3" fontId="22" fillId="4" borderId="0" xfId="3" applyNumberFormat="1" applyFont="1" applyFill="1" applyBorder="1" applyAlignment="1">
      <alignment horizontal="right"/>
    </xf>
    <xf numFmtId="3" fontId="22" fillId="4" borderId="0" xfId="2" applyNumberFormat="1" applyFont="1" applyFill="1" applyAlignment="1">
      <alignment horizontal="right"/>
    </xf>
    <xf numFmtId="0" fontId="41" fillId="4" borderId="1" xfId="0" applyFont="1" applyFill="1" applyBorder="1" applyAlignment="1">
      <alignment horizontal="left" vertical="center"/>
    </xf>
    <xf numFmtId="0" fontId="41" fillId="4" borderId="3" xfId="0" applyFont="1" applyFill="1" applyBorder="1" applyAlignment="1">
      <alignment horizontal="left" indent="1"/>
    </xf>
    <xf numFmtId="0" fontId="40" fillId="4" borderId="3" xfId="0" applyFont="1" applyFill="1" applyBorder="1" applyAlignment="1">
      <alignment horizontal="left" indent="3"/>
    </xf>
    <xf numFmtId="0" fontId="40" fillId="4" borderId="3" xfId="0" applyFont="1" applyFill="1" applyBorder="1" applyAlignment="1">
      <alignment horizontal="left" wrapText="1" indent="3"/>
    </xf>
    <xf numFmtId="0" fontId="41" fillId="4" borderId="3" xfId="0" applyFont="1" applyFill="1" applyBorder="1" applyAlignment="1">
      <alignment horizontal="left" vertical="center"/>
    </xf>
    <xf numFmtId="0" fontId="40" fillId="4" borderId="5" xfId="0" applyFont="1" applyFill="1" applyBorder="1"/>
    <xf numFmtId="0" fontId="40" fillId="4" borderId="6" xfId="0" applyFont="1" applyFill="1" applyBorder="1"/>
    <xf numFmtId="0" fontId="41" fillId="4" borderId="7" xfId="0" applyFont="1" applyFill="1" applyBorder="1"/>
    <xf numFmtId="0" fontId="22" fillId="4" borderId="0" xfId="0" applyFont="1" applyFill="1"/>
    <xf numFmtId="0" fontId="40" fillId="4" borderId="6" xfId="0" applyFont="1" applyFill="1" applyBorder="1" applyAlignment="1">
      <alignment horizontal="left" vertical="center"/>
    </xf>
    <xf numFmtId="0" fontId="40" fillId="4" borderId="6" xfId="0" applyFont="1" applyFill="1" applyBorder="1" applyAlignment="1">
      <alignment horizontal="left" vertical="center" wrapText="1"/>
    </xf>
    <xf numFmtId="0" fontId="40" fillId="4" borderId="7" xfId="0" applyFont="1" applyFill="1" applyBorder="1" applyAlignment="1">
      <alignment horizontal="left" vertical="center"/>
    </xf>
    <xf numFmtId="0" fontId="42" fillId="4" borderId="0" xfId="0" applyFont="1" applyFill="1" applyAlignment="1">
      <alignment horizontal="right"/>
    </xf>
    <xf numFmtId="169" fontId="42" fillId="4" borderId="0" xfId="3" applyNumberFormat="1" applyFont="1" applyFill="1" applyBorder="1" applyAlignment="1">
      <alignment wrapText="1"/>
    </xf>
    <xf numFmtId="0" fontId="13" fillId="4" borderId="0" xfId="0" applyFont="1" applyFill="1"/>
    <xf numFmtId="169" fontId="42" fillId="4" borderId="0" xfId="3" applyNumberFormat="1" applyFont="1" applyFill="1" applyBorder="1" applyAlignment="1"/>
    <xf numFmtId="0" fontId="41" fillId="0" borderId="1" xfId="2" applyFont="1" applyBorder="1"/>
    <xf numFmtId="0" fontId="40" fillId="0" borderId="3" xfId="2" applyFont="1" applyBorder="1" applyAlignment="1">
      <alignment horizontal="left" indent="1"/>
    </xf>
    <xf numFmtId="0" fontId="40" fillId="0" borderId="3" xfId="2" applyFont="1" applyBorder="1" applyAlignment="1">
      <alignment horizontal="left" indent="2"/>
    </xf>
    <xf numFmtId="0" fontId="40" fillId="0" borderId="3" xfId="2" applyFont="1" applyBorder="1" applyAlignment="1">
      <alignment horizontal="left" indent="4"/>
    </xf>
    <xf numFmtId="0" fontId="41" fillId="0" borderId="3" xfId="2" applyFont="1" applyBorder="1" applyAlignment="1">
      <alignment vertical="center"/>
    </xf>
    <xf numFmtId="0" fontId="41" fillId="0" borderId="3" xfId="2" applyFont="1" applyBorder="1"/>
    <xf numFmtId="0" fontId="40" fillId="0" borderId="4" xfId="2" applyFont="1" applyBorder="1" applyAlignment="1">
      <alignment horizontal="left" indent="1"/>
    </xf>
    <xf numFmtId="0" fontId="42" fillId="4" borderId="0" xfId="2" applyFont="1" applyFill="1"/>
    <xf numFmtId="0" fontId="40" fillId="0" borderId="10" xfId="2" applyFont="1" applyBorder="1" applyAlignment="1">
      <alignment vertical="center"/>
    </xf>
    <xf numFmtId="0" fontId="41" fillId="4" borderId="6" xfId="2" applyFont="1" applyFill="1" applyBorder="1"/>
    <xf numFmtId="0" fontId="41" fillId="4" borderId="6" xfId="2" applyFont="1" applyFill="1" applyBorder="1" applyAlignment="1">
      <alignment horizontal="left" indent="1"/>
    </xf>
    <xf numFmtId="0" fontId="40" fillId="4" borderId="6" xfId="2" applyFont="1" applyFill="1" applyBorder="1" applyAlignment="1">
      <alignment horizontal="left" indent="2"/>
    </xf>
    <xf numFmtId="0" fontId="40" fillId="4" borderId="6" xfId="2" applyFont="1" applyFill="1" applyBorder="1" applyAlignment="1">
      <alignment horizontal="left" wrapText="1" indent="2"/>
    </xf>
    <xf numFmtId="0" fontId="40" fillId="4" borderId="6" xfId="2" applyFont="1" applyFill="1" applyBorder="1" applyAlignment="1">
      <alignment horizontal="left" indent="3"/>
    </xf>
    <xf numFmtId="0" fontId="40" fillId="4" borderId="6" xfId="2" applyFont="1" applyFill="1" applyBorder="1" applyAlignment="1">
      <alignment horizontal="left" wrapText="1" indent="3"/>
    </xf>
    <xf numFmtId="0" fontId="41" fillId="4" borderId="6" xfId="2" applyFont="1" applyFill="1" applyBorder="1" applyAlignment="1">
      <alignment horizontal="left" wrapText="1" indent="1"/>
    </xf>
    <xf numFmtId="0" fontId="41" fillId="4" borderId="10" xfId="2" applyFont="1" applyFill="1" applyBorder="1"/>
    <xf numFmtId="0" fontId="41" fillId="4" borderId="5" xfId="2" applyFont="1" applyFill="1" applyBorder="1"/>
    <xf numFmtId="0" fontId="40" fillId="4" borderId="6" xfId="2" applyFont="1" applyFill="1" applyBorder="1"/>
    <xf numFmtId="0" fontId="40" fillId="4" borderId="6" xfId="2" applyFont="1" applyFill="1" applyBorder="1" applyAlignment="1">
      <alignment horizontal="left" vertical="center" wrapText="1"/>
    </xf>
    <xf numFmtId="0" fontId="42" fillId="4" borderId="0" xfId="2" applyFont="1" applyFill="1" applyAlignment="1">
      <alignment horizontal="left" vertical="center"/>
    </xf>
    <xf numFmtId="0" fontId="13" fillId="4" borderId="0" xfId="2" applyFont="1" applyFill="1" applyAlignment="1">
      <alignment horizontal="left" vertical="center"/>
    </xf>
    <xf numFmtId="0" fontId="43" fillId="4" borderId="0" xfId="2" applyFont="1" applyFill="1" applyAlignment="1">
      <alignment horizontal="right"/>
    </xf>
    <xf numFmtId="0" fontId="42" fillId="0" borderId="0" xfId="2" applyFont="1" applyAlignment="1">
      <alignment horizontal="left"/>
    </xf>
    <xf numFmtId="167" fontId="7" fillId="4" borderId="3" xfId="2" applyNumberFormat="1" applyFont="1" applyFill="1" applyBorder="1" applyAlignment="1">
      <alignment horizontal="right" vertical="center" wrapText="1"/>
    </xf>
    <xf numFmtId="0" fontId="40" fillId="4" borderId="5" xfId="0" applyFont="1" applyFill="1" applyBorder="1" applyAlignment="1">
      <alignment horizontal="left" indent="1"/>
    </xf>
    <xf numFmtId="0" fontId="53" fillId="4" borderId="0" xfId="1" applyFont="1" applyFill="1" applyAlignment="1">
      <alignment horizontal="right" vertical="center"/>
    </xf>
    <xf numFmtId="3" fontId="40" fillId="0" borderId="3" xfId="3" applyNumberFormat="1" applyFont="1" applyFill="1" applyBorder="1" applyAlignment="1">
      <alignment horizontal="right"/>
    </xf>
    <xf numFmtId="170" fontId="40" fillId="4" borderId="3" xfId="2" applyNumberFormat="1" applyFont="1" applyFill="1" applyBorder="1" applyAlignment="1">
      <alignment horizontal="right"/>
    </xf>
    <xf numFmtId="0" fontId="40" fillId="0" borderId="0" xfId="11" applyFont="1" applyAlignment="1">
      <alignment vertical="top" wrapText="1"/>
    </xf>
    <xf numFmtId="0" fontId="15" fillId="0" borderId="6" xfId="11" applyFont="1" applyBorder="1"/>
    <xf numFmtId="171" fontId="42" fillId="4" borderId="0" xfId="3" applyNumberFormat="1" applyFont="1" applyFill="1" applyBorder="1" applyAlignment="1">
      <alignment wrapText="1"/>
    </xf>
    <xf numFmtId="3" fontId="15" fillId="4" borderId="8" xfId="2" applyNumberFormat="1" applyFont="1" applyFill="1" applyBorder="1"/>
    <xf numFmtId="0" fontId="42" fillId="4" borderId="0" xfId="2" applyFont="1" applyFill="1" applyAlignment="1">
      <alignment vertical="top" wrapText="1"/>
    </xf>
    <xf numFmtId="0" fontId="15" fillId="4" borderId="6" xfId="2" applyFont="1" applyFill="1" applyBorder="1"/>
    <xf numFmtId="169" fontId="42" fillId="4" borderId="0" xfId="3" applyNumberFormat="1" applyFont="1" applyFill="1" applyBorder="1" applyAlignment="1">
      <alignment horizontal="right"/>
    </xf>
    <xf numFmtId="171" fontId="40" fillId="4" borderId="3" xfId="3" applyNumberFormat="1" applyFont="1" applyFill="1" applyBorder="1" applyAlignment="1">
      <alignment horizontal="right"/>
    </xf>
    <xf numFmtId="41" fontId="8" fillId="0" borderId="0" xfId="2" applyNumberFormat="1" applyFont="1"/>
    <xf numFmtId="167" fontId="8" fillId="0" borderId="3" xfId="3" applyNumberFormat="1" applyFont="1" applyFill="1" applyBorder="1"/>
    <xf numFmtId="3" fontId="8" fillId="4" borderId="6" xfId="2" applyNumberFormat="1" applyFont="1" applyFill="1" applyBorder="1" applyAlignment="1">
      <alignment vertical="center"/>
    </xf>
    <xf numFmtId="3" fontId="8" fillId="4" borderId="7" xfId="17" applyNumberFormat="1" applyFont="1" applyFill="1" applyBorder="1"/>
    <xf numFmtId="3" fontId="8" fillId="4" borderId="10" xfId="17" applyNumberFormat="1" applyFont="1" applyFill="1" applyBorder="1"/>
    <xf numFmtId="3" fontId="8" fillId="4" borderId="9" xfId="17" applyNumberFormat="1" applyFont="1" applyFill="1" applyBorder="1"/>
    <xf numFmtId="167" fontId="8" fillId="4" borderId="8" xfId="2" applyNumberFormat="1" applyFont="1" applyFill="1" applyBorder="1"/>
    <xf numFmtId="167" fontId="7" fillId="4" borderId="0" xfId="3" applyNumberFormat="1" applyFont="1" applyFill="1" applyBorder="1" applyAlignment="1">
      <alignment horizontal="right"/>
    </xf>
    <xf numFmtId="167" fontId="7" fillId="4" borderId="0" xfId="3" applyNumberFormat="1" applyFont="1" applyFill="1" applyBorder="1"/>
    <xf numFmtId="167" fontId="8" fillId="4" borderId="0" xfId="3" applyNumberFormat="1" applyFont="1" applyFill="1" applyBorder="1"/>
    <xf numFmtId="167" fontId="7" fillId="4" borderId="13" xfId="3" applyNumberFormat="1" applyFont="1" applyFill="1" applyBorder="1"/>
    <xf numFmtId="167" fontId="7" fillId="4" borderId="3" xfId="2" applyNumberFormat="1" applyFont="1" applyFill="1" applyBorder="1" applyAlignment="1">
      <alignment horizontal="left" vertical="center" wrapText="1"/>
    </xf>
    <xf numFmtId="167" fontId="7" fillId="4" borderId="0" xfId="2" applyNumberFormat="1" applyFont="1" applyFill="1" applyAlignment="1">
      <alignment horizontal="left" vertical="center" wrapText="1"/>
    </xf>
    <xf numFmtId="167" fontId="8" fillId="0" borderId="9" xfId="3" applyNumberFormat="1" applyFont="1" applyFill="1" applyBorder="1"/>
    <xf numFmtId="167" fontId="8" fillId="0" borderId="11" xfId="3" applyNumberFormat="1" applyFont="1" applyFill="1" applyBorder="1"/>
    <xf numFmtId="0" fontId="42" fillId="4" borderId="8" xfId="2" applyFont="1" applyFill="1" applyBorder="1"/>
    <xf numFmtId="166" fontId="7" fillId="4" borderId="6" xfId="2" applyNumberFormat="1" applyFont="1" applyFill="1" applyBorder="1" applyAlignment="1">
      <alignment horizontal="right"/>
    </xf>
    <xf numFmtId="169" fontId="43" fillId="4" borderId="0" xfId="3" applyNumberFormat="1" applyFont="1" applyFill="1" applyBorder="1" applyAlignment="1">
      <alignment wrapText="1"/>
    </xf>
    <xf numFmtId="0" fontId="40" fillId="0" borderId="3" xfId="14" applyFont="1" applyBorder="1" applyAlignment="1">
      <alignment horizontal="left" wrapText="1"/>
    </xf>
    <xf numFmtId="0" fontId="7" fillId="0" borderId="0" xfId="2" applyFont="1" applyAlignment="1">
      <alignment horizontal="left" indent="3"/>
    </xf>
    <xf numFmtId="0" fontId="42" fillId="0" borderId="8" xfId="0" applyFont="1" applyBorder="1" applyAlignment="1">
      <alignment wrapText="1"/>
    </xf>
    <xf numFmtId="0" fontId="13" fillId="0" borderId="0" xfId="2" applyFont="1"/>
    <xf numFmtId="0" fontId="55" fillId="4" borderId="0" xfId="2" applyFont="1" applyFill="1" applyAlignment="1">
      <alignment horizontal="left" indent="1"/>
    </xf>
    <xf numFmtId="0" fontId="13" fillId="0" borderId="0" xfId="2" applyFont="1" applyAlignment="1">
      <alignment vertical="center"/>
    </xf>
    <xf numFmtId="3" fontId="13" fillId="0" borderId="0" xfId="2" applyNumberFormat="1" applyFont="1"/>
    <xf numFmtId="0" fontId="13" fillId="0" borderId="0" xfId="2" applyFont="1" applyAlignment="1">
      <alignment vertical="top"/>
    </xf>
    <xf numFmtId="0" fontId="56" fillId="4" borderId="0" xfId="2" applyFont="1" applyFill="1" applyAlignment="1">
      <alignment horizontal="right"/>
    </xf>
    <xf numFmtId="0" fontId="22" fillId="4" borderId="0" xfId="2" applyFont="1" applyFill="1" applyAlignment="1">
      <alignment horizontal="right"/>
    </xf>
    <xf numFmtId="0" fontId="47" fillId="4" borderId="0" xfId="2" applyFont="1" applyFill="1" applyAlignment="1">
      <alignment horizontal="right"/>
    </xf>
    <xf numFmtId="0" fontId="13" fillId="4" borderId="0" xfId="2" applyFont="1" applyFill="1" applyAlignment="1">
      <alignment horizontal="right"/>
    </xf>
    <xf numFmtId="0" fontId="13" fillId="4" borderId="0" xfId="2" applyFont="1" applyFill="1" applyAlignment="1">
      <alignment horizontal="left"/>
    </xf>
    <xf numFmtId="171" fontId="42" fillId="4" borderId="0" xfId="3" applyNumberFormat="1" applyFont="1" applyFill="1" applyBorder="1" applyAlignment="1"/>
    <xf numFmtId="171" fontId="42" fillId="4" borderId="0" xfId="3" applyNumberFormat="1" applyFont="1" applyFill="1" applyBorder="1" applyAlignment="1">
      <alignment horizontal="right"/>
    </xf>
    <xf numFmtId="0" fontId="22" fillId="0" borderId="0" xfId="11" applyFont="1"/>
    <xf numFmtId="0" fontId="42" fillId="0" borderId="0" xfId="11" applyFont="1" applyAlignment="1">
      <alignment vertical="top" wrapText="1"/>
    </xf>
    <xf numFmtId="0" fontId="42" fillId="0" borderId="0" xfId="11" applyFont="1" applyAlignment="1">
      <alignment horizontal="right"/>
    </xf>
    <xf numFmtId="0" fontId="42" fillId="0" borderId="0" xfId="11" applyFont="1"/>
    <xf numFmtId="0" fontId="42" fillId="0" borderId="0" xfId="11" applyFont="1" applyAlignment="1">
      <alignment horizontal="center"/>
    </xf>
    <xf numFmtId="0" fontId="20" fillId="0" borderId="0" xfId="11" applyFont="1"/>
    <xf numFmtId="0" fontId="21" fillId="0" borderId="0" xfId="14" applyFont="1"/>
    <xf numFmtId="0" fontId="43" fillId="4" borderId="8" xfId="2" applyFont="1" applyFill="1" applyBorder="1"/>
    <xf numFmtId="166" fontId="13" fillId="4" borderId="0" xfId="2" applyNumberFormat="1" applyFont="1" applyFill="1"/>
    <xf numFmtId="0" fontId="57" fillId="3" borderId="0" xfId="1" applyFont="1" applyFill="1" applyAlignment="1">
      <alignment horizontal="left" vertical="center"/>
    </xf>
    <xf numFmtId="0" fontId="57" fillId="0" borderId="0" xfId="1" applyFont="1" applyAlignment="1">
      <alignment vertical="center"/>
    </xf>
    <xf numFmtId="0" fontId="57" fillId="3" borderId="0" xfId="1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7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2" fillId="0" borderId="8" xfId="0" applyFont="1" applyBorder="1" applyAlignment="1">
      <alignment horizontal="right"/>
    </xf>
    <xf numFmtId="0" fontId="42" fillId="4" borderId="0" xfId="0" applyFont="1" applyFill="1" applyAlignment="1">
      <alignment horizontal="center"/>
    </xf>
    <xf numFmtId="0" fontId="39" fillId="0" borderId="0" xfId="0" applyFont="1" applyAlignment="1">
      <alignment horizontal="center"/>
    </xf>
    <xf numFmtId="0" fontId="40" fillId="0" borderId="1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42" fillId="0" borderId="8" xfId="0" applyFont="1" applyBorder="1" applyAlignment="1">
      <alignment horizontal="left" vertical="top" wrapText="1"/>
    </xf>
    <xf numFmtId="0" fontId="42" fillId="0" borderId="0" xfId="2" applyFont="1" applyAlignment="1">
      <alignment horizontal="left" wrapText="1"/>
    </xf>
    <xf numFmtId="0" fontId="36" fillId="0" borderId="0" xfId="2" applyFont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/>
    </xf>
    <xf numFmtId="0" fontId="7" fillId="4" borderId="3" xfId="2" applyFont="1" applyFill="1" applyBorder="1" applyAlignment="1">
      <alignment horizontal="center" vertical="center"/>
    </xf>
    <xf numFmtId="0" fontId="7" fillId="4" borderId="4" xfId="2" applyFont="1" applyFill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43" fillId="4" borderId="8" xfId="2" applyFont="1" applyFill="1" applyBorder="1" applyAlignment="1">
      <alignment horizontal="right"/>
    </xf>
    <xf numFmtId="0" fontId="43" fillId="4" borderId="8" xfId="0" applyFont="1" applyFill="1" applyBorder="1" applyAlignment="1">
      <alignment horizontal="right"/>
    </xf>
    <xf numFmtId="0" fontId="36" fillId="0" borderId="0" xfId="2" applyFont="1" applyAlignment="1">
      <alignment horizontal="center"/>
    </xf>
    <xf numFmtId="0" fontId="40" fillId="0" borderId="1" xfId="2" applyFont="1" applyBorder="1" applyAlignment="1">
      <alignment horizontal="center" vertical="center"/>
    </xf>
    <xf numFmtId="0" fontId="40" fillId="0" borderId="3" xfId="2" applyFont="1" applyBorder="1" applyAlignment="1">
      <alignment horizontal="center" vertical="center"/>
    </xf>
    <xf numFmtId="0" fontId="40" fillId="0" borderId="4" xfId="2" applyFont="1" applyBorder="1" applyAlignment="1">
      <alignment horizontal="center" vertical="center"/>
    </xf>
    <xf numFmtId="0" fontId="7" fillId="4" borderId="5" xfId="2" applyFont="1" applyFill="1" applyBorder="1" applyAlignment="1">
      <alignment horizontal="center" vertical="center"/>
    </xf>
    <xf numFmtId="0" fontId="7" fillId="4" borderId="6" xfId="2" applyFont="1" applyFill="1" applyBorder="1" applyAlignment="1">
      <alignment horizontal="center" vertical="center"/>
    </xf>
    <xf numFmtId="0" fontId="7" fillId="4" borderId="7" xfId="2" applyFont="1" applyFill="1" applyBorder="1" applyAlignment="1">
      <alignment horizontal="center" vertical="center"/>
    </xf>
    <xf numFmtId="0" fontId="53" fillId="4" borderId="0" xfId="1" applyFont="1" applyFill="1" applyAlignment="1">
      <alignment horizontal="right" vertical="center"/>
    </xf>
    <xf numFmtId="0" fontId="42" fillId="0" borderId="0" xfId="2" applyFont="1" applyAlignment="1">
      <alignment horizontal="left" vertical="center" wrapText="1"/>
    </xf>
    <xf numFmtId="0" fontId="42" fillId="4" borderId="0" xfId="0" applyFont="1" applyFill="1" applyAlignment="1">
      <alignment horizontal="left" vertical="top" wrapText="1"/>
    </xf>
    <xf numFmtId="0" fontId="36" fillId="4" borderId="0" xfId="0" applyFont="1" applyFill="1" applyAlignment="1">
      <alignment horizontal="center"/>
    </xf>
    <xf numFmtId="0" fontId="40" fillId="4" borderId="1" xfId="2" applyFont="1" applyFill="1" applyBorder="1" applyAlignment="1">
      <alignment horizontal="center" vertical="center"/>
    </xf>
    <xf numFmtId="0" fontId="40" fillId="4" borderId="3" xfId="2" applyFont="1" applyFill="1" applyBorder="1" applyAlignment="1">
      <alignment horizontal="center" vertical="center"/>
    </xf>
    <xf numFmtId="0" fontId="40" fillId="4" borderId="4" xfId="2" applyFont="1" applyFill="1" applyBorder="1" applyAlignment="1">
      <alignment horizontal="center" vertical="center"/>
    </xf>
    <xf numFmtId="0" fontId="47" fillId="4" borderId="0" xfId="0" applyFont="1" applyFill="1" applyAlignment="1">
      <alignment horizontal="right"/>
    </xf>
    <xf numFmtId="0" fontId="40" fillId="4" borderId="5" xfId="2" applyFont="1" applyFill="1" applyBorder="1" applyAlignment="1">
      <alignment horizontal="center" vertical="center"/>
    </xf>
    <xf numFmtId="0" fontId="40" fillId="4" borderId="8" xfId="2" applyFont="1" applyFill="1" applyBorder="1" applyAlignment="1">
      <alignment horizontal="center" vertical="center"/>
    </xf>
    <xf numFmtId="0" fontId="41" fillId="4" borderId="10" xfId="0" applyFont="1" applyFill="1" applyBorder="1" applyAlignment="1">
      <alignment horizontal="center" vertical="center"/>
    </xf>
    <xf numFmtId="0" fontId="41" fillId="4" borderId="11" xfId="0" applyFont="1" applyFill="1" applyBorder="1" applyAlignment="1">
      <alignment horizontal="center" vertical="center"/>
    </xf>
    <xf numFmtId="0" fontId="43" fillId="4" borderId="8" xfId="2" applyFont="1" applyFill="1" applyBorder="1" applyAlignment="1">
      <alignment horizontal="right" vertical="top"/>
    </xf>
    <xf numFmtId="0" fontId="42" fillId="4" borderId="8" xfId="2" applyFont="1" applyFill="1" applyBorder="1" applyAlignment="1">
      <alignment horizontal="right" vertical="top"/>
    </xf>
    <xf numFmtId="0" fontId="42" fillId="0" borderId="8" xfId="2" applyFont="1" applyBorder="1" applyAlignment="1">
      <alignment horizontal="left" vertical="top" wrapText="1"/>
    </xf>
    <xf numFmtId="0" fontId="40" fillId="0" borderId="9" xfId="2" applyFont="1" applyBorder="1" applyAlignment="1">
      <alignment horizontal="center"/>
    </xf>
    <xf numFmtId="0" fontId="40" fillId="0" borderId="10" xfId="2" applyFont="1" applyBorder="1" applyAlignment="1">
      <alignment horizontal="center"/>
    </xf>
    <xf numFmtId="0" fontId="40" fillId="0" borderId="11" xfId="2" applyFont="1" applyBorder="1" applyAlignment="1">
      <alignment horizontal="center"/>
    </xf>
    <xf numFmtId="0" fontId="40" fillId="0" borderId="12" xfId="2" applyFont="1" applyBorder="1" applyAlignment="1">
      <alignment horizontal="center"/>
    </xf>
    <xf numFmtId="0" fontId="40" fillId="4" borderId="2" xfId="2" applyFont="1" applyFill="1" applyBorder="1" applyAlignment="1">
      <alignment horizontal="center" vertical="center"/>
    </xf>
    <xf numFmtId="0" fontId="40" fillId="4" borderId="7" xfId="2" applyFont="1" applyFill="1" applyBorder="1" applyAlignment="1">
      <alignment horizontal="center" vertical="center"/>
    </xf>
    <xf numFmtId="0" fontId="40" fillId="4" borderId="15" xfId="2" applyFont="1" applyFill="1" applyBorder="1" applyAlignment="1">
      <alignment horizontal="center" vertical="center"/>
    </xf>
    <xf numFmtId="0" fontId="40" fillId="4" borderId="9" xfId="2" applyFont="1" applyFill="1" applyBorder="1" applyAlignment="1">
      <alignment horizontal="center" vertical="center" wrapText="1"/>
    </xf>
    <xf numFmtId="0" fontId="40" fillId="4" borderId="9" xfId="2" applyFont="1" applyFill="1" applyBorder="1" applyAlignment="1">
      <alignment horizontal="center" vertical="center"/>
    </xf>
    <xf numFmtId="0" fontId="36" fillId="4" borderId="0" xfId="2" applyFont="1" applyFill="1" applyAlignment="1">
      <alignment horizontal="center"/>
    </xf>
    <xf numFmtId="0" fontId="12" fillId="4" borderId="5" xfId="2" applyFont="1" applyFill="1" applyBorder="1" applyAlignment="1">
      <alignment horizontal="center" vertical="center"/>
    </xf>
    <xf numFmtId="0" fontId="12" fillId="4" borderId="7" xfId="2" applyFont="1" applyFill="1" applyBorder="1" applyAlignment="1">
      <alignment horizontal="center" vertical="center"/>
    </xf>
    <xf numFmtId="0" fontId="12" fillId="4" borderId="1" xfId="2" applyFont="1" applyFill="1" applyBorder="1" applyAlignment="1">
      <alignment horizontal="center" vertical="center"/>
    </xf>
    <xf numFmtId="0" fontId="12" fillId="4" borderId="4" xfId="2" applyFont="1" applyFill="1" applyBorder="1" applyAlignment="1">
      <alignment horizontal="center" vertical="center"/>
    </xf>
    <xf numFmtId="0" fontId="8" fillId="4" borderId="1" xfId="2" applyFont="1" applyFill="1" applyBorder="1" applyAlignment="1">
      <alignment horizontal="center" vertical="center"/>
    </xf>
    <xf numFmtId="0" fontId="8" fillId="4" borderId="4" xfId="2" applyFont="1" applyFill="1" applyBorder="1" applyAlignment="1">
      <alignment horizontal="center" vertical="center"/>
    </xf>
    <xf numFmtId="0" fontId="42" fillId="4" borderId="0" xfId="0" applyFont="1" applyFill="1" applyAlignment="1">
      <alignment horizontal="left" vertical="center" wrapText="1"/>
    </xf>
    <xf numFmtId="0" fontId="41" fillId="4" borderId="1" xfId="0" applyFont="1" applyFill="1" applyBorder="1" applyAlignment="1">
      <alignment horizontal="center" vertical="center"/>
    </xf>
    <xf numFmtId="0" fontId="41" fillId="4" borderId="4" xfId="0" applyFont="1" applyFill="1" applyBorder="1" applyAlignment="1">
      <alignment horizontal="center" vertical="center"/>
    </xf>
    <xf numFmtId="0" fontId="42" fillId="4" borderId="8" xfId="0" applyFont="1" applyFill="1" applyBorder="1" applyAlignment="1">
      <alignment horizontal="left" vertical="top" wrapText="1"/>
    </xf>
    <xf numFmtId="0" fontId="40" fillId="4" borderId="8" xfId="2" applyFont="1" applyFill="1" applyBorder="1" applyAlignment="1">
      <alignment horizontal="right" vertical="center"/>
    </xf>
    <xf numFmtId="171" fontId="42" fillId="4" borderId="0" xfId="3" applyNumberFormat="1" applyFont="1" applyFill="1" applyBorder="1" applyAlignment="1">
      <alignment horizontal="left" wrapText="1"/>
    </xf>
    <xf numFmtId="0" fontId="42" fillId="4" borderId="8" xfId="2" applyFont="1" applyFill="1" applyBorder="1" applyAlignment="1">
      <alignment horizontal="right" vertical="top" wrapText="1"/>
    </xf>
    <xf numFmtId="0" fontId="36" fillId="4" borderId="0" xfId="2" applyFont="1" applyFill="1" applyAlignment="1">
      <alignment horizontal="center" vertical="center" wrapText="1"/>
    </xf>
    <xf numFmtId="0" fontId="13" fillId="4" borderId="0" xfId="2" applyFont="1" applyFill="1" applyAlignment="1">
      <alignment horizontal="left" wrapText="1"/>
    </xf>
    <xf numFmtId="0" fontId="42" fillId="4" borderId="0" xfId="2" applyFont="1" applyFill="1" applyAlignment="1">
      <alignment horizontal="left" vertical="center" wrapText="1"/>
    </xf>
    <xf numFmtId="0" fontId="42" fillId="4" borderId="0" xfId="2" applyFont="1" applyFill="1" applyAlignment="1">
      <alignment horizontal="left" wrapText="1"/>
    </xf>
    <xf numFmtId="0" fontId="42" fillId="4" borderId="0" xfId="2" applyFont="1" applyFill="1" applyAlignment="1">
      <alignment horizontal="left" vertical="top" wrapText="1"/>
    </xf>
    <xf numFmtId="0" fontId="13" fillId="0" borderId="0" xfId="2" applyFont="1" applyAlignment="1">
      <alignment horizontal="left" wrapText="1"/>
    </xf>
    <xf numFmtId="0" fontId="3" fillId="4" borderId="0" xfId="2" applyFont="1" applyFill="1" applyAlignment="1">
      <alignment horizontal="center"/>
    </xf>
    <xf numFmtId="171" fontId="42" fillId="4" borderId="0" xfId="3" applyNumberFormat="1" applyFont="1" applyFill="1" applyBorder="1" applyAlignment="1">
      <alignment horizontal="right" wrapText="1"/>
    </xf>
    <xf numFmtId="0" fontId="42" fillId="4" borderId="0" xfId="2" applyFont="1" applyFill="1" applyAlignment="1">
      <alignment horizontal="left" vertical="top" wrapText="1" readingOrder="1"/>
    </xf>
    <xf numFmtId="0" fontId="52" fillId="4" borderId="0" xfId="2" applyFont="1" applyFill="1" applyAlignment="1">
      <alignment horizontal="left" wrapText="1"/>
    </xf>
    <xf numFmtId="0" fontId="17" fillId="4" borderId="0" xfId="2" applyFont="1" applyFill="1" applyAlignment="1">
      <alignment horizontal="center"/>
    </xf>
    <xf numFmtId="0" fontId="52" fillId="4" borderId="0" xfId="2" applyFont="1" applyFill="1" applyAlignment="1">
      <alignment horizontal="left" vertical="top" wrapText="1"/>
    </xf>
    <xf numFmtId="0" fontId="40" fillId="0" borderId="0" xfId="4" applyFont="1" applyAlignment="1">
      <alignment horizontal="left" wrapText="1"/>
    </xf>
    <xf numFmtId="0" fontId="40" fillId="0" borderId="0" xfId="4" applyFont="1" applyAlignment="1">
      <alignment horizontal="left"/>
    </xf>
    <xf numFmtId="0" fontId="42" fillId="4" borderId="0" xfId="2" applyFont="1" applyFill="1" applyAlignment="1">
      <alignment horizontal="right" vertical="top" wrapText="1"/>
    </xf>
    <xf numFmtId="0" fontId="36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20" fillId="0" borderId="0" xfId="16" applyFont="1" applyAlignment="1">
      <alignment horizontal="left" vertical="center" wrapText="1"/>
    </xf>
    <xf numFmtId="0" fontId="52" fillId="0" borderId="0" xfId="16" applyFont="1" applyAlignment="1">
      <alignment horizontal="left" vertical="center" wrapText="1"/>
    </xf>
    <xf numFmtId="0" fontId="42" fillId="0" borderId="0" xfId="11" applyFont="1" applyAlignment="1">
      <alignment horizontal="left" wrapText="1"/>
    </xf>
    <xf numFmtId="0" fontId="36" fillId="0" borderId="0" xfId="11" applyFont="1" applyAlignment="1">
      <alignment horizontal="center"/>
    </xf>
    <xf numFmtId="0" fontId="43" fillId="0" borderId="8" xfId="11" applyFont="1" applyBorder="1" applyAlignment="1">
      <alignment horizontal="right" vertical="top" wrapText="1"/>
    </xf>
    <xf numFmtId="0" fontId="42" fillId="0" borderId="0" xfId="11" applyFont="1" applyAlignment="1">
      <alignment horizontal="right"/>
    </xf>
    <xf numFmtId="0" fontId="42" fillId="4" borderId="0" xfId="11" applyFont="1" applyFill="1" applyAlignment="1">
      <alignment horizontal="left" vertical="top" wrapText="1"/>
    </xf>
    <xf numFmtId="0" fontId="52" fillId="0" borderId="0" xfId="0" applyFont="1" applyAlignment="1">
      <alignment horizontal="left" vertical="center" wrapText="1"/>
    </xf>
    <xf numFmtId="0" fontId="43" fillId="4" borderId="0" xfId="11" applyFont="1" applyFill="1" applyAlignment="1">
      <alignment horizontal="left" vertical="top" wrapText="1"/>
    </xf>
    <xf numFmtId="0" fontId="42" fillId="4" borderId="8" xfId="2" applyFont="1" applyFill="1" applyBorder="1" applyAlignment="1">
      <alignment horizontal="center" vertical="top" wrapText="1"/>
    </xf>
    <xf numFmtId="0" fontId="22" fillId="4" borderId="0" xfId="2" applyFont="1" applyFill="1" applyAlignment="1">
      <alignment horizontal="left" wrapText="1"/>
    </xf>
    <xf numFmtId="0" fontId="15" fillId="4" borderId="0" xfId="2" applyFont="1" applyFill="1" applyAlignment="1">
      <alignment horizontal="center"/>
    </xf>
    <xf numFmtId="0" fontId="22" fillId="4" borderId="0" xfId="2" applyFont="1" applyFill="1" applyAlignment="1">
      <alignment horizontal="left" vertical="top" wrapText="1"/>
    </xf>
    <xf numFmtId="0" fontId="20" fillId="4" borderId="0" xfId="2" applyFont="1" applyFill="1" applyAlignment="1">
      <alignment horizontal="left" wrapText="1"/>
    </xf>
    <xf numFmtId="0" fontId="41" fillId="4" borderId="10" xfId="2" applyFont="1" applyFill="1" applyBorder="1" applyAlignment="1">
      <alignment horizontal="center"/>
    </xf>
    <xf numFmtId="0" fontId="41" fillId="4" borderId="11" xfId="2" applyFont="1" applyFill="1" applyBorder="1" applyAlignment="1">
      <alignment horizontal="center"/>
    </xf>
    <xf numFmtId="0" fontId="41" fillId="4" borderId="12" xfId="2" applyFont="1" applyFill="1" applyBorder="1" applyAlignment="1">
      <alignment horizontal="center"/>
    </xf>
    <xf numFmtId="171" fontId="42" fillId="4" borderId="0" xfId="3" applyNumberFormat="1" applyFont="1" applyFill="1" applyBorder="1" applyAlignment="1">
      <alignment horizontal="center" wrapText="1"/>
    </xf>
    <xf numFmtId="0" fontId="15" fillId="4" borderId="0" xfId="2" applyFont="1" applyFill="1" applyAlignment="1">
      <alignment horizontal="left" vertical="top" wrapText="1"/>
    </xf>
    <xf numFmtId="0" fontId="15" fillId="4" borderId="0" xfId="2" applyFont="1" applyFill="1" applyAlignment="1">
      <alignment horizontal="left" vertical="center" wrapText="1"/>
    </xf>
    <xf numFmtId="0" fontId="42" fillId="4" borderId="0" xfId="0" applyFont="1" applyFill="1" applyAlignment="1">
      <alignment horizontal="left" wrapText="1"/>
    </xf>
    <xf numFmtId="0" fontId="42" fillId="4" borderId="0" xfId="0" applyFont="1" applyFill="1" applyAlignment="1">
      <alignment horizontal="left"/>
    </xf>
    <xf numFmtId="0" fontId="41" fillId="4" borderId="9" xfId="0" applyFont="1" applyFill="1" applyBorder="1" applyAlignment="1">
      <alignment horizontal="center" vertical="center"/>
    </xf>
    <xf numFmtId="0" fontId="8" fillId="4" borderId="1" xfId="2" applyFont="1" applyFill="1" applyBorder="1" applyAlignment="1">
      <alignment horizontal="center" vertical="center" wrapText="1"/>
    </xf>
    <xf numFmtId="0" fontId="8" fillId="4" borderId="4" xfId="2" applyFont="1" applyFill="1" applyBorder="1" applyAlignment="1">
      <alignment horizontal="center" vertical="center" wrapText="1"/>
    </xf>
    <xf numFmtId="0" fontId="7" fillId="4" borderId="0" xfId="2" applyFont="1" applyFill="1" applyAlignment="1">
      <alignment horizontal="left"/>
    </xf>
    <xf numFmtId="0" fontId="8" fillId="4" borderId="9" xfId="2" applyFont="1" applyFill="1" applyBorder="1" applyAlignment="1">
      <alignment horizontal="center" vertical="center" wrapText="1"/>
    </xf>
    <xf numFmtId="0" fontId="40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8" fillId="4" borderId="10" xfId="2" applyFont="1" applyFill="1" applyBorder="1" applyAlignment="1">
      <alignment horizontal="center" vertical="center" wrapText="1"/>
    </xf>
    <xf numFmtId="166" fontId="42" fillId="4" borderId="0" xfId="2" applyNumberFormat="1" applyFont="1" applyFill="1" applyAlignment="1">
      <alignment horizontal="left"/>
    </xf>
    <xf numFmtId="0" fontId="13" fillId="4" borderId="0" xfId="0" applyFont="1" applyFill="1" applyAlignment="1">
      <alignment horizontal="left"/>
    </xf>
    <xf numFmtId="0" fontId="52" fillId="0" borderId="0" xfId="0" applyFont="1" applyAlignment="1">
      <alignment horizontal="left" vertical="top" wrapText="1"/>
    </xf>
    <xf numFmtId="0" fontId="40" fillId="0" borderId="1" xfId="2" applyFont="1" applyBorder="1" applyAlignment="1">
      <alignment horizontal="center" vertical="center" wrapText="1"/>
    </xf>
    <xf numFmtId="0" fontId="40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7" fillId="4" borderId="4" xfId="2" applyFont="1" applyFill="1" applyBorder="1" applyAlignment="1">
      <alignment horizontal="center" vertical="center" wrapText="1"/>
    </xf>
    <xf numFmtId="0" fontId="7" fillId="4" borderId="5" xfId="2" applyFont="1" applyFill="1" applyBorder="1" applyAlignment="1">
      <alignment horizontal="center" vertical="center" wrapText="1"/>
    </xf>
    <xf numFmtId="0" fontId="7" fillId="4" borderId="7" xfId="2" applyFont="1" applyFill="1" applyBorder="1" applyAlignment="1">
      <alignment horizontal="center" vertical="center" wrapText="1"/>
    </xf>
    <xf numFmtId="0" fontId="42" fillId="0" borderId="0" xfId="2" applyFont="1" applyAlignment="1">
      <alignment horizontal="right"/>
    </xf>
    <xf numFmtId="0" fontId="40" fillId="0" borderId="11" xfId="2" applyFont="1" applyBorder="1" applyAlignment="1">
      <alignment horizontal="center" vertical="center"/>
    </xf>
    <xf numFmtId="0" fontId="43" fillId="4" borderId="8" xfId="2" applyFont="1" applyFill="1" applyBorder="1" applyAlignment="1">
      <alignment horizontal="left"/>
    </xf>
    <xf numFmtId="0" fontId="36" fillId="4" borderId="0" xfId="2" applyFont="1" applyFill="1" applyAlignment="1">
      <alignment horizontal="right"/>
    </xf>
    <xf numFmtId="0" fontId="7" fillId="0" borderId="9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</cellXfs>
  <cellStyles count="18">
    <cellStyle name="Comma" xfId="17" builtinId="3"/>
    <cellStyle name="Comma 2" xfId="3" xr:uid="{00000000-0005-0000-0000-000000000000}"/>
    <cellStyle name="Comma 2 2" xfId="5" xr:uid="{00000000-0005-0000-0000-000001000000}"/>
    <cellStyle name="Comma 2 2 2" xfId="13" xr:uid="{B459E56E-7E60-4A7C-BC73-2B2A8A7D1E88}"/>
    <cellStyle name="Comma 3" xfId="15" xr:uid="{5E371289-5448-4A9F-8D22-ADB1B37E14C5}"/>
    <cellStyle name="Comma_Sheet1" xfId="9" xr:uid="{00000000-0005-0000-0000-000002000000}"/>
    <cellStyle name="Hyperlink" xfId="1" builtinId="8"/>
    <cellStyle name="Normal" xfId="0" builtinId="0"/>
    <cellStyle name="Normal 2" xfId="2" xr:uid="{00000000-0005-0000-0000-000005000000}"/>
    <cellStyle name="Normal 2 2" xfId="4" xr:uid="{00000000-0005-0000-0000-000006000000}"/>
    <cellStyle name="Normal 2 2 2" xfId="14" xr:uid="{0A436A38-27E6-4E49-9ABE-6E6EB853FB91}"/>
    <cellStyle name="Normal 3" xfId="7" xr:uid="{00000000-0005-0000-0000-000007000000}"/>
    <cellStyle name="Normal 4" xfId="10" xr:uid="{CE073E95-2187-4BC3-8E79-6E0B6D62F866}"/>
    <cellStyle name="Normal 5" xfId="6" xr:uid="{00000000-0005-0000-0000-000008000000}"/>
    <cellStyle name="Normal 5 2" xfId="11" xr:uid="{4DA44BA1-04E1-404A-A9B7-C32DFADA441C}"/>
    <cellStyle name="Normal 6" xfId="12" xr:uid="{6B737F03-D96A-44F7-8B19-7B537ECCCCEB}"/>
    <cellStyle name="Normal 6 2" xfId="16" xr:uid="{D908E3CA-268D-492A-91D3-84FD718848D7}"/>
    <cellStyle name="Percent 2" xfId="8" xr:uid="{00000000-0005-0000-0000-000009000000}"/>
  </cellStyles>
  <dxfs count="114"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tore-a\ERD$\ERD_PUBLIC_FINANCE\07.%20Annual%20Report\AR%202021\2C\2C%20-%202021%20Economic%20Format_21.03.2022%20-%20Cop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dserver\Na\Dammika\N.A%20Data\GDP%20data%20ar200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atastore-a\erd$\ERD_TRADE\Annual%20Reports\Annual%20Economic%20Review%202023\Appendix%20Web%20Uploaad\Trade%20Data%20master%20USD%202010-2015.xls" TargetMode="External"/><Relationship Id="rId1" Type="http://schemas.openxmlformats.org/officeDocument/2006/relationships/externalLinkPath" Target="file:///\\datastore-a\ERD$\ERD_TRADE\Annual%20Reports\Annual%20Economic%20Review%202023\Appendix%20Web%20Uploaad\Trade%20Data%20master%20USD%202010-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archive\DIV-Industry\Industry%20Division%20-%202012\Industry-Annual%20Report%20work\Appendix%20Tables\Appendix%20tables-Industry%20(for%20AR%20201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tore-a\Users\Admin\AppData\Local\Microsoft\Windows\Temporary%20Internet%20Files\Content.Outlook\JAM8CDN8\7177eb2b89124_5241DI_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Rev"/>
      <sheetName val="NontaxRev"/>
      <sheetName val="Grants"/>
      <sheetName val="Revenue WS"/>
      <sheetName val="2c_2021"/>
      <sheetName val="Public Institutions"/>
      <sheetName val="Budget Outurn from MOF"/>
      <sheetName val="PC"/>
      <sheetName val="PSDG"/>
      <sheetName val="PC-Recurrent"/>
      <sheetName val="FinancingBudQ&amp;DSP"/>
      <sheetName val="AR6.1T"/>
      <sheetName val="AR6.2T"/>
      <sheetName val="AR6.3T"/>
      <sheetName val="AR6.4T"/>
      <sheetName val="AR6.2C old"/>
      <sheetName val="AR6.2C"/>
      <sheetName val="AR6.3C old"/>
      <sheetName val="AR6.3C"/>
      <sheetName val="AR6.4C old"/>
      <sheetName val="AR6.4C"/>
      <sheetName val="AR6.5C"/>
      <sheetName val="T98-deleted"/>
      <sheetName val="T99-deleted"/>
      <sheetName val="T100-deleted"/>
      <sheetName val="T105-deleted"/>
      <sheetName val="T106-deleted"/>
      <sheetName val="GFS-Table1"/>
      <sheetName val="T97-New"/>
      <sheetName val="GFS-Table2"/>
      <sheetName val="T98-New"/>
      <sheetName val="GFS-Table3"/>
      <sheetName val="T96-New"/>
      <sheetName val="Mins"/>
      <sheetName val="T99-New"/>
      <sheetName val="T100-New"/>
      <sheetName val="T101-New"/>
      <sheetName val="T102-New"/>
      <sheetName val="GFS-Table7"/>
      <sheetName val="Head wise Expenditure"/>
      <sheetName val="T106 Workings"/>
      <sheetName val="Exp WS"/>
      <sheetName val="2008"/>
      <sheetName val="M7 P"/>
      <sheetName val="M_7"/>
      <sheetName val="Ed"/>
      <sheetName val="Hou"/>
      <sheetName val="Health"/>
      <sheetName val="Fee"/>
      <sheetName val="Debt"/>
      <sheetName val="Reb"/>
      <sheetName val="Agri"/>
      <sheetName val="Ene"/>
      <sheetName val="PCs"/>
      <sheetName val="Eco oth"/>
      <sheetName val="dev ass"/>
      <sheetName val="Trans "/>
      <sheetName val="Ins"/>
      <sheetName val="Sheet1"/>
      <sheetName val="Wel_"/>
      <sheetName val="Sheet2"/>
      <sheetName val="Sheet3"/>
      <sheetName val="Sheet4"/>
      <sheetName val="Bud-IMF"/>
      <sheetName val="AR1.7C"/>
      <sheetName val="2012P"/>
      <sheetName val="2012E"/>
      <sheetName val="2013E"/>
      <sheetName val="2014 E"/>
      <sheetName val="2015E"/>
      <sheetName val="Ch-260314 "/>
      <sheetName val="Sheet5"/>
      <sheetName val="EMPLOYMENT "/>
      <sheetName val="6.5"/>
      <sheetName val="6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_Annual"/>
      <sheetName val="Annual"/>
      <sheetName val="R_Indicators"/>
      <sheetName val="R_All Qtrs"/>
      <sheetName val="R_Q 1"/>
      <sheetName val="R_Q 2"/>
      <sheetName val="R_Q 3"/>
      <sheetName val="R_Q 4"/>
      <sheetName val="R_QtrTrends"/>
      <sheetName val="R_1st Half"/>
      <sheetName val="R_Q 1+Q 2+Q 3"/>
      <sheetName val="R_2nd Half"/>
      <sheetName val="Indicators"/>
      <sheetName val="All Qtrs"/>
      <sheetName val="Q 1"/>
      <sheetName val="Q 2"/>
      <sheetName val="Q 3"/>
      <sheetName val="Q 4"/>
      <sheetName val="QtrTrends"/>
      <sheetName val="1st Half"/>
      <sheetName val="Q 1+Q 2+Q 3"/>
      <sheetName val="2nd Half"/>
      <sheetName val="Deflator"/>
      <sheetName val="BOP "/>
      <sheetName val=" FISCAL "/>
      <sheetName val="P C Exp."/>
      <sheetName val="T.T effect"/>
      <sheetName val="Exp.Tabls"/>
      <sheetName val="Agg.Demand"/>
      <sheetName val="Appendix"/>
      <sheetName val="Key Econ"/>
      <sheetName val="Text tab."/>
      <sheetName val="Charts"/>
      <sheetName val="Indus&amp;Trad"/>
      <sheetName val="CCPI"/>
      <sheetName val="SLCPI"/>
      <sheetName val="CDCPI"/>
      <sheetName val="IMF"/>
      <sheetName val="IMF-2004"/>
    </sheetNames>
    <sheetDataSet>
      <sheetData sheetId="0">
        <row r="3">
          <cell r="L3" t="str">
            <v>(Rs.Mn)</v>
          </cell>
        </row>
        <row r="4">
          <cell r="A4" t="str">
            <v xml:space="preserve">                        SECTOR</v>
          </cell>
          <cell r="B4">
            <v>1996</v>
          </cell>
          <cell r="C4">
            <v>1997</v>
          </cell>
          <cell r="D4">
            <v>1998</v>
          </cell>
          <cell r="E4">
            <v>1999</v>
          </cell>
          <cell r="F4">
            <v>2000</v>
          </cell>
          <cell r="G4">
            <v>2001</v>
          </cell>
          <cell r="H4">
            <v>2002</v>
          </cell>
          <cell r="I4" t="str">
            <v>2003(a)</v>
          </cell>
          <cell r="J4" t="str">
            <v>2004(b)</v>
          </cell>
          <cell r="K4" t="str">
            <v>2005(b)</v>
          </cell>
          <cell r="L4" t="str">
            <v>2005(c )</v>
          </cell>
        </row>
        <row r="5">
          <cell r="M5" t="str">
            <v>97/96</v>
          </cell>
          <cell r="N5" t="str">
            <v>98/97</v>
          </cell>
        </row>
        <row r="7">
          <cell r="A7" t="str">
            <v>Agriculture</v>
          </cell>
          <cell r="B7">
            <v>156108</v>
          </cell>
          <cell r="C7">
            <v>160753</v>
          </cell>
          <cell r="D7">
            <v>164804</v>
          </cell>
          <cell r="E7">
            <v>172238</v>
          </cell>
          <cell r="F7">
            <v>175317</v>
          </cell>
          <cell r="G7">
            <v>169376.83280000003</v>
          </cell>
          <cell r="H7">
            <v>173622.97322554002</v>
          </cell>
          <cell r="I7">
            <v>176449.56158525005</v>
          </cell>
          <cell r="J7">
            <v>175182.35209445556</v>
          </cell>
          <cell r="K7">
            <v>180285.3989639701</v>
          </cell>
          <cell r="L7">
            <v>172851.76507321946</v>
          </cell>
          <cell r="M7">
            <v>2.9755041381607672</v>
          </cell>
          <cell r="N7">
            <v>2.520015178565882</v>
          </cell>
        </row>
        <row r="8">
          <cell r="A8" t="str">
            <v>1.  Agriculture, forestry &amp; fishing</v>
          </cell>
          <cell r="B8">
            <v>156108</v>
          </cell>
          <cell r="C8">
            <v>160753</v>
          </cell>
          <cell r="D8">
            <v>164804</v>
          </cell>
          <cell r="E8">
            <v>172238</v>
          </cell>
          <cell r="F8">
            <v>175317</v>
          </cell>
          <cell r="G8">
            <v>169376.83280000003</v>
          </cell>
          <cell r="H8">
            <v>173622.97322554002</v>
          </cell>
          <cell r="I8">
            <v>176449.56158525005</v>
          </cell>
          <cell r="J8">
            <v>175182.35209445556</v>
          </cell>
          <cell r="K8">
            <v>180285.3989639701</v>
          </cell>
          <cell r="L8">
            <v>172851.76507321946</v>
          </cell>
          <cell r="M8">
            <v>2.9755041381607672</v>
          </cell>
          <cell r="N8">
            <v>2.520015178565882</v>
          </cell>
        </row>
        <row r="9">
          <cell r="A9" t="str">
            <v xml:space="preserve">          1.1  Agriculture</v>
          </cell>
          <cell r="B9">
            <v>122594</v>
          </cell>
          <cell r="C9">
            <v>126107</v>
          </cell>
          <cell r="D9">
            <v>128337</v>
          </cell>
          <cell r="E9">
            <v>133952</v>
          </cell>
          <cell r="F9">
            <v>136212</v>
          </cell>
          <cell r="G9">
            <v>130406.75560000002</v>
          </cell>
          <cell r="H9">
            <v>132902.65934666002</v>
          </cell>
          <cell r="I9">
            <v>137150.13506524113</v>
          </cell>
          <cell r="J9">
            <v>135296.71272425613</v>
          </cell>
          <cell r="K9">
            <v>139374.25571258337</v>
          </cell>
          <cell r="L9">
            <v>138318.77244776528</v>
          </cell>
          <cell r="M9">
            <v>2.8655562262427159</v>
          </cell>
          <cell r="N9">
            <v>1.7683395846384453</v>
          </cell>
        </row>
        <row r="10">
          <cell r="A10" t="str">
            <v xml:space="preserve">                             Tea</v>
          </cell>
          <cell r="B10">
            <v>10332</v>
          </cell>
          <cell r="C10">
            <v>11069</v>
          </cell>
          <cell r="D10">
            <v>11195</v>
          </cell>
          <cell r="E10">
            <v>11341</v>
          </cell>
          <cell r="F10">
            <v>12226</v>
          </cell>
          <cell r="G10">
            <v>11802.9804</v>
          </cell>
          <cell r="H10">
            <v>12403.75210236</v>
          </cell>
          <cell r="I10">
            <v>12133.497888553051</v>
          </cell>
          <cell r="J10">
            <v>12324.868084432868</v>
          </cell>
          <cell r="K10">
            <v>12448.116765277196</v>
          </cell>
          <cell r="L10">
            <v>12571.365446121526</v>
          </cell>
          <cell r="M10">
            <v>7.1331784746418991</v>
          </cell>
          <cell r="N10">
            <v>1.1383142108591482</v>
          </cell>
        </row>
        <row r="11">
          <cell r="A11" t="str">
            <v xml:space="preserve">                             Rubber</v>
          </cell>
          <cell r="B11">
            <v>4011</v>
          </cell>
          <cell r="C11">
            <v>3795</v>
          </cell>
          <cell r="D11">
            <v>3452</v>
          </cell>
          <cell r="E11">
            <v>3487</v>
          </cell>
          <cell r="F11">
            <v>3149</v>
          </cell>
          <cell r="G11">
            <v>3102.0798999999997</v>
          </cell>
          <cell r="H11">
            <v>3255.6328550500002</v>
          </cell>
          <cell r="I11">
            <v>3264.4672814768251</v>
          </cell>
          <cell r="J11">
            <v>3370.9662847025461</v>
          </cell>
          <cell r="K11">
            <v>3610.3048909164268</v>
          </cell>
          <cell r="L11">
            <v>3556.369430361186</v>
          </cell>
          <cell r="M11">
            <v>-5.385190725504863</v>
          </cell>
          <cell r="N11">
            <v>-9.0382081686429476</v>
          </cell>
        </row>
        <row r="12">
          <cell r="A12" t="str">
            <v xml:space="preserve">                             Coconut</v>
          </cell>
          <cell r="B12">
            <v>12838</v>
          </cell>
          <cell r="C12">
            <v>13258</v>
          </cell>
          <cell r="D12">
            <v>12829</v>
          </cell>
          <cell r="E12">
            <v>13996</v>
          </cell>
          <cell r="F12">
            <v>15116</v>
          </cell>
          <cell r="G12">
            <v>13073.8284</v>
          </cell>
          <cell r="H12">
            <v>11293.172971920001</v>
          </cell>
          <cell r="I12">
            <v>12196.66085666827</v>
          </cell>
          <cell r="J12">
            <v>11998.441950097791</v>
          </cell>
          <cell r="K12">
            <v>11518.504272093878</v>
          </cell>
          <cell r="L12">
            <v>12010.440392047887</v>
          </cell>
          <cell r="M12">
            <v>3.2715376226826631</v>
          </cell>
          <cell r="N12">
            <v>-3.235782169256296</v>
          </cell>
        </row>
        <row r="13">
          <cell r="A13" t="str">
            <v xml:space="preserve">                             Paddy</v>
          </cell>
          <cell r="B13">
            <v>19892</v>
          </cell>
          <cell r="C13">
            <v>22122</v>
          </cell>
          <cell r="D13">
            <v>26165</v>
          </cell>
          <cell r="E13">
            <v>27892</v>
          </cell>
          <cell r="F13">
            <v>27808</v>
          </cell>
          <cell r="G13">
            <v>26222.944</v>
          </cell>
          <cell r="H13">
            <v>27553.225669120002</v>
          </cell>
          <cell r="I13">
            <v>29633.217385072559</v>
          </cell>
          <cell r="J13">
            <v>25152.169477602522</v>
          </cell>
          <cell r="K13">
            <v>28522.560187601255</v>
          </cell>
          <cell r="L13">
            <v>26988.277849467504</v>
          </cell>
          <cell r="M13">
            <v>11.210536899255974</v>
          </cell>
          <cell r="N13">
            <v>18.275924419130284</v>
          </cell>
        </row>
        <row r="14">
          <cell r="A14" t="str">
            <v xml:space="preserve">                            Other</v>
          </cell>
          <cell r="B14">
            <v>75521</v>
          </cell>
          <cell r="C14">
            <v>75863</v>
          </cell>
          <cell r="D14">
            <v>74696</v>
          </cell>
          <cell r="E14">
            <v>77236</v>
          </cell>
          <cell r="F14">
            <v>77913</v>
          </cell>
          <cell r="G14">
            <v>76204.92290000002</v>
          </cell>
          <cell r="H14">
            <v>78396.875748210005</v>
          </cell>
          <cell r="I14">
            <v>79922.291653470427</v>
          </cell>
          <cell r="J14">
            <v>82450.266927420394</v>
          </cell>
          <cell r="K14">
            <v>83274.769596694605</v>
          </cell>
          <cell r="L14">
            <v>83192.319329767168</v>
          </cell>
          <cell r="M14">
            <v>0.45285417301148545</v>
          </cell>
          <cell r="N14">
            <v>-1.5382993026903713</v>
          </cell>
        </row>
        <row r="15">
          <cell r="A15" t="str">
            <v xml:space="preserve">                                          Vegetables</v>
          </cell>
          <cell r="B15">
            <v>31189</v>
          </cell>
          <cell r="C15">
            <v>31676</v>
          </cell>
          <cell r="D15">
            <v>33126</v>
          </cell>
          <cell r="E15">
            <v>35235</v>
          </cell>
          <cell r="F15">
            <v>36426</v>
          </cell>
          <cell r="G15">
            <v>35165.660400000001</v>
          </cell>
          <cell r="H15">
            <v>34155.464364449996</v>
          </cell>
          <cell r="I15">
            <v>35912.97000678398</v>
          </cell>
          <cell r="J15">
            <v>37430.178109901019</v>
          </cell>
          <cell r="M15">
            <v>1.5614479463913478</v>
          </cell>
          <cell r="N15">
            <v>4.5775981815885824</v>
          </cell>
        </row>
        <row r="16">
          <cell r="A16" t="str">
            <v xml:space="preserve">                                          Subsidiary food crops</v>
          </cell>
          <cell r="B16">
            <v>19712</v>
          </cell>
          <cell r="C16">
            <v>18501</v>
          </cell>
          <cell r="D16">
            <v>15577</v>
          </cell>
          <cell r="E16">
            <v>15781</v>
          </cell>
          <cell r="F16">
            <v>16032</v>
          </cell>
          <cell r="G16">
            <v>15312.163199999999</v>
          </cell>
          <cell r="H16">
            <v>17125.782354809999</v>
          </cell>
          <cell r="I16">
            <v>16247.881501705386</v>
          </cell>
          <cell r="J16">
            <v>16900.517849650045</v>
          </cell>
          <cell r="M16">
            <v>-6.1434659090909065</v>
          </cell>
          <cell r="N16">
            <v>-15.804551105345654</v>
          </cell>
        </row>
        <row r="17">
          <cell r="A17" t="str">
            <v xml:space="preserve">                                          Minor export crops</v>
          </cell>
          <cell r="B17">
            <v>7137</v>
          </cell>
          <cell r="C17">
            <v>7874</v>
          </cell>
          <cell r="D17">
            <v>7825</v>
          </cell>
          <cell r="E17">
            <v>7666</v>
          </cell>
          <cell r="F17">
            <v>6960</v>
          </cell>
          <cell r="G17">
            <v>6297.4080000000013</v>
          </cell>
          <cell r="H17">
            <v>7116.0710399999998</v>
          </cell>
          <cell r="I17">
            <v>7522.4229405839988</v>
          </cell>
          <cell r="J17">
            <v>6601.8490095571788</v>
          </cell>
          <cell r="M17">
            <v>10.326467703516883</v>
          </cell>
          <cell r="N17">
            <v>-0.62230124460248559</v>
          </cell>
        </row>
        <row r="18">
          <cell r="A18" t="str">
            <v xml:space="preserve">                                         Sugarcane</v>
          </cell>
          <cell r="B18">
            <v>1260</v>
          </cell>
          <cell r="C18">
            <v>1203</v>
          </cell>
          <cell r="D18">
            <v>1202</v>
          </cell>
          <cell r="E18">
            <v>1281</v>
          </cell>
          <cell r="F18">
            <v>1345</v>
          </cell>
          <cell r="G18">
            <v>1047.7578000000001</v>
          </cell>
          <cell r="H18">
            <v>1058.2353780000001</v>
          </cell>
          <cell r="I18">
            <v>1217.2305070365601</v>
          </cell>
          <cell r="J18">
            <v>1201.4065104450847</v>
          </cell>
          <cell r="M18">
            <v>-4.5238095238095184</v>
          </cell>
          <cell r="N18">
            <v>-8.3125519534499315E-2</v>
          </cell>
        </row>
        <row r="19">
          <cell r="A19" t="str">
            <v xml:space="preserve">                                         Tobacco</v>
          </cell>
          <cell r="B19">
            <v>1496</v>
          </cell>
          <cell r="C19">
            <v>1553</v>
          </cell>
          <cell r="D19">
            <v>1569</v>
          </cell>
          <cell r="E19">
            <v>1484</v>
          </cell>
          <cell r="F19">
            <v>1325</v>
          </cell>
          <cell r="G19">
            <v>1297.0425</v>
          </cell>
          <cell r="H19">
            <v>1486.5404092499998</v>
          </cell>
          <cell r="I19">
            <v>1290.0311659553279</v>
          </cell>
          <cell r="J19">
            <v>1080.8387882509742</v>
          </cell>
          <cell r="M19">
            <v>3.8101604278074852</v>
          </cell>
          <cell r="N19">
            <v>1.0302640051513157</v>
          </cell>
        </row>
        <row r="20">
          <cell r="A20" t="str">
            <v xml:space="preserve">                                         Animal husbandry</v>
          </cell>
          <cell r="B20">
            <v>6065</v>
          </cell>
          <cell r="C20">
            <v>6293</v>
          </cell>
          <cell r="D20">
            <v>6560</v>
          </cell>
          <cell r="E20">
            <v>6597</v>
          </cell>
          <cell r="F20">
            <v>6630</v>
          </cell>
          <cell r="G20">
            <v>7376.8099999999995</v>
          </cell>
          <cell r="H20">
            <v>7303.0418999999993</v>
          </cell>
          <cell r="I20">
            <v>7437.57446043648</v>
          </cell>
          <cell r="J20">
            <v>7974.9284035033161</v>
          </cell>
          <cell r="M20">
            <v>3.75927452596867</v>
          </cell>
          <cell r="N20">
            <v>4.2428094708406139</v>
          </cell>
        </row>
        <row r="21">
          <cell r="A21" t="str">
            <v xml:space="preserve">                                        Other</v>
          </cell>
          <cell r="B21">
            <v>8662</v>
          </cell>
          <cell r="C21">
            <v>8763</v>
          </cell>
          <cell r="D21">
            <v>8837</v>
          </cell>
          <cell r="E21">
            <v>9192</v>
          </cell>
          <cell r="F21">
            <v>9195</v>
          </cell>
          <cell r="G21">
            <v>9708.0810000000001</v>
          </cell>
          <cell r="H21">
            <v>10151.740301700002</v>
          </cell>
          <cell r="I21">
            <v>10294.181070968702</v>
          </cell>
          <cell r="J21">
            <v>11260.548256112766</v>
          </cell>
          <cell r="M21">
            <v>1.1660124682521422</v>
          </cell>
          <cell r="N21">
            <v>0.84445965993380501</v>
          </cell>
        </row>
        <row r="22">
          <cell r="A22" t="str">
            <v xml:space="preserve">        1.2  Forestry</v>
          </cell>
          <cell r="B22">
            <v>14751</v>
          </cell>
          <cell r="C22">
            <v>14942</v>
          </cell>
          <cell r="D22">
            <v>15122</v>
          </cell>
          <cell r="E22">
            <v>15319</v>
          </cell>
          <cell r="F22">
            <v>15564</v>
          </cell>
          <cell r="G22">
            <v>16342.468000000001</v>
          </cell>
          <cell r="H22">
            <v>16657.580892400001</v>
          </cell>
          <cell r="I22">
            <v>16887.06572847944</v>
          </cell>
          <cell r="J22">
            <v>17106.529991868851</v>
          </cell>
          <cell r="K22">
            <v>17448.66059170623</v>
          </cell>
          <cell r="L22">
            <v>17448.66059170623</v>
          </cell>
          <cell r="M22">
            <v>1.2948274693241224</v>
          </cell>
          <cell r="N22">
            <v>1.2046580109757787</v>
          </cell>
        </row>
        <row r="23">
          <cell r="A23" t="str">
            <v xml:space="preserve">        1.3  Fishing</v>
          </cell>
          <cell r="B23">
            <v>18763</v>
          </cell>
          <cell r="C23">
            <v>19704</v>
          </cell>
          <cell r="D23">
            <v>21345</v>
          </cell>
          <cell r="E23">
            <v>22967</v>
          </cell>
          <cell r="F23">
            <v>23541</v>
          </cell>
          <cell r="G23">
            <v>22627.609200000003</v>
          </cell>
          <cell r="H23">
            <v>24062.732986479998</v>
          </cell>
          <cell r="I23">
            <v>22412.360791529463</v>
          </cell>
          <cell r="J23">
            <v>22779.109378330599</v>
          </cell>
          <cell r="K23">
            <v>23462.482659680518</v>
          </cell>
          <cell r="L23">
            <v>17084.332033747949</v>
          </cell>
          <cell r="M23">
            <v>5.015189468635084</v>
          </cell>
          <cell r="N23">
            <v>8.3282582216808834</v>
          </cell>
        </row>
        <row r="24">
          <cell r="A24" t="str">
            <v>Industry</v>
          </cell>
          <cell r="B24">
            <v>184054</v>
          </cell>
          <cell r="C24">
            <v>198149</v>
          </cell>
          <cell r="D24">
            <v>209761</v>
          </cell>
          <cell r="E24">
            <v>219769</v>
          </cell>
          <cell r="F24">
            <v>236347</v>
          </cell>
          <cell r="G24">
            <v>231350.33677970961</v>
          </cell>
          <cell r="H24">
            <v>233562.36584964575</v>
          </cell>
          <cell r="I24">
            <v>246416.54835371781</v>
          </cell>
          <cell r="J24">
            <v>259256.04649053051</v>
          </cell>
          <cell r="K24">
            <v>273235.20584219787</v>
          </cell>
          <cell r="L24">
            <v>275288.40462300967</v>
          </cell>
          <cell r="M24">
            <v>7.6580786073652263</v>
          </cell>
          <cell r="N24">
            <v>5.8602364887029523</v>
          </cell>
        </row>
        <row r="25">
          <cell r="A25" t="str">
            <v>2.  Mining &amp; quarrying</v>
          </cell>
          <cell r="B25">
            <v>13926</v>
          </cell>
          <cell r="C25">
            <v>14460</v>
          </cell>
          <cell r="D25">
            <v>13677</v>
          </cell>
          <cell r="E25">
            <v>14238</v>
          </cell>
          <cell r="F25">
            <v>14921</v>
          </cell>
          <cell r="G25">
            <v>15018.856125455764</v>
          </cell>
          <cell r="H25">
            <v>14858.015653761893</v>
          </cell>
          <cell r="I25">
            <v>15699.374087039936</v>
          </cell>
          <cell r="J25">
            <v>16946.256298066895</v>
          </cell>
          <cell r="K25">
            <v>18116.747210378202</v>
          </cell>
          <cell r="L25">
            <v>18548.902923957638</v>
          </cell>
          <cell r="M25">
            <v>3.8345540715208903</v>
          </cell>
          <cell r="N25">
            <v>-5.4149377593361026</v>
          </cell>
        </row>
        <row r="26">
          <cell r="A26" t="str">
            <v xml:space="preserve">       2.1  Mining</v>
          </cell>
          <cell r="B26">
            <v>5239</v>
          </cell>
          <cell r="C26">
            <v>5316</v>
          </cell>
          <cell r="D26">
            <v>3863</v>
          </cell>
          <cell r="E26">
            <v>3925</v>
          </cell>
          <cell r="F26">
            <v>4113</v>
          </cell>
          <cell r="G26">
            <v>3943.6697778581001</v>
          </cell>
          <cell r="H26">
            <v>3872.5137876402041</v>
          </cell>
          <cell r="I26">
            <v>4114.0638190280042</v>
          </cell>
          <cell r="J26">
            <v>4598.9501957973744</v>
          </cell>
          <cell r="K26">
            <v>4966.8662114611643</v>
          </cell>
          <cell r="L26">
            <v>4966.8662114611643</v>
          </cell>
          <cell r="M26">
            <v>1.4697461347585428</v>
          </cell>
          <cell r="N26">
            <v>-27.332580887885626</v>
          </cell>
        </row>
        <row r="27">
          <cell r="A27" t="str">
            <v xml:space="preserve">       2.2  Quarrying</v>
          </cell>
          <cell r="B27">
            <v>8687</v>
          </cell>
          <cell r="C27">
            <v>9144</v>
          </cell>
          <cell r="D27">
            <v>9814</v>
          </cell>
          <cell r="E27">
            <v>10313</v>
          </cell>
          <cell r="F27">
            <v>10808</v>
          </cell>
          <cell r="G27">
            <v>11075.186347597664</v>
          </cell>
          <cell r="H27">
            <v>10985.501866121689</v>
          </cell>
          <cell r="I27">
            <v>11585.310268011932</v>
          </cell>
          <cell r="J27">
            <v>12347.30610226952</v>
          </cell>
          <cell r="K27">
            <v>13149.880998917037</v>
          </cell>
          <cell r="L27">
            <v>13582.036712496472</v>
          </cell>
          <cell r="M27">
            <v>5.2607344307586068</v>
          </cell>
          <cell r="N27">
            <v>7.3272090988626415</v>
          </cell>
        </row>
        <row r="28">
          <cell r="A28" t="str">
            <v>3.  Manufacturing</v>
          </cell>
          <cell r="B28">
            <v>112724</v>
          </cell>
          <cell r="C28">
            <v>122929</v>
          </cell>
          <cell r="D28">
            <v>130702</v>
          </cell>
          <cell r="E28">
            <v>136498</v>
          </cell>
          <cell r="F28">
            <v>149115</v>
          </cell>
          <cell r="G28">
            <v>142909.06902320709</v>
          </cell>
          <cell r="H28">
            <v>145864.2491964573</v>
          </cell>
          <cell r="I28">
            <v>151950.81213110249</v>
          </cell>
          <cell r="J28">
            <v>159695.82717449224</v>
          </cell>
          <cell r="K28">
            <v>167615.42587547356</v>
          </cell>
          <cell r="L28">
            <v>166885.77626661118</v>
          </cell>
          <cell r="M28">
            <v>9.0530854121571238</v>
          </cell>
          <cell r="N28">
            <v>6.3231621505096536</v>
          </cell>
        </row>
        <row r="29">
          <cell r="A29" t="str">
            <v xml:space="preserve">      3.1     Processing    of  tea,     rubber    &amp;         coconut  kernel   products</v>
          </cell>
          <cell r="B29">
            <v>16203</v>
          </cell>
          <cell r="C29">
            <v>16771</v>
          </cell>
          <cell r="D29">
            <v>16575</v>
          </cell>
          <cell r="E29">
            <v>17204</v>
          </cell>
          <cell r="F29">
            <v>17928</v>
          </cell>
          <cell r="G29">
            <v>16735.548023207106</v>
          </cell>
          <cell r="H29">
            <v>16578.983291457327</v>
          </cell>
          <cell r="I29">
            <v>16555.345586272513</v>
          </cell>
          <cell r="J29">
            <v>16759.425633930619</v>
          </cell>
          <cell r="K29">
            <v>17161.651849144953</v>
          </cell>
          <cell r="L29">
            <v>16729.346029995813</v>
          </cell>
          <cell r="M29">
            <v>3.5055236684564672</v>
          </cell>
          <cell r="N29">
            <v>-1.1686840379226071</v>
          </cell>
        </row>
        <row r="30">
          <cell r="A30" t="str">
            <v xml:space="preserve">       3.2  Factory industry</v>
          </cell>
          <cell r="B30">
            <v>87771</v>
          </cell>
          <cell r="C30">
            <v>96795</v>
          </cell>
          <cell r="D30">
            <v>104151</v>
          </cell>
          <cell r="E30">
            <v>108839</v>
          </cell>
          <cell r="F30">
            <v>120157</v>
          </cell>
          <cell r="G30">
            <v>115525.24099999999</v>
          </cell>
          <cell r="H30">
            <v>118413.37202499999</v>
          </cell>
          <cell r="I30">
            <v>123860.38713814999</v>
          </cell>
          <cell r="J30">
            <v>131465.4149084324</v>
          </cell>
          <cell r="K30">
            <v>138696.01272839616</v>
          </cell>
          <cell r="L30">
            <v>138433.08189857932</v>
          </cell>
          <cell r="M30">
            <v>10.281300201661136</v>
          </cell>
          <cell r="N30">
            <v>7.5995660932899334</v>
          </cell>
        </row>
        <row r="31">
          <cell r="A31" t="str">
            <v xml:space="preserve">       3.3  Small industry</v>
          </cell>
          <cell r="B31">
            <v>8750</v>
          </cell>
          <cell r="C31">
            <v>9363</v>
          </cell>
          <cell r="D31">
            <v>9976</v>
          </cell>
          <cell r="E31">
            <v>10455</v>
          </cell>
          <cell r="F31">
            <v>11030</v>
          </cell>
          <cell r="G31">
            <v>10648.279999999999</v>
          </cell>
          <cell r="H31">
            <v>10871.893879999998</v>
          </cell>
          <cell r="I31">
            <v>11535.079406679997</v>
          </cell>
          <cell r="J31">
            <v>11470.986632129207</v>
          </cell>
          <cell r="K31">
            <v>11757.761297932435</v>
          </cell>
          <cell r="L31">
            <v>11723.348338036049</v>
          </cell>
          <cell r="M31">
            <v>7.0057142857142818</v>
          </cell>
          <cell r="N31">
            <v>6.5470468866816178</v>
          </cell>
        </row>
        <row r="32">
          <cell r="A32" t="str">
            <v>4.  Construction</v>
          </cell>
          <cell r="B32">
            <v>48234</v>
          </cell>
          <cell r="C32">
            <v>50842</v>
          </cell>
          <cell r="D32">
            <v>54461</v>
          </cell>
          <cell r="E32">
            <v>57075</v>
          </cell>
          <cell r="F32">
            <v>59815</v>
          </cell>
          <cell r="G32">
            <v>61292.015200000002</v>
          </cell>
          <cell r="H32">
            <v>60795.953106000001</v>
          </cell>
          <cell r="I32">
            <v>64115.412145587601</v>
          </cell>
          <cell r="J32">
            <v>68332.44870623466</v>
          </cell>
          <cell r="K32">
            <v>72774.057872139907</v>
          </cell>
          <cell r="L32">
            <v>75165.693576858132</v>
          </cell>
          <cell r="M32">
            <v>5.4069743334577369</v>
          </cell>
          <cell r="N32">
            <v>7.11813067935958</v>
          </cell>
        </row>
        <row r="33">
          <cell r="A33" t="str">
            <v>5.  Electricity,gas,water and Sanitary Services</v>
          </cell>
          <cell r="B33">
            <v>9170</v>
          </cell>
          <cell r="C33">
            <v>9918</v>
          </cell>
          <cell r="D33">
            <v>10921</v>
          </cell>
          <cell r="E33">
            <v>11958</v>
          </cell>
          <cell r="F33">
            <v>12496</v>
          </cell>
          <cell r="G33">
            <v>12130.396431046767</v>
          </cell>
          <cell r="H33">
            <v>12044.147893426547</v>
          </cell>
          <cell r="I33">
            <v>14650.949989987805</v>
          </cell>
          <cell r="J33">
            <v>14281.51431173671</v>
          </cell>
          <cell r="K33">
            <v>14728.974884206178</v>
          </cell>
          <cell r="L33">
            <v>14688.031855582703</v>
          </cell>
          <cell r="M33">
            <v>8.1570338058887693</v>
          </cell>
          <cell r="N33">
            <v>10.112925993143772</v>
          </cell>
        </row>
        <row r="34">
          <cell r="A34" t="str">
            <v xml:space="preserve">       5.1  Electricity</v>
          </cell>
          <cell r="B34">
            <v>7973</v>
          </cell>
          <cell r="C34">
            <v>8648</v>
          </cell>
          <cell r="D34">
            <v>9498</v>
          </cell>
          <cell r="E34">
            <v>10340</v>
          </cell>
          <cell r="F34">
            <v>10805</v>
          </cell>
          <cell r="G34">
            <v>10403.278999999999</v>
          </cell>
          <cell r="H34">
            <v>10251.4</v>
          </cell>
          <cell r="I34">
            <v>12834</v>
          </cell>
          <cell r="J34">
            <v>12380</v>
          </cell>
          <cell r="K34">
            <v>12751.4</v>
          </cell>
          <cell r="L34">
            <v>12714.259999999998</v>
          </cell>
          <cell r="M34">
            <v>8.4660729963627279</v>
          </cell>
          <cell r="N34">
            <v>9.8288621646623433</v>
          </cell>
        </row>
        <row r="35">
          <cell r="A35" t="str">
            <v xml:space="preserve">       5.2  Water and gas</v>
          </cell>
          <cell r="B35">
            <v>1197</v>
          </cell>
          <cell r="C35">
            <v>1270</v>
          </cell>
          <cell r="D35">
            <v>1423</v>
          </cell>
          <cell r="E35">
            <v>1618</v>
          </cell>
          <cell r="F35">
            <v>1691</v>
          </cell>
          <cell r="G35">
            <v>1727.1174310467691</v>
          </cell>
          <cell r="H35">
            <v>1792.7478934265464</v>
          </cell>
          <cell r="I35">
            <v>1816.9499899878049</v>
          </cell>
          <cell r="J35">
            <v>1901.5143117367093</v>
          </cell>
          <cell r="K35">
            <v>1977.5748842061778</v>
          </cell>
          <cell r="L35">
            <v>1973.7718555827043</v>
          </cell>
          <cell r="M35">
            <v>6.0985797827903143</v>
          </cell>
          <cell r="N35">
            <v>12.047244094488185</v>
          </cell>
        </row>
        <row r="36">
          <cell r="A36" t="str">
            <v>Services</v>
          </cell>
          <cell r="B36">
            <v>355772</v>
          </cell>
          <cell r="C36">
            <v>380861</v>
          </cell>
          <cell r="D36">
            <v>400231</v>
          </cell>
          <cell r="E36">
            <v>416333</v>
          </cell>
          <cell r="F36">
            <v>445371</v>
          </cell>
          <cell r="G36">
            <v>443067.32714357489</v>
          </cell>
          <cell r="H36">
            <v>470062.82153840724</v>
          </cell>
          <cell r="I36">
            <v>507191.23996037757</v>
          </cell>
          <cell r="J36">
            <v>545486.29175361502</v>
          </cell>
          <cell r="K36">
            <v>584687.93015227269</v>
          </cell>
          <cell r="L36">
            <v>582708.80177642743</v>
          </cell>
          <cell r="M36">
            <v>7.0519883520906657</v>
          </cell>
          <cell r="N36">
            <v>5.0858449670614814</v>
          </cell>
        </row>
        <row r="37">
          <cell r="A37" t="str">
            <v>6.  Transport, storage and communication</v>
          </cell>
          <cell r="B37">
            <v>73785</v>
          </cell>
          <cell r="C37">
            <v>80268</v>
          </cell>
          <cell r="D37">
            <v>86442</v>
          </cell>
          <cell r="E37">
            <v>93444</v>
          </cell>
          <cell r="F37">
            <v>100706</v>
          </cell>
          <cell r="G37">
            <v>104510.30366362155</v>
          </cell>
          <cell r="H37">
            <v>112472.03681470887</v>
          </cell>
          <cell r="I37">
            <v>124415.07602679323</v>
          </cell>
          <cell r="J37">
            <v>141465.75574454141</v>
          </cell>
          <cell r="K37">
            <v>159223.94041593606</v>
          </cell>
          <cell r="L37">
            <v>156272.47889139567</v>
          </cell>
          <cell r="M37">
            <v>8.7863386867249371</v>
          </cell>
          <cell r="N37">
            <v>7.6917326954701659</v>
          </cell>
        </row>
        <row r="38">
          <cell r="A38" t="str">
            <v xml:space="preserve">      6.1  Port services</v>
          </cell>
          <cell r="B38">
            <v>5347</v>
          </cell>
          <cell r="C38">
            <v>6247</v>
          </cell>
          <cell r="D38">
            <v>6402</v>
          </cell>
          <cell r="E38">
            <v>6478</v>
          </cell>
          <cell r="F38">
            <v>6504</v>
          </cell>
          <cell r="G38">
            <v>6506.0442828323467</v>
          </cell>
          <cell r="H38">
            <v>6664.1411589051722</v>
          </cell>
          <cell r="I38">
            <v>7383.8684040669314</v>
          </cell>
          <cell r="J38">
            <v>8371.3939094040252</v>
          </cell>
          <cell r="K38">
            <v>9041.1054221563481</v>
          </cell>
          <cell r="L38">
            <v>9375.9611785325087</v>
          </cell>
          <cell r="M38">
            <v>16.831868337385458</v>
          </cell>
          <cell r="N38">
            <v>2.4811909716663916</v>
          </cell>
        </row>
        <row r="39">
          <cell r="A39" t="str">
            <v xml:space="preserve">      6.2  Telecommunications</v>
          </cell>
          <cell r="B39">
            <v>6558</v>
          </cell>
          <cell r="C39">
            <v>8630</v>
          </cell>
          <cell r="D39">
            <v>12584</v>
          </cell>
          <cell r="E39">
            <v>17520</v>
          </cell>
          <cell r="F39">
            <v>21911</v>
          </cell>
          <cell r="G39">
            <v>26981.205400000003</v>
          </cell>
          <cell r="H39">
            <v>32199.370524360005</v>
          </cell>
          <cell r="I39">
            <v>40088.216302828208</v>
          </cell>
          <cell r="J39">
            <v>52894.342529414942</v>
          </cell>
          <cell r="K39">
            <v>67175.815012356979</v>
          </cell>
          <cell r="L39">
            <v>64531.097885886229</v>
          </cell>
          <cell r="M39">
            <v>31.594998475144862</v>
          </cell>
          <cell r="N39">
            <v>45.816917728852836</v>
          </cell>
        </row>
        <row r="40">
          <cell r="A40" t="str">
            <v xml:space="preserve">      6.3  Transport</v>
          </cell>
          <cell r="B40">
            <v>61880</v>
          </cell>
          <cell r="C40">
            <v>65391</v>
          </cell>
          <cell r="D40">
            <v>67456</v>
          </cell>
          <cell r="E40">
            <v>69446</v>
          </cell>
          <cell r="F40">
            <v>72291</v>
          </cell>
          <cell r="G40">
            <v>71023.053980789206</v>
          </cell>
          <cell r="H40">
            <v>73608.525131443705</v>
          </cell>
          <cell r="I40">
            <v>76942.991319898094</v>
          </cell>
          <cell r="J40">
            <v>80200.019305722439</v>
          </cell>
          <cell r="K40">
            <v>83007.019981422724</v>
          </cell>
          <cell r="L40">
            <v>82365.41982697694</v>
          </cell>
          <cell r="M40">
            <v>5.673884938590823</v>
          </cell>
          <cell r="N40">
            <v>3.1579269318407821</v>
          </cell>
        </row>
        <row r="41">
          <cell r="A41" t="str">
            <v>7.  Wholesale and retail trade</v>
          </cell>
          <cell r="B41">
            <v>155317</v>
          </cell>
          <cell r="C41">
            <v>165132</v>
          </cell>
          <cell r="D41">
            <v>172486</v>
          </cell>
          <cell r="E41">
            <v>174160</v>
          </cell>
          <cell r="F41">
            <v>189366</v>
          </cell>
          <cell r="G41">
            <v>176762.41087995336</v>
          </cell>
          <cell r="H41">
            <v>186637.44167489832</v>
          </cell>
          <cell r="I41">
            <v>200353.92675360152</v>
          </cell>
          <cell r="J41">
            <v>211793.83962153093</v>
          </cell>
          <cell r="K41">
            <v>223166.90797313914</v>
          </cell>
          <cell r="L41">
            <v>227894.15393230307</v>
          </cell>
          <cell r="M41">
            <v>6.3193340072239312</v>
          </cell>
          <cell r="N41">
            <v>4.4534069713925817</v>
          </cell>
        </row>
        <row r="42">
          <cell r="A42" t="str">
            <v xml:space="preserve">      7.1  Imports</v>
          </cell>
          <cell r="B42">
            <v>64629</v>
          </cell>
          <cell r="C42">
            <v>70833</v>
          </cell>
          <cell r="D42">
            <v>76609</v>
          </cell>
          <cell r="E42">
            <v>75536</v>
          </cell>
          <cell r="F42">
            <v>85280</v>
          </cell>
          <cell r="G42">
            <v>76154.975605636137</v>
          </cell>
          <cell r="H42">
            <v>82530.11497283823</v>
          </cell>
          <cell r="I42">
            <v>91773.487849796118</v>
          </cell>
          <cell r="J42">
            <v>100052.2932267978</v>
          </cell>
          <cell r="K42">
            <v>107156.00604590045</v>
          </cell>
          <cell r="L42">
            <v>112058.56841401356</v>
          </cell>
          <cell r="M42">
            <v>9.599405839483822</v>
          </cell>
          <cell r="N42">
            <v>8.1543913147826608</v>
          </cell>
        </row>
        <row r="43">
          <cell r="A43" t="str">
            <v xml:space="preserve">      7.2  Exports</v>
          </cell>
          <cell r="B43">
            <v>16365</v>
          </cell>
          <cell r="C43">
            <v>18323</v>
          </cell>
          <cell r="D43">
            <v>18346</v>
          </cell>
          <cell r="E43">
            <v>19465</v>
          </cell>
          <cell r="F43">
            <v>23027</v>
          </cell>
          <cell r="G43">
            <v>21184.65263265929</v>
          </cell>
          <cell r="H43">
            <v>21608.345685312477</v>
          </cell>
          <cell r="I43">
            <v>22364.637784298411</v>
          </cell>
          <cell r="J43">
            <v>24083.341920149578</v>
          </cell>
          <cell r="K43">
            <v>25985.925931841393</v>
          </cell>
          <cell r="L43">
            <v>25985.925931841393</v>
          </cell>
          <cell r="M43">
            <v>11.964558509013145</v>
          </cell>
          <cell r="N43">
            <v>0.12552529607596785</v>
          </cell>
        </row>
        <row r="44">
          <cell r="A44" t="str">
            <v xml:space="preserve">      7.3  Domestic</v>
          </cell>
          <cell r="B44">
            <v>74323</v>
          </cell>
          <cell r="C44">
            <v>75976</v>
          </cell>
          <cell r="D44">
            <v>77531</v>
          </cell>
          <cell r="E44">
            <v>79159</v>
          </cell>
          <cell r="F44">
            <v>81059</v>
          </cell>
          <cell r="G44">
            <v>79422.782641657948</v>
          </cell>
          <cell r="H44">
            <v>82498.98101674761</v>
          </cell>
          <cell r="I44">
            <v>86215.801119507014</v>
          </cell>
          <cell r="J44">
            <v>87658.204474583559</v>
          </cell>
          <cell r="K44">
            <v>90024.975995397312</v>
          </cell>
          <cell r="L44">
            <v>89849.659586448135</v>
          </cell>
          <cell r="M44">
            <v>2.2240759926267728</v>
          </cell>
          <cell r="N44">
            <v>2.0466989575655514</v>
          </cell>
        </row>
        <row r="45">
          <cell r="A45" t="str">
            <v>8.  Banking, insurance and real estate</v>
          </cell>
          <cell r="B45">
            <v>49675</v>
          </cell>
          <cell r="C45">
            <v>54767</v>
          </cell>
          <cell r="D45">
            <v>58247</v>
          </cell>
          <cell r="E45">
            <v>60926</v>
          </cell>
          <cell r="F45">
            <v>64810</v>
          </cell>
          <cell r="G45">
            <v>69948.628599999996</v>
          </cell>
          <cell r="H45">
            <v>77695.364788800012</v>
          </cell>
          <cell r="I45">
            <v>85931.073456412822</v>
          </cell>
          <cell r="J45">
            <v>91613.112922252796</v>
          </cell>
          <cell r="K45">
            <v>97830.440826810489</v>
          </cell>
          <cell r="L45">
            <v>96584.948568365449</v>
          </cell>
          <cell r="M45">
            <v>10.250629089079011</v>
          </cell>
          <cell r="N45">
            <v>6.35419139262694</v>
          </cell>
        </row>
        <row r="46">
          <cell r="A46" t="str">
            <v xml:space="preserve">       8.1   Banking</v>
          </cell>
          <cell r="B46">
            <v>17019.744875008037</v>
          </cell>
          <cell r="C46">
            <v>18738.605745427245</v>
          </cell>
          <cell r="D46">
            <v>20522.581235352282</v>
          </cell>
          <cell r="E46">
            <v>22272.01015664763</v>
          </cell>
          <cell r="F46">
            <v>23926.168256148638</v>
          </cell>
          <cell r="G46">
            <v>28095.61422588108</v>
          </cell>
          <cell r="H46">
            <v>33072.794222509598</v>
          </cell>
          <cell r="I46">
            <v>38121.316696619753</v>
          </cell>
          <cell r="J46">
            <v>39118</v>
          </cell>
          <cell r="K46">
            <v>41660.67</v>
          </cell>
          <cell r="L46">
            <v>41465.08</v>
          </cell>
          <cell r="M46">
            <v>10.099216427992408</v>
          </cell>
          <cell r="N46">
            <v>9.5203213844251788</v>
          </cell>
        </row>
        <row r="47">
          <cell r="A47" t="str">
            <v xml:space="preserve">       8.2   Insurance, real estate and other financial services</v>
          </cell>
          <cell r="B47">
            <v>32655.255124991963</v>
          </cell>
          <cell r="C47">
            <v>36028.394254572762</v>
          </cell>
          <cell r="D47">
            <v>37724.418764647722</v>
          </cell>
          <cell r="E47">
            <v>38653.98984335237</v>
          </cell>
          <cell r="F47">
            <v>40883.831743851362</v>
          </cell>
          <cell r="G47">
            <v>41853.014374118924</v>
          </cell>
          <cell r="H47">
            <v>44622.570566290415</v>
          </cell>
          <cell r="I47">
            <v>47809.756759793068</v>
          </cell>
          <cell r="J47">
            <v>52495.112922252796</v>
          </cell>
          <cell r="K47">
            <v>56169.770826810498</v>
          </cell>
          <cell r="L47">
            <v>55119.86856836544</v>
          </cell>
          <cell r="M47">
            <v>10.329544560805592</v>
          </cell>
          <cell r="N47">
            <v>4.7074662781000809</v>
          </cell>
        </row>
        <row r="48">
          <cell r="A48" t="str">
            <v>9.  Ownership of dwellings</v>
          </cell>
          <cell r="B48">
            <v>14232</v>
          </cell>
          <cell r="C48">
            <v>14416</v>
          </cell>
          <cell r="D48">
            <v>14592</v>
          </cell>
          <cell r="E48">
            <v>14767</v>
          </cell>
          <cell r="F48">
            <v>15018</v>
          </cell>
          <cell r="G48">
            <v>15228.252</v>
          </cell>
          <cell r="H48">
            <v>15456.67578</v>
          </cell>
          <cell r="I48">
            <v>15657.612565139998</v>
          </cell>
          <cell r="J48">
            <v>15845.503915921678</v>
          </cell>
          <cell r="K48">
            <v>16067.340970744581</v>
          </cell>
          <cell r="L48">
            <v>16051.495466828657</v>
          </cell>
          <cell r="M48">
            <v>1.2928611579539062</v>
          </cell>
          <cell r="N48">
            <v>1.2208657047724669</v>
          </cell>
        </row>
        <row r="49">
          <cell r="A49" t="str">
            <v>10. Public admninstration and defence</v>
          </cell>
          <cell r="B49">
            <v>35215</v>
          </cell>
          <cell r="C49">
            <v>37055</v>
          </cell>
          <cell r="D49">
            <v>38170</v>
          </cell>
          <cell r="E49">
            <v>39773</v>
          </cell>
          <cell r="F49">
            <v>41443</v>
          </cell>
          <cell r="G49">
            <v>41857.154999999999</v>
          </cell>
          <cell r="H49">
            <v>41869.112479999996</v>
          </cell>
          <cell r="I49">
            <v>42125.281462759995</v>
          </cell>
          <cell r="J49">
            <v>42987.104989012958</v>
          </cell>
          <cell r="K49">
            <v>44276.718138683347</v>
          </cell>
          <cell r="L49">
            <v>44276.718138683347</v>
          </cell>
          <cell r="M49">
            <v>5.2250461451086139</v>
          </cell>
          <cell r="N49">
            <v>3.0090406153015836</v>
          </cell>
        </row>
        <row r="50">
          <cell r="A50" t="str">
            <v>11. Services (n.e.s.)</v>
          </cell>
          <cell r="B50">
            <v>27548</v>
          </cell>
          <cell r="C50">
            <v>29223</v>
          </cell>
          <cell r="D50">
            <v>30294</v>
          </cell>
          <cell r="E50">
            <v>33263</v>
          </cell>
          <cell r="F50">
            <v>34028</v>
          </cell>
          <cell r="G50">
            <v>34760.577000000005</v>
          </cell>
          <cell r="H50">
            <v>35932.19</v>
          </cell>
          <cell r="I50">
            <v>38708.269695670002</v>
          </cell>
          <cell r="J50">
            <v>41780.9745603552</v>
          </cell>
          <cell r="K50">
            <v>44122.581826959111</v>
          </cell>
          <cell r="L50">
            <v>41629.006778851261</v>
          </cell>
          <cell r="M50">
            <v>6.0802962102511904</v>
          </cell>
          <cell r="N50">
            <v>3.6649214659685958</v>
          </cell>
        </row>
        <row r="51">
          <cell r="A51" t="str">
            <v xml:space="preserve">       11.1  Hotels and restaurants</v>
          </cell>
          <cell r="B51">
            <v>4434.4548950270655</v>
          </cell>
          <cell r="C51">
            <v>5015.915540470116</v>
          </cell>
          <cell r="D51">
            <v>5124.5003515917215</v>
          </cell>
          <cell r="E51">
            <v>5780.4899290464782</v>
          </cell>
          <cell r="F51">
            <v>5866.5147730310373</v>
          </cell>
          <cell r="G51">
            <v>4970.4647001409112</v>
          </cell>
          <cell r="H51">
            <v>4867.6332146247078</v>
          </cell>
          <cell r="I51">
            <v>6152.9065924349024</v>
          </cell>
          <cell r="J51">
            <v>7130.2162691927169</v>
          </cell>
          <cell r="K51">
            <v>7843.2378961119894</v>
          </cell>
          <cell r="L51">
            <v>5418.9643645864653</v>
          </cell>
          <cell r="M51">
            <v>13.112336447375261</v>
          </cell>
          <cell r="N51">
            <v>2.1648054128006411</v>
          </cell>
        </row>
        <row r="52">
          <cell r="A52" t="str">
            <v xml:space="preserve">       11.2  Other</v>
          </cell>
          <cell r="B52">
            <v>23113.545104972938</v>
          </cell>
          <cell r="C52">
            <v>24207.084459529884</v>
          </cell>
          <cell r="D52">
            <v>25169.499648408277</v>
          </cell>
          <cell r="E52">
            <v>27482.510070953522</v>
          </cell>
          <cell r="F52">
            <v>28161.485226968965</v>
          </cell>
          <cell r="G52">
            <v>29790.112299859087</v>
          </cell>
          <cell r="H52">
            <v>31064.556785375295</v>
          </cell>
          <cell r="I52">
            <v>32555.3631032351</v>
          </cell>
          <cell r="J52">
            <v>34650.758291162485</v>
          </cell>
          <cell r="K52">
            <v>36279.343930847121</v>
          </cell>
          <cell r="L52">
            <v>36210.042414264797</v>
          </cell>
          <cell r="M52">
            <v>4.7311623967267069</v>
          </cell>
          <cell r="N52">
            <v>3.9757583796899976</v>
          </cell>
        </row>
        <row r="53">
          <cell r="A53" t="str">
            <v>12. Gross domestic product</v>
          </cell>
          <cell r="B53">
            <v>695934</v>
          </cell>
          <cell r="C53">
            <v>739763</v>
          </cell>
          <cell r="D53">
            <v>774796</v>
          </cell>
          <cell r="E53">
            <v>808340</v>
          </cell>
          <cell r="F53">
            <v>857035</v>
          </cell>
          <cell r="G53">
            <v>843794.4967232846</v>
          </cell>
          <cell r="H53">
            <v>877248.16061359306</v>
          </cell>
          <cell r="I53">
            <v>930057.34989934543</v>
          </cell>
          <cell r="J53">
            <v>979924.69033860113</v>
          </cell>
          <cell r="K53">
            <v>1038208.5349584407</v>
          </cell>
          <cell r="L53">
            <v>1030848.9714726566</v>
          </cell>
          <cell r="M53">
            <v>6.2978673264993512</v>
          </cell>
          <cell r="N53">
            <v>4.7357058949961006</v>
          </cell>
        </row>
        <row r="54">
          <cell r="A54" t="str">
            <v>13. Net factor income from abroad</v>
          </cell>
          <cell r="B54">
            <v>-11258</v>
          </cell>
          <cell r="C54">
            <v>-8816</v>
          </cell>
          <cell r="D54">
            <v>-9888</v>
          </cell>
          <cell r="E54">
            <v>-14000</v>
          </cell>
          <cell r="F54">
            <v>-16835.242000000009</v>
          </cell>
          <cell r="G54">
            <v>-14738.850900000005</v>
          </cell>
          <cell r="H54">
            <v>-13966.729000000007</v>
          </cell>
          <cell r="I54">
            <v>-9468.2490838771773</v>
          </cell>
          <cell r="J54">
            <v>-11299.735477814022</v>
          </cell>
          <cell r="K54">
            <v>-13485.88000000001</v>
          </cell>
          <cell r="M54">
            <v>21.691241783620534</v>
          </cell>
          <cell r="N54">
            <v>-12.159709618874773</v>
          </cell>
        </row>
        <row r="55">
          <cell r="A55" t="str">
            <v>14. Gross national product</v>
          </cell>
          <cell r="B55">
            <v>684676</v>
          </cell>
          <cell r="C55">
            <v>730947</v>
          </cell>
          <cell r="D55">
            <v>764908</v>
          </cell>
          <cell r="E55">
            <v>794340</v>
          </cell>
          <cell r="F55">
            <v>840199.75800000003</v>
          </cell>
          <cell r="G55">
            <v>829055.64582328452</v>
          </cell>
          <cell r="H55">
            <v>863281.43161359301</v>
          </cell>
          <cell r="I55">
            <v>920589.10081546823</v>
          </cell>
          <cell r="J55">
            <v>968624.95486078714</v>
          </cell>
          <cell r="M55">
            <v>6.7580870367881962</v>
          </cell>
          <cell r="N55">
            <v>4.6461644961946602</v>
          </cell>
        </row>
        <row r="57">
          <cell r="A57" t="str">
            <v xml:space="preserve">  (a)  Revised                      </v>
          </cell>
        </row>
        <row r="58">
          <cell r="A58" t="str">
            <v xml:space="preserve">  (b)  Provisional                             </v>
          </cell>
        </row>
      </sheetData>
      <sheetData sheetId="1">
        <row r="2">
          <cell r="A2" t="str">
            <v xml:space="preserve">       GrossDdomestic Product at Current Factor Cost Prices - Annual Estimates</v>
          </cell>
        </row>
        <row r="3">
          <cell r="J3" t="str">
            <v>(Rs.Mn)</v>
          </cell>
        </row>
        <row r="4">
          <cell r="A4" t="str">
            <v xml:space="preserve">                        SECTOR</v>
          </cell>
          <cell r="B4">
            <v>1996</v>
          </cell>
          <cell r="C4">
            <v>1997</v>
          </cell>
          <cell r="D4">
            <v>1998</v>
          </cell>
          <cell r="E4">
            <v>1999</v>
          </cell>
          <cell r="F4">
            <v>2000</v>
          </cell>
          <cell r="G4">
            <v>2001</v>
          </cell>
          <cell r="H4" t="str">
            <v>2002(a)</v>
          </cell>
          <cell r="I4" t="str">
            <v>2003(a)</v>
          </cell>
          <cell r="J4" t="str">
            <v>2004(b)</v>
          </cell>
          <cell r="K4" t="str">
            <v>2005(b)</v>
          </cell>
        </row>
        <row r="5">
          <cell r="L5" t="str">
            <v>97/96</v>
          </cell>
          <cell r="M5" t="str">
            <v>98/97</v>
          </cell>
          <cell r="N5" t="str">
            <v>99/98</v>
          </cell>
          <cell r="O5" t="str">
            <v>00/99</v>
          </cell>
          <cell r="P5" t="str">
            <v>01/00</v>
          </cell>
        </row>
        <row r="7">
          <cell r="A7" t="str">
            <v>Agriculture</v>
          </cell>
          <cell r="B7">
            <v>156108</v>
          </cell>
          <cell r="C7">
            <v>175774</v>
          </cell>
          <cell r="D7">
            <v>192665</v>
          </cell>
          <cell r="E7">
            <v>205599</v>
          </cell>
          <cell r="F7">
            <v>223926</v>
          </cell>
          <cell r="G7">
            <v>249790.10553291213</v>
          </cell>
          <cell r="H7">
            <v>287840.48660951667</v>
          </cell>
          <cell r="I7">
            <v>297342.0929316745</v>
          </cell>
          <cell r="J7">
            <v>320200.73952637013</v>
          </cell>
          <cell r="K7">
            <v>346622.308408788</v>
          </cell>
          <cell r="L7">
            <v>12.597688779562866</v>
          </cell>
          <cell r="M7">
            <v>9.6094985606517405</v>
          </cell>
          <cell r="N7">
            <v>6.7132068616510443</v>
          </cell>
          <cell r="O7">
            <v>8.9139538616432858</v>
          </cell>
          <cell r="P7">
            <v>11.550291405603685</v>
          </cell>
        </row>
        <row r="8">
          <cell r="A8" t="str">
            <v>1.  Agriculture, forestry &amp; fishing</v>
          </cell>
          <cell r="B8">
            <v>156108</v>
          </cell>
          <cell r="C8">
            <v>175774</v>
          </cell>
          <cell r="D8">
            <v>192665</v>
          </cell>
          <cell r="E8">
            <v>205599</v>
          </cell>
          <cell r="F8">
            <v>223926</v>
          </cell>
          <cell r="G8">
            <v>249790.10553291213</v>
          </cell>
          <cell r="H8">
            <v>287840.48660951667</v>
          </cell>
          <cell r="I8">
            <v>297342.0929316745</v>
          </cell>
          <cell r="J8">
            <v>320200.73952637013</v>
          </cell>
          <cell r="K8">
            <v>346622.308408788</v>
          </cell>
          <cell r="L8">
            <v>12.597688779562866</v>
          </cell>
          <cell r="M8">
            <v>9.6094985606517405</v>
          </cell>
          <cell r="N8">
            <v>6.7132068616510443</v>
          </cell>
          <cell r="O8">
            <v>8.9139538616432858</v>
          </cell>
          <cell r="P8">
            <v>11.550291405603685</v>
          </cell>
        </row>
        <row r="9">
          <cell r="A9" t="str">
            <v xml:space="preserve">          1.1  Agriculture</v>
          </cell>
          <cell r="B9">
            <v>122594</v>
          </cell>
          <cell r="C9">
            <v>138999</v>
          </cell>
          <cell r="D9">
            <v>153335</v>
          </cell>
          <cell r="E9">
            <v>163481</v>
          </cell>
          <cell r="F9">
            <v>177396</v>
          </cell>
          <cell r="G9">
            <v>199584.47759856304</v>
          </cell>
          <cell r="H9">
            <v>232852.79121496974</v>
          </cell>
          <cell r="I9">
            <v>238240.2341172235</v>
          </cell>
          <cell r="J9">
            <v>257411.47675463252</v>
          </cell>
          <cell r="K9">
            <v>281991.29065903078</v>
          </cell>
          <cell r="L9">
            <v>13.381568429123769</v>
          </cell>
          <cell r="M9">
            <v>10.313743264340026</v>
          </cell>
          <cell r="N9">
            <v>6.6168845990804526</v>
          </cell>
          <cell r="O9">
            <v>8.5116924902588043</v>
          </cell>
          <cell r="P9">
            <v>12.507879320031478</v>
          </cell>
        </row>
        <row r="10">
          <cell r="A10" t="str">
            <v xml:space="preserve">                             Tea</v>
          </cell>
          <cell r="B10">
            <v>10332</v>
          </cell>
          <cell r="C10">
            <v>12685</v>
          </cell>
          <cell r="D10">
            <v>14448</v>
          </cell>
          <cell r="E10">
            <v>12295</v>
          </cell>
          <cell r="F10">
            <v>15551</v>
          </cell>
          <cell r="G10">
            <v>15883.685653200002</v>
          </cell>
          <cell r="H10">
            <v>17314.78301688284</v>
          </cell>
          <cell r="I10">
            <v>16886.714181164683</v>
          </cell>
          <cell r="J10">
            <v>20820.374961578262</v>
          </cell>
          <cell r="K10">
            <v>23785.196356107008</v>
          </cell>
          <cell r="L10">
            <v>22.773906310491675</v>
          </cell>
          <cell r="M10">
            <v>13.898305084745765</v>
          </cell>
          <cell r="N10">
            <v>-14.901716500553707</v>
          </cell>
          <cell r="O10">
            <v>26.482309882065881</v>
          </cell>
          <cell r="P10">
            <v>2.1393200000000112</v>
          </cell>
        </row>
        <row r="11">
          <cell r="A11" t="str">
            <v xml:space="preserve">                             Rubber</v>
          </cell>
          <cell r="B11">
            <v>4011</v>
          </cell>
          <cell r="C11">
            <v>3132</v>
          </cell>
          <cell r="D11">
            <v>2462</v>
          </cell>
          <cell r="E11">
            <v>2253</v>
          </cell>
          <cell r="F11">
            <v>2506</v>
          </cell>
          <cell r="G11">
            <v>2487.4224205599999</v>
          </cell>
          <cell r="H11">
            <v>3243.6081642443169</v>
          </cell>
          <cell r="I11">
            <v>4925.4496444654169</v>
          </cell>
          <cell r="J11">
            <v>6330.2049141536691</v>
          </cell>
          <cell r="K11">
            <v>8014.0394213185446</v>
          </cell>
          <cell r="L11">
            <v>-21.914734480179511</v>
          </cell>
          <cell r="M11">
            <v>-21.392081736909319</v>
          </cell>
          <cell r="N11">
            <v>-8.4890333062550773</v>
          </cell>
          <cell r="O11">
            <v>11.229471815357295</v>
          </cell>
          <cell r="P11">
            <v>-0.74132400000000986</v>
          </cell>
        </row>
        <row r="12">
          <cell r="A12" t="str">
            <v xml:space="preserve">                             Coconut</v>
          </cell>
          <cell r="B12">
            <v>12838</v>
          </cell>
          <cell r="C12">
            <v>14960</v>
          </cell>
          <cell r="D12">
            <v>15573</v>
          </cell>
          <cell r="E12">
            <v>17675</v>
          </cell>
          <cell r="F12">
            <v>13249</v>
          </cell>
          <cell r="G12">
            <v>13250.111193630002</v>
          </cell>
          <cell r="H12">
            <v>20182.899562908166</v>
          </cell>
          <cell r="I12">
            <v>19269.071660338323</v>
          </cell>
          <cell r="J12">
            <v>19062.06575491737</v>
          </cell>
          <cell r="K12">
            <v>20989.240602739515</v>
          </cell>
          <cell r="L12">
            <v>16.529054369839535</v>
          </cell>
          <cell r="M12">
            <v>4.0975935828877041</v>
          </cell>
          <cell r="N12">
            <v>13.497720413536252</v>
          </cell>
          <cell r="O12">
            <v>-25.041018387553038</v>
          </cell>
          <cell r="P12">
            <v>8.3870000000096923E-3</v>
          </cell>
        </row>
        <row r="13">
          <cell r="A13" t="str">
            <v xml:space="preserve">                             Paddy</v>
          </cell>
          <cell r="B13">
            <v>19892</v>
          </cell>
          <cell r="C13">
            <v>24469</v>
          </cell>
          <cell r="D13">
            <v>26842</v>
          </cell>
          <cell r="E13">
            <v>30197</v>
          </cell>
          <cell r="F13">
            <v>32063</v>
          </cell>
          <cell r="G13">
            <v>34731.414318299998</v>
          </cell>
          <cell r="H13">
            <v>41767.463871853608</v>
          </cell>
          <cell r="I13">
            <v>40961.06505607711</v>
          </cell>
          <cell r="J13">
            <v>45082.43810146254</v>
          </cell>
          <cell r="K13">
            <v>53210.801691156244</v>
          </cell>
          <cell r="L13">
            <v>23.009249949728527</v>
          </cell>
          <cell r="M13">
            <v>9.6979852057705642</v>
          </cell>
          <cell r="N13">
            <v>12.499068623798525</v>
          </cell>
          <cell r="O13">
            <v>6.1794217968672349</v>
          </cell>
          <cell r="P13">
            <v>8.3224100000000014</v>
          </cell>
        </row>
        <row r="14">
          <cell r="A14" t="str">
            <v xml:space="preserve">                            Other</v>
          </cell>
          <cell r="B14">
            <v>75521</v>
          </cell>
          <cell r="C14">
            <v>83753</v>
          </cell>
          <cell r="D14">
            <v>94010</v>
          </cell>
          <cell r="E14">
            <v>101061</v>
          </cell>
          <cell r="F14">
            <v>114027</v>
          </cell>
          <cell r="G14">
            <v>133231.84401287304</v>
          </cell>
          <cell r="H14">
            <v>150344.03659908081</v>
          </cell>
          <cell r="I14">
            <v>156197.93357517797</v>
          </cell>
          <cell r="J14">
            <v>166116.39302252067</v>
          </cell>
          <cell r="K14">
            <v>175992.0125877095</v>
          </cell>
          <cell r="L14">
            <v>10.900279392486855</v>
          </cell>
          <cell r="M14">
            <v>12.246725490430199</v>
          </cell>
          <cell r="N14">
            <v>7.5002659291564688</v>
          </cell>
          <cell r="O14">
            <v>12.829875025974413</v>
          </cell>
          <cell r="P14">
            <v>16.842365415974324</v>
          </cell>
        </row>
        <row r="15">
          <cell r="A15" t="str">
            <v xml:space="preserve">                                          Vegetables</v>
          </cell>
          <cell r="B15">
            <v>31189</v>
          </cell>
          <cell r="C15">
            <v>37135</v>
          </cell>
          <cell r="D15">
            <v>43575</v>
          </cell>
          <cell r="E15">
            <v>55616</v>
          </cell>
          <cell r="F15">
            <v>65637</v>
          </cell>
          <cell r="G15">
            <v>77743.696078620007</v>
          </cell>
          <cell r="H15">
            <v>85645.78466077242</v>
          </cell>
          <cell r="I15">
            <v>93532.419715684679</v>
          </cell>
          <cell r="J15">
            <v>101351.7300039159</v>
          </cell>
          <cell r="L15">
            <v>19.064413735611918</v>
          </cell>
          <cell r="M15">
            <v>17.342130065975493</v>
          </cell>
          <cell r="N15">
            <v>27.632816982214582</v>
          </cell>
          <cell r="O15">
            <v>18.018196202531644</v>
          </cell>
          <cell r="P15">
            <v>18.444926000000006</v>
          </cell>
        </row>
        <row r="16">
          <cell r="A16" t="str">
            <v xml:space="preserve">                                          Subsidiary food crops</v>
          </cell>
          <cell r="B16">
            <v>19712</v>
          </cell>
          <cell r="C16">
            <v>18484</v>
          </cell>
          <cell r="D16">
            <v>20810</v>
          </cell>
          <cell r="E16">
            <v>12833</v>
          </cell>
          <cell r="F16">
            <v>13342</v>
          </cell>
          <cell r="G16">
            <v>14713.003373320002</v>
          </cell>
          <cell r="H16">
            <v>16213.894414929757</v>
          </cell>
          <cell r="I16">
            <v>15725.078734279421</v>
          </cell>
          <cell r="J16">
            <v>16545.927844208807</v>
          </cell>
          <cell r="L16">
            <v>-6.2297077922077948</v>
          </cell>
          <cell r="M16">
            <v>12.583856308158413</v>
          </cell>
          <cell r="N16">
            <v>-38.332532436328691</v>
          </cell>
          <cell r="O16">
            <v>3.9663367879685163</v>
          </cell>
          <cell r="P16">
            <v>10.275846000000023</v>
          </cell>
        </row>
        <row r="17">
          <cell r="A17" t="str">
            <v xml:space="preserve">                                          Minor export crops</v>
          </cell>
          <cell r="B17">
            <v>7137</v>
          </cell>
          <cell r="C17">
            <v>8588</v>
          </cell>
          <cell r="D17">
            <v>10681</v>
          </cell>
          <cell r="E17">
            <v>11382</v>
          </cell>
          <cell r="F17">
            <v>11484</v>
          </cell>
          <cell r="G17">
            <v>10694.132317439999</v>
          </cell>
          <cell r="H17">
            <v>14707.597399645962</v>
          </cell>
          <cell r="I17">
            <v>10313.261448579742</v>
          </cell>
          <cell r="J17">
            <v>11344.587593437718</v>
          </cell>
          <cell r="L17">
            <v>20.330671150343282</v>
          </cell>
          <cell r="M17">
            <v>24.371215649743828</v>
          </cell>
          <cell r="N17">
            <v>6.5630558936429217</v>
          </cell>
          <cell r="O17">
            <v>0.89615181866105065</v>
          </cell>
          <cell r="P17">
            <v>-6.8779840000000148</v>
          </cell>
        </row>
        <row r="18">
          <cell r="A18" t="str">
            <v xml:space="preserve">                                         Sugarcane</v>
          </cell>
          <cell r="B18">
            <v>1260</v>
          </cell>
          <cell r="C18">
            <v>1203</v>
          </cell>
          <cell r="D18">
            <v>1306</v>
          </cell>
          <cell r="E18">
            <v>1530</v>
          </cell>
          <cell r="F18">
            <v>2253</v>
          </cell>
          <cell r="G18">
            <v>2106.1100283122682</v>
          </cell>
          <cell r="H18">
            <v>1476.5976868700077</v>
          </cell>
          <cell r="I18">
            <v>1150.272672029746</v>
          </cell>
          <cell r="J18">
            <v>1396.2009693097057</v>
          </cell>
          <cell r="L18">
            <v>-4.5238095238095184</v>
          </cell>
          <cell r="M18">
            <v>8.5619285120531963</v>
          </cell>
          <cell r="N18">
            <v>17.151607963246551</v>
          </cell>
          <cell r="O18">
            <v>47.254901960784323</v>
          </cell>
          <cell r="P18">
            <v>-6.5197501858735851</v>
          </cell>
        </row>
        <row r="19">
          <cell r="A19" t="str">
            <v xml:space="preserve">                                         Tobacco</v>
          </cell>
          <cell r="B19">
            <v>1496</v>
          </cell>
          <cell r="C19">
            <v>1576</v>
          </cell>
          <cell r="D19">
            <v>1507</v>
          </cell>
          <cell r="E19">
            <v>1700</v>
          </cell>
          <cell r="F19">
            <v>1695</v>
          </cell>
          <cell r="G19">
            <v>1827.9797503499999</v>
          </cell>
          <cell r="H19">
            <v>2035.6321079777986</v>
          </cell>
          <cell r="I19">
            <v>1995.8685589322663</v>
          </cell>
          <cell r="J19">
            <v>2095.6619868788798</v>
          </cell>
          <cell r="L19">
            <v>5.3475935828876997</v>
          </cell>
          <cell r="M19">
            <v>-4.3781725888324852</v>
          </cell>
          <cell r="N19">
            <v>12.806901128069015</v>
          </cell>
          <cell r="O19">
            <v>-0.29411764705882248</v>
          </cell>
          <cell r="P19">
            <v>7.84541299999999</v>
          </cell>
        </row>
        <row r="20">
          <cell r="A20" t="str">
            <v xml:space="preserve">                                         Animal husbandry</v>
          </cell>
          <cell r="B20">
            <v>6065</v>
          </cell>
          <cell r="C20">
            <v>7017</v>
          </cell>
          <cell r="D20">
            <v>7055</v>
          </cell>
          <cell r="E20">
            <v>8300</v>
          </cell>
          <cell r="F20">
            <v>10206</v>
          </cell>
          <cell r="G20">
            <v>13626.737169230768</v>
          </cell>
          <cell r="H20">
            <v>15948.557328077504</v>
          </cell>
          <cell r="I20">
            <v>18387.388877431695</v>
          </cell>
          <cell r="J20">
            <v>19858.379987626231</v>
          </cell>
          <cell r="L20">
            <v>15.696619950535862</v>
          </cell>
          <cell r="M20">
            <v>0.54154196950264577</v>
          </cell>
          <cell r="N20">
            <v>17.647058823529417</v>
          </cell>
          <cell r="O20">
            <v>22.963855421686752</v>
          </cell>
          <cell r="P20">
            <v>33.516923076923064</v>
          </cell>
        </row>
        <row r="21">
          <cell r="A21" t="str">
            <v xml:space="preserve">                                        Other</v>
          </cell>
          <cell r="B21">
            <v>8662</v>
          </cell>
          <cell r="C21">
            <v>9750</v>
          </cell>
          <cell r="D21">
            <v>9076</v>
          </cell>
          <cell r="E21">
            <v>9700</v>
          </cell>
          <cell r="F21">
            <v>9410</v>
          </cell>
          <cell r="G21">
            <v>12520.185295600002</v>
          </cell>
          <cell r="H21">
            <v>14315.973000807326</v>
          </cell>
          <cell r="I21">
            <v>15093.643568240423</v>
          </cell>
          <cell r="J21">
            <v>13523.90463714342</v>
          </cell>
          <cell r="L21">
            <v>12.560609558993296</v>
          </cell>
          <cell r="M21">
            <v>-6.9128205128205167</v>
          </cell>
          <cell r="N21">
            <v>6.8752754517408476</v>
          </cell>
          <cell r="O21">
            <v>-2.989690721649485</v>
          </cell>
          <cell r="P21">
            <v>33.051916000000013</v>
          </cell>
        </row>
        <row r="22">
          <cell r="A22" t="str">
            <v xml:space="preserve">        1.2  Forestry</v>
          </cell>
          <cell r="B22">
            <v>14751</v>
          </cell>
          <cell r="C22">
            <v>15362</v>
          </cell>
          <cell r="D22">
            <v>15669</v>
          </cell>
          <cell r="E22">
            <v>16280</v>
          </cell>
          <cell r="F22">
            <v>17144</v>
          </cell>
          <cell r="G22">
            <v>19061.783274029091</v>
          </cell>
          <cell r="H22">
            <v>20567.01630882734</v>
          </cell>
          <cell r="I22">
            <v>24659.914267823704</v>
          </cell>
          <cell r="J22">
            <v>28977.257563301551</v>
          </cell>
          <cell r="K22">
            <v>35468.163257481101</v>
          </cell>
          <cell r="L22">
            <v>4.1420920615551582</v>
          </cell>
          <cell r="M22">
            <v>1.9984377034240275</v>
          </cell>
          <cell r="N22">
            <v>3.8994192354330215</v>
          </cell>
          <cell r="O22">
            <v>5.3071253071253155</v>
          </cell>
          <cell r="P22">
            <v>11.186323343613447</v>
          </cell>
        </row>
        <row r="23">
          <cell r="A23" t="str">
            <v xml:space="preserve">        1.3  Fishing</v>
          </cell>
          <cell r="B23">
            <v>18763</v>
          </cell>
          <cell r="C23">
            <v>21413</v>
          </cell>
          <cell r="D23">
            <v>23661</v>
          </cell>
          <cell r="E23">
            <v>25838</v>
          </cell>
          <cell r="F23">
            <v>29386</v>
          </cell>
          <cell r="G23">
            <v>31143.844660320006</v>
          </cell>
          <cell r="H23">
            <v>34420.679085719545</v>
          </cell>
          <cell r="I23">
            <v>34441.944546627274</v>
          </cell>
          <cell r="J23">
            <v>33812.00520843605</v>
          </cell>
          <cell r="K23">
            <v>29162.854492276092</v>
          </cell>
          <cell r="L23">
            <v>14.123541011565322</v>
          </cell>
          <cell r="M23">
            <v>10.498295428011017</v>
          </cell>
          <cell r="N23">
            <v>9.2007945564430926</v>
          </cell>
          <cell r="O23">
            <v>13.731712980880872</v>
          </cell>
          <cell r="P23">
            <v>5.9819120000000225</v>
          </cell>
        </row>
        <row r="24">
          <cell r="A24" t="str">
            <v>Industry</v>
          </cell>
          <cell r="B24">
            <v>184056</v>
          </cell>
          <cell r="C24">
            <v>216177</v>
          </cell>
          <cell r="D24">
            <v>251401</v>
          </cell>
          <cell r="E24">
            <v>271388</v>
          </cell>
          <cell r="F24">
            <v>306977</v>
          </cell>
          <cell r="G24">
            <v>333864.20568834175</v>
          </cell>
          <cell r="H24">
            <v>368695.35036580765</v>
          </cell>
          <cell r="I24">
            <v>412774.3331077827</v>
          </cell>
          <cell r="J24">
            <v>481692.88873330987</v>
          </cell>
          <cell r="K24">
            <v>565714.4352850127</v>
          </cell>
          <cell r="L24">
            <v>17.451753814056591</v>
          </cell>
          <cell r="M24">
            <v>16.294055334286249</v>
          </cell>
          <cell r="N24">
            <v>7.9502468168384466</v>
          </cell>
          <cell r="O24">
            <v>13.113696994708679</v>
          </cell>
          <cell r="P24">
            <v>8.7587036450098132</v>
          </cell>
        </row>
        <row r="25">
          <cell r="A25" t="str">
            <v>2.  Mining &amp; quarrying</v>
          </cell>
          <cell r="B25">
            <v>13927</v>
          </cell>
          <cell r="C25">
            <v>16587</v>
          </cell>
          <cell r="D25">
            <v>17433</v>
          </cell>
          <cell r="E25">
            <v>18322</v>
          </cell>
          <cell r="F25">
            <v>21547</v>
          </cell>
          <cell r="G25">
            <v>23959.034864120134</v>
          </cell>
          <cell r="H25">
            <v>25821.069051023573</v>
          </cell>
          <cell r="I25">
            <v>27489.138708208793</v>
          </cell>
          <cell r="J25">
            <v>35964.881265835065</v>
          </cell>
          <cell r="K25">
            <v>42606.621597907055</v>
          </cell>
          <cell r="L25">
            <v>19.099590723055936</v>
          </cell>
          <cell r="M25">
            <v>5.1003798155181856</v>
          </cell>
          <cell r="N25">
            <v>5.0995238914701924</v>
          </cell>
          <cell r="O25">
            <v>17.601790197576683</v>
          </cell>
          <cell r="P25">
            <v>11.194295559103985</v>
          </cell>
        </row>
        <row r="26">
          <cell r="A26" t="str">
            <v xml:space="preserve">       2.1  Mining</v>
          </cell>
          <cell r="B26">
            <v>5306</v>
          </cell>
          <cell r="C26">
            <v>5714</v>
          </cell>
          <cell r="D26">
            <v>4372</v>
          </cell>
          <cell r="E26">
            <v>4711</v>
          </cell>
          <cell r="F26">
            <v>6983</v>
          </cell>
          <cell r="G26">
            <v>7215.6577461636662</v>
          </cell>
          <cell r="H26">
            <v>8103.1836489417974</v>
          </cell>
          <cell r="I26">
            <v>7535.2661926476067</v>
          </cell>
          <cell r="J26">
            <v>10877.231024351226</v>
          </cell>
          <cell r="K26">
            <v>12332.07320523035</v>
          </cell>
          <cell r="L26">
            <v>7.6894082171127032</v>
          </cell>
          <cell r="M26">
            <v>-23.486174308715434</v>
          </cell>
          <cell r="N26">
            <v>7.7538883806038461</v>
          </cell>
          <cell r="O26">
            <v>48.227552536616436</v>
          </cell>
          <cell r="P26">
            <v>3.3317735380734126</v>
          </cell>
        </row>
        <row r="27">
          <cell r="A27" t="str">
            <v xml:space="preserve">       2.2  Quarrying</v>
          </cell>
          <cell r="B27">
            <v>8621</v>
          </cell>
          <cell r="C27">
            <v>10873</v>
          </cell>
          <cell r="D27">
            <v>13061</v>
          </cell>
          <cell r="E27">
            <v>13611</v>
          </cell>
          <cell r="F27">
            <v>14564</v>
          </cell>
          <cell r="G27">
            <v>16743.377117956468</v>
          </cell>
          <cell r="H27">
            <v>17717.885402081774</v>
          </cell>
          <cell r="I27">
            <v>19953.872515561186</v>
          </cell>
          <cell r="J27">
            <v>25087.650241483843</v>
          </cell>
          <cell r="K27">
            <v>30274.548392676705</v>
          </cell>
          <cell r="L27">
            <v>26.122259598654441</v>
          </cell>
          <cell r="M27">
            <v>20.123241055826369</v>
          </cell>
          <cell r="N27">
            <v>4.2110098767322635</v>
          </cell>
          <cell r="O27">
            <v>7.0016898097127411</v>
          </cell>
          <cell r="P27">
            <v>14.964138409478632</v>
          </cell>
        </row>
        <row r="28">
          <cell r="A28" t="str">
            <v>3.  Manufacturing</v>
          </cell>
          <cell r="B28">
            <v>112724</v>
          </cell>
          <cell r="C28">
            <v>131876</v>
          </cell>
          <cell r="D28">
            <v>151007</v>
          </cell>
          <cell r="E28">
            <v>163103</v>
          </cell>
          <cell r="F28">
            <v>189331</v>
          </cell>
          <cell r="G28">
            <v>198721.45383855081</v>
          </cell>
          <cell r="H28">
            <v>221970.49929499536</v>
          </cell>
          <cell r="I28">
            <v>243596.46807434398</v>
          </cell>
          <cell r="J28">
            <v>275629.94164937036</v>
          </cell>
          <cell r="K28">
            <v>317798.30294719094</v>
          </cell>
          <cell r="L28">
            <v>16.99017068237465</v>
          </cell>
          <cell r="M28">
            <v>14.506809427037526</v>
          </cell>
          <cell r="N28">
            <v>8.010224691570599</v>
          </cell>
          <cell r="O28">
            <v>16.080636162424966</v>
          </cell>
          <cell r="P28">
            <v>4.9598078701062143</v>
          </cell>
        </row>
        <row r="29">
          <cell r="A29" t="str">
            <v>3.1     Processing    of  tea,     rubber    &amp;         coconut  kernel   product</v>
          </cell>
          <cell r="B29">
            <v>16203</v>
          </cell>
          <cell r="C29">
            <v>19476</v>
          </cell>
          <cell r="D29">
            <v>23176</v>
          </cell>
          <cell r="E29">
            <v>24821</v>
          </cell>
          <cell r="F29">
            <v>28197</v>
          </cell>
          <cell r="G29">
            <v>28556.482669983725</v>
          </cell>
          <cell r="H29">
            <v>35015.439321836326</v>
          </cell>
          <cell r="I29">
            <v>35925.798277842587</v>
          </cell>
          <cell r="J29">
            <v>41906.344217398291</v>
          </cell>
          <cell r="K29">
            <v>48317.965271713285</v>
          </cell>
          <cell r="L29">
            <v>20.199962969820405</v>
          </cell>
          <cell r="M29">
            <v>18.997740809201069</v>
          </cell>
          <cell r="N29">
            <v>7.0978598550224481</v>
          </cell>
          <cell r="O29">
            <v>13.601385923210184</v>
          </cell>
          <cell r="P29">
            <v>1.2748968684034745</v>
          </cell>
        </row>
        <row r="30">
          <cell r="A30" t="str">
            <v xml:space="preserve">       3.2  Factory industry</v>
          </cell>
          <cell r="B30">
            <v>87771</v>
          </cell>
          <cell r="C30">
            <v>102253</v>
          </cell>
          <cell r="D30">
            <v>116568</v>
          </cell>
          <cell r="E30">
            <v>125892</v>
          </cell>
          <cell r="F30">
            <v>147295</v>
          </cell>
          <cell r="G30">
            <v>155495.61681515275</v>
          </cell>
          <cell r="H30">
            <v>170539.81774201876</v>
          </cell>
          <cell r="I30">
            <v>189801.26691707334</v>
          </cell>
          <cell r="J30">
            <v>214549.64391165745</v>
          </cell>
          <cell r="K30">
            <v>248512.85254287283</v>
          </cell>
          <cell r="L30">
            <v>16.49975504437684</v>
          </cell>
          <cell r="M30">
            <v>13.999589254105004</v>
          </cell>
          <cell r="N30">
            <v>7.9987646695490966</v>
          </cell>
          <cell r="O30">
            <v>17.001080291043124</v>
          </cell>
          <cell r="P30">
            <v>5.5674780645322386</v>
          </cell>
        </row>
        <row r="31">
          <cell r="A31" t="str">
            <v xml:space="preserve">       3.3  Small industry</v>
          </cell>
          <cell r="B31">
            <v>8750</v>
          </cell>
          <cell r="C31">
            <v>10147</v>
          </cell>
          <cell r="D31">
            <v>11263</v>
          </cell>
          <cell r="E31">
            <v>12390</v>
          </cell>
          <cell r="F31">
            <v>13839</v>
          </cell>
          <cell r="G31">
            <v>14669.354353414326</v>
          </cell>
          <cell r="H31">
            <v>16415.242231140284</v>
          </cell>
          <cell r="I31">
            <v>17869.402879428075</v>
          </cell>
          <cell r="J31">
            <v>19173.953520314619</v>
          </cell>
          <cell r="K31">
            <v>20967.485132604852</v>
          </cell>
          <cell r="L31">
            <v>15.965714285714295</v>
          </cell>
          <cell r="M31">
            <v>10.998324627968859</v>
          </cell>
          <cell r="N31">
            <v>10.006215040397759</v>
          </cell>
          <cell r="O31">
            <v>11.694915254237293</v>
          </cell>
          <cell r="P31">
            <v>6.0001037171351079</v>
          </cell>
        </row>
        <row r="32">
          <cell r="A32" t="str">
            <v>4.  Construction</v>
          </cell>
          <cell r="B32">
            <v>48234</v>
          </cell>
          <cell r="C32">
            <v>56434</v>
          </cell>
          <cell r="D32">
            <v>69301</v>
          </cell>
          <cell r="E32">
            <v>75538</v>
          </cell>
          <cell r="F32">
            <v>82684</v>
          </cell>
          <cell r="G32">
            <v>95056.94820249331</v>
          </cell>
          <cell r="H32">
            <v>100589.51088888558</v>
          </cell>
          <cell r="I32">
            <v>113283.85025244858</v>
          </cell>
          <cell r="J32">
            <v>142429.77702326627</v>
          </cell>
          <cell r="K32">
            <v>171877.28366520739</v>
          </cell>
          <cell r="L32">
            <v>17.000456109798058</v>
          </cell>
          <cell r="M32">
            <v>22.800085055108621</v>
          </cell>
          <cell r="N32">
            <v>8.9998701317441245</v>
          </cell>
          <cell r="O32">
            <v>9.4601392676533678</v>
          </cell>
          <cell r="P32">
            <v>14.964138409478632</v>
          </cell>
        </row>
        <row r="33">
          <cell r="A33" t="str">
            <v>5.  Electricity, water and gas</v>
          </cell>
          <cell r="B33">
            <v>9171</v>
          </cell>
          <cell r="C33">
            <v>11280</v>
          </cell>
          <cell r="D33">
            <v>13660</v>
          </cell>
          <cell r="E33">
            <v>14425</v>
          </cell>
          <cell r="F33">
            <v>13415</v>
          </cell>
          <cell r="G33">
            <v>16126.768783177491</v>
          </cell>
          <cell r="H33">
            <v>20314.271130903173</v>
          </cell>
          <cell r="I33">
            <v>28404.876072781317</v>
          </cell>
          <cell r="J33">
            <v>27668.28879483819</v>
          </cell>
          <cell r="K33">
            <v>33432.227074707414</v>
          </cell>
          <cell r="L33">
            <v>22.996401701014069</v>
          </cell>
          <cell r="M33">
            <v>21.099290780141857</v>
          </cell>
          <cell r="N33">
            <v>5.6002928257686602</v>
          </cell>
          <cell r="O33">
            <v>-7.0017331022530378</v>
          </cell>
          <cell r="P33">
            <v>20.214452353168035</v>
          </cell>
        </row>
        <row r="34">
          <cell r="A34" t="str">
            <v xml:space="preserve">       5.1  Electricity</v>
          </cell>
          <cell r="B34">
            <v>7973</v>
          </cell>
          <cell r="C34">
            <v>9965</v>
          </cell>
          <cell r="D34">
            <v>12072</v>
          </cell>
          <cell r="E34">
            <v>12694</v>
          </cell>
          <cell r="F34">
            <v>11443</v>
          </cell>
          <cell r="G34">
            <v>13731.6</v>
          </cell>
          <cell r="H34">
            <v>17455.1581544242</v>
          </cell>
          <cell r="I34">
            <v>25130.462640903894</v>
          </cell>
          <cell r="J34">
            <v>24241.477909801324</v>
          </cell>
          <cell r="K34">
            <v>29875.197376039148</v>
          </cell>
          <cell r="L34">
            <v>24.984322087043775</v>
          </cell>
          <cell r="M34">
            <v>21.144004014049166</v>
          </cell>
          <cell r="N34">
            <v>5.1524188204108645</v>
          </cell>
          <cell r="O34">
            <v>-9.8550496297463379</v>
          </cell>
          <cell r="P34">
            <v>19.999999999999996</v>
          </cell>
        </row>
        <row r="35">
          <cell r="A35" t="str">
            <v xml:space="preserve">       5.2  Water and gas</v>
          </cell>
          <cell r="B35">
            <v>1198</v>
          </cell>
          <cell r="C35">
            <v>1315</v>
          </cell>
          <cell r="D35">
            <v>1588</v>
          </cell>
          <cell r="E35">
            <v>1731</v>
          </cell>
          <cell r="F35">
            <v>1972</v>
          </cell>
          <cell r="G35">
            <v>2395.1687831774912</v>
          </cell>
          <cell r="H35">
            <v>2859.1129764789712</v>
          </cell>
          <cell r="I35">
            <v>3274.413431877424</v>
          </cell>
          <cell r="J35">
            <v>3426.8108850368671</v>
          </cell>
          <cell r="K35">
            <v>3557.0296986682683</v>
          </cell>
          <cell r="L35">
            <v>9.7662771285475856</v>
          </cell>
          <cell r="M35">
            <v>20.760456273764262</v>
          </cell>
          <cell r="N35">
            <v>9.0050377833753146</v>
          </cell>
          <cell r="O35">
            <v>13.92258809936453</v>
          </cell>
          <cell r="P35">
            <v>21.45886324429469</v>
          </cell>
        </row>
        <row r="36">
          <cell r="A36" t="str">
            <v>Services</v>
          </cell>
          <cell r="B36">
            <v>355770</v>
          </cell>
          <cell r="C36">
            <v>411747</v>
          </cell>
          <cell r="D36">
            <v>468773</v>
          </cell>
          <cell r="E36">
            <v>517743</v>
          </cell>
          <cell r="F36">
            <v>594356</v>
          </cell>
          <cell r="G36">
            <v>661943.59937881108</v>
          </cell>
          <cell r="H36">
            <v>746750.63703075715</v>
          </cell>
          <cell r="I36">
            <v>852620.86060828913</v>
          </cell>
          <cell r="J36">
            <v>996047.5594053627</v>
          </cell>
          <cell r="K36">
            <v>1175809.0098116426</v>
          </cell>
          <cell r="L36">
            <v>15.734041656126152</v>
          </cell>
          <cell r="M36">
            <v>13.849766968551069</v>
          </cell>
          <cell r="N36">
            <v>10.446420762287921</v>
          </cell>
          <cell r="O36">
            <v>14.797496054992543</v>
          </cell>
          <cell r="P36">
            <v>11.371568450358227</v>
          </cell>
        </row>
        <row r="37">
          <cell r="A37" t="str">
            <v>6.  Transport, storage and communication</v>
          </cell>
          <cell r="B37">
            <v>73784</v>
          </cell>
          <cell r="C37">
            <v>86327</v>
          </cell>
          <cell r="D37">
            <v>101620</v>
          </cell>
          <cell r="E37">
            <v>113814</v>
          </cell>
          <cell r="F37">
            <v>131669</v>
          </cell>
          <cell r="G37">
            <v>150436.73781949465</v>
          </cell>
          <cell r="H37">
            <v>173890.06088222776</v>
          </cell>
          <cell r="I37">
            <v>214036.11235707719</v>
          </cell>
          <cell r="J37">
            <v>255654.0568493818</v>
          </cell>
          <cell r="K37">
            <v>303640.2744363072</v>
          </cell>
          <cell r="L37">
            <v>16.999620513932555</v>
          </cell>
          <cell r="M37">
            <v>17.715199184496157</v>
          </cell>
          <cell r="N37">
            <v>11.999606376697503</v>
          </cell>
          <cell r="O37">
            <v>15.68787671112517</v>
          </cell>
          <cell r="P37">
            <v>14.253725493088453</v>
          </cell>
        </row>
        <row r="38">
          <cell r="A38" t="str">
            <v xml:space="preserve">      6.1  Port services</v>
          </cell>
          <cell r="B38">
            <v>5163</v>
          </cell>
          <cell r="C38">
            <v>7212</v>
          </cell>
          <cell r="D38">
            <v>9579</v>
          </cell>
          <cell r="E38">
            <v>10111</v>
          </cell>
          <cell r="F38">
            <v>10781</v>
          </cell>
          <cell r="G38">
            <v>11895.180618815612</v>
          </cell>
          <cell r="H38">
            <v>12712.805500217008</v>
          </cell>
          <cell r="I38">
            <v>14874.592649917911</v>
          </cell>
          <cell r="J38">
            <v>17305.1010889145</v>
          </cell>
          <cell r="K38">
            <v>20350.798880563456</v>
          </cell>
          <cell r="L38">
            <v>39.686228936664733</v>
          </cell>
          <cell r="M38">
            <v>32.820299500831936</v>
          </cell>
          <cell r="N38">
            <v>5.5538156383756032</v>
          </cell>
          <cell r="O38">
            <v>6.6264464444664162</v>
          </cell>
          <cell r="P38">
            <v>10.334668572633454</v>
          </cell>
        </row>
        <row r="39">
          <cell r="A39" t="str">
            <v xml:space="preserve">      6.2  Telecommunications</v>
          </cell>
          <cell r="B39">
            <v>5979</v>
          </cell>
          <cell r="C39">
            <v>9223</v>
          </cell>
          <cell r="D39">
            <v>14468</v>
          </cell>
          <cell r="E39">
            <v>20895</v>
          </cell>
          <cell r="F39">
            <v>27463</v>
          </cell>
          <cell r="G39">
            <v>37301.185834600001</v>
          </cell>
          <cell r="H39">
            <v>49074.475564918539</v>
          </cell>
          <cell r="I39">
            <v>70262.380390072125</v>
          </cell>
          <cell r="J39">
            <v>92707.602334063587</v>
          </cell>
          <cell r="K39">
            <v>118758.43858993547</v>
          </cell>
          <cell r="L39">
            <v>54.256564642916885</v>
          </cell>
          <cell r="M39">
            <v>56.868697820665723</v>
          </cell>
          <cell r="N39">
            <v>44.422173071606295</v>
          </cell>
          <cell r="O39">
            <v>31.43335726250298</v>
          </cell>
          <cell r="P39">
            <v>35.823420000000006</v>
          </cell>
        </row>
        <row r="40">
          <cell r="A40" t="str">
            <v xml:space="preserve">      6.3  Transport</v>
          </cell>
          <cell r="B40">
            <v>62642</v>
          </cell>
          <cell r="C40">
            <v>69892</v>
          </cell>
          <cell r="D40">
            <v>77573</v>
          </cell>
          <cell r="E40">
            <v>82808</v>
          </cell>
          <cell r="F40">
            <v>93425</v>
          </cell>
          <cell r="G40">
            <v>101240.37136607904</v>
          </cell>
          <cell r="H40">
            <v>112102.77981709222</v>
          </cell>
          <cell r="I40">
            <v>128899.13931708715</v>
          </cell>
          <cell r="J40">
            <v>145641.35342640372</v>
          </cell>
          <cell r="K40">
            <v>164531.03696580828</v>
          </cell>
          <cell r="L40">
            <v>11.573704543277664</v>
          </cell>
          <cell r="M40">
            <v>10.989812854117776</v>
          </cell>
          <cell r="N40">
            <v>6.7484820749487584</v>
          </cell>
          <cell r="O40">
            <v>12.821225002415225</v>
          </cell>
          <cell r="P40">
            <v>8.3653961638523242</v>
          </cell>
        </row>
        <row r="41">
          <cell r="A41" t="str">
            <v>7.  Wholesale and retail trade</v>
          </cell>
          <cell r="B41">
            <v>155316</v>
          </cell>
          <cell r="C41">
            <v>177123</v>
          </cell>
          <cell r="D41">
            <v>196262</v>
          </cell>
          <cell r="E41">
            <v>211376</v>
          </cell>
          <cell r="F41">
            <v>254100</v>
          </cell>
          <cell r="G41">
            <v>263222.52756912122</v>
          </cell>
          <cell r="H41">
            <v>288257.15391424956</v>
          </cell>
          <cell r="I41">
            <v>313949.19098583865</v>
          </cell>
          <cell r="J41">
            <v>369727.20195696573</v>
          </cell>
          <cell r="K41">
            <v>435959.3693859909</v>
          </cell>
          <cell r="L41">
            <v>14.040407942517197</v>
          </cell>
          <cell r="M41">
            <v>10.805485453611329</v>
          </cell>
          <cell r="N41">
            <v>7.7009303889698399</v>
          </cell>
          <cell r="O41">
            <v>20.212323064113246</v>
          </cell>
          <cell r="P41">
            <v>3.5901328489261086</v>
          </cell>
        </row>
        <row r="42">
          <cell r="A42" t="str">
            <v xml:space="preserve">      7.1  Imports</v>
          </cell>
          <cell r="B42">
            <v>64629</v>
          </cell>
          <cell r="C42">
            <v>74129</v>
          </cell>
          <cell r="D42">
            <v>81469</v>
          </cell>
          <cell r="E42">
            <v>88882</v>
          </cell>
          <cell r="F42">
            <v>116702</v>
          </cell>
          <cell r="G42">
            <v>116731.03988590308</v>
          </cell>
          <cell r="H42">
            <v>127691.79832142206</v>
          </cell>
          <cell r="I42">
            <v>140808.156321777</v>
          </cell>
          <cell r="J42">
            <v>177001.92701894257</v>
          </cell>
          <cell r="K42">
            <v>216084.07582358914</v>
          </cell>
          <cell r="L42">
            <v>14.699283603335967</v>
          </cell>
          <cell r="M42">
            <v>9.9016579206518287</v>
          </cell>
          <cell r="N42">
            <v>9.0991665541494413</v>
          </cell>
          <cell r="O42">
            <v>31.299925744245183</v>
          </cell>
          <cell r="P42">
            <v>2.4883794539154458E-2</v>
          </cell>
        </row>
        <row r="43">
          <cell r="A43" t="str">
            <v xml:space="preserve">      7.2  Exports</v>
          </cell>
          <cell r="B43">
            <v>16365</v>
          </cell>
          <cell r="C43">
            <v>19753</v>
          </cell>
          <cell r="D43">
            <v>22064</v>
          </cell>
          <cell r="E43">
            <v>23366</v>
          </cell>
          <cell r="F43">
            <v>30142</v>
          </cell>
          <cell r="G43">
            <v>30681.224634512164</v>
          </cell>
          <cell r="H43">
            <v>32041.302470150869</v>
          </cell>
          <cell r="I43">
            <v>35320.990674786975</v>
          </cell>
          <cell r="J43">
            <v>41529.543093243134</v>
          </cell>
          <cell r="K43">
            <v>46457.56902973519</v>
          </cell>
          <cell r="L43">
            <v>20.702719217842947</v>
          </cell>
          <cell r="M43">
            <v>11.699488685263004</v>
          </cell>
          <cell r="N43">
            <v>5.9010152284263873</v>
          </cell>
          <cell r="O43">
            <v>28.99940083882564</v>
          </cell>
          <cell r="P43">
            <v>1.7889477622989869</v>
          </cell>
        </row>
        <row r="44">
          <cell r="A44" t="str">
            <v xml:space="preserve">      7.3  Domestic</v>
          </cell>
          <cell r="B44">
            <v>74322</v>
          </cell>
          <cell r="C44">
            <v>83241</v>
          </cell>
          <cell r="D44">
            <v>92729</v>
          </cell>
          <cell r="E44">
            <v>99128</v>
          </cell>
          <cell r="F44">
            <v>107256</v>
          </cell>
          <cell r="G44">
            <v>115810.26304870599</v>
          </cell>
          <cell r="H44">
            <v>128524.05312267662</v>
          </cell>
          <cell r="I44">
            <v>137820.04398927465</v>
          </cell>
          <cell r="J44">
            <v>151195.73184478001</v>
          </cell>
          <cell r="K44">
            <v>173417.72453266653</v>
          </cell>
          <cell r="L44">
            <v>12.000484378784204</v>
          </cell>
          <cell r="M44">
            <v>11.398229237995693</v>
          </cell>
          <cell r="N44">
            <v>6.9007538094878695</v>
          </cell>
          <cell r="O44">
            <v>8.1994996368331954</v>
          </cell>
          <cell r="P44">
            <v>7.9755566576284798</v>
          </cell>
        </row>
        <row r="45">
          <cell r="A45" t="str">
            <v>8.  Banking, insurance and real estate</v>
          </cell>
          <cell r="B45">
            <v>49675</v>
          </cell>
          <cell r="C45">
            <v>59610</v>
          </cell>
          <cell r="D45">
            <v>69267</v>
          </cell>
          <cell r="E45">
            <v>80696</v>
          </cell>
          <cell r="F45">
            <v>85668</v>
          </cell>
          <cell r="G45">
            <v>105589.78721217837</v>
          </cell>
          <cell r="H45">
            <v>122506.97869552742</v>
          </cell>
          <cell r="I45">
            <v>155338.84898592878</v>
          </cell>
          <cell r="J45">
            <v>177893.03556353727</v>
          </cell>
          <cell r="K45">
            <v>209865.4008195255</v>
          </cell>
          <cell r="L45">
            <v>19.999999999999996</v>
          </cell>
          <cell r="M45">
            <v>16.200301962757923</v>
          </cell>
          <cell r="N45">
            <v>16.499920597109742</v>
          </cell>
          <cell r="O45">
            <v>6.1613958560523541</v>
          </cell>
          <cell r="P45">
            <v>23.254642587872219</v>
          </cell>
        </row>
        <row r="46">
          <cell r="A46" t="str">
            <v xml:space="preserve">     8.1   Banking</v>
          </cell>
          <cell r="B46">
            <v>17019.744875008037</v>
          </cell>
          <cell r="C46">
            <v>20355.614870509609</v>
          </cell>
          <cell r="D46">
            <v>24365.671000000002</v>
          </cell>
          <cell r="E46">
            <v>24374.620915000014</v>
          </cell>
          <cell r="F46">
            <v>25959.781580000006</v>
          </cell>
          <cell r="G46">
            <v>28260.716000000022</v>
          </cell>
          <cell r="H46">
            <v>34282.677000000003</v>
          </cell>
          <cell r="I46">
            <v>48769.624999999993</v>
          </cell>
          <cell r="J46">
            <v>51636</v>
          </cell>
          <cell r="K46">
            <v>64545</v>
          </cell>
          <cell r="L46">
            <v>19.599999999999994</v>
          </cell>
          <cell r="M46">
            <v>19.700000000000006</v>
          </cell>
          <cell r="N46">
            <v>3.6731658241673237E-2</v>
          </cell>
          <cell r="O46">
            <v>6.5033243820604048</v>
          </cell>
          <cell r="P46">
            <v>8.8634583188200047</v>
          </cell>
        </row>
        <row r="47">
          <cell r="A47" t="str">
            <v xml:space="preserve">     8.2   Insurance, real estate and other financial services</v>
          </cell>
          <cell r="B47">
            <v>32655.255124991963</v>
          </cell>
          <cell r="C47">
            <v>39254.385129490387</v>
          </cell>
          <cell r="D47">
            <v>44901.328999999998</v>
          </cell>
          <cell r="E47">
            <v>56321.379084999986</v>
          </cell>
          <cell r="F47">
            <v>59708.21841999999</v>
          </cell>
          <cell r="G47">
            <v>77329.071212178358</v>
          </cell>
          <cell r="H47">
            <v>88224.301695527422</v>
          </cell>
          <cell r="I47">
            <v>106569.22398592878</v>
          </cell>
          <cell r="J47">
            <v>126257.03556353727</v>
          </cell>
          <cell r="K47">
            <v>145320.4008195255</v>
          </cell>
          <cell r="L47">
            <v>20.208477867465579</v>
          </cell>
          <cell r="M47">
            <v>14.385510948348212</v>
          </cell>
          <cell r="N47">
            <v>25.433657175269776</v>
          </cell>
          <cell r="O47">
            <v>6.0134169120550141</v>
          </cell>
          <cell r="P47">
            <v>29.511603692861232</v>
          </cell>
        </row>
        <row r="48">
          <cell r="A48" t="str">
            <v>9.  Ownership of dwellings</v>
          </cell>
          <cell r="B48">
            <v>14232</v>
          </cell>
          <cell r="C48">
            <v>15769</v>
          </cell>
          <cell r="D48">
            <v>17346</v>
          </cell>
          <cell r="E48">
            <v>18387</v>
          </cell>
          <cell r="F48">
            <v>19858</v>
          </cell>
          <cell r="G48">
            <v>22210.021235999997</v>
          </cell>
          <cell r="H48">
            <v>24085.12448887053</v>
          </cell>
          <cell r="I48">
            <v>24910.593960477585</v>
          </cell>
          <cell r="J48">
            <v>26192.692410435444</v>
          </cell>
          <cell r="K48">
            <v>29186.517152948218</v>
          </cell>
          <cell r="L48">
            <v>10.799606520517147</v>
          </cell>
          <cell r="M48">
            <v>10.000634155621778</v>
          </cell>
          <cell r="N48">
            <v>6.0013836042891677</v>
          </cell>
          <cell r="O48">
            <v>8.0002175450046167</v>
          </cell>
          <cell r="P48">
            <v>11.844199999999994</v>
          </cell>
        </row>
        <row r="49">
          <cell r="A49" t="str">
            <v>10. Public admninstration and defence</v>
          </cell>
          <cell r="B49">
            <v>35215</v>
          </cell>
          <cell r="C49">
            <v>40990</v>
          </cell>
          <cell r="D49">
            <v>48040</v>
          </cell>
          <cell r="E49">
            <v>52412</v>
          </cell>
          <cell r="F49">
            <v>58020</v>
          </cell>
          <cell r="G49">
            <v>69409.167542016803</v>
          </cell>
          <cell r="H49">
            <v>81525.319049881873</v>
          </cell>
          <cell r="I49">
            <v>81548.608673174051</v>
          </cell>
          <cell r="J49">
            <v>97485.112636602033</v>
          </cell>
          <cell r="K49">
            <v>120491.59921884011</v>
          </cell>
          <cell r="L49">
            <v>16.399261678262111</v>
          </cell>
          <cell r="M49">
            <v>17.199316906562579</v>
          </cell>
          <cell r="N49">
            <v>9.1007493755203903</v>
          </cell>
          <cell r="O49">
            <v>10.699839731359241</v>
          </cell>
          <cell r="P49">
            <v>19.629726890756306</v>
          </cell>
        </row>
        <row r="50">
          <cell r="A50" t="str">
            <v>11. Services (n.e.s.)</v>
          </cell>
          <cell r="B50">
            <v>27548</v>
          </cell>
          <cell r="C50">
            <v>31928</v>
          </cell>
          <cell r="D50">
            <v>36238</v>
          </cell>
          <cell r="E50">
            <v>41058</v>
          </cell>
          <cell r="F50">
            <v>45041</v>
          </cell>
          <cell r="G50">
            <v>51075.358</v>
          </cell>
          <cell r="H50">
            <v>56486</v>
          </cell>
          <cell r="I50">
            <v>62837.505645792786</v>
          </cell>
          <cell r="J50">
            <v>69095.459988440445</v>
          </cell>
          <cell r="K50">
            <v>76665.848798030725</v>
          </cell>
          <cell r="L50">
            <v>15.899520836358349</v>
          </cell>
          <cell r="M50">
            <v>13.499123026810334</v>
          </cell>
          <cell r="N50">
            <v>13.300954798829956</v>
          </cell>
          <cell r="O50">
            <v>9.7009109065224752</v>
          </cell>
          <cell r="P50">
            <v>13.397477853511241</v>
          </cell>
        </row>
        <row r="51">
          <cell r="A51" t="str">
            <v xml:space="preserve">       11.1  Hotels and restaurants</v>
          </cell>
          <cell r="B51">
            <v>4434.4548950270655</v>
          </cell>
          <cell r="C51">
            <v>5395.3584822617449</v>
          </cell>
          <cell r="D51">
            <v>5986.6665516492139</v>
          </cell>
          <cell r="E51">
            <v>6917.1372652522532</v>
          </cell>
          <cell r="F51">
            <v>7137.80979330432</v>
          </cell>
          <cell r="G51">
            <v>6699.9540858899672</v>
          </cell>
          <cell r="H51">
            <v>7227.9585019119568</v>
          </cell>
          <cell r="I51">
            <v>9336.2518902038173</v>
          </cell>
          <cell r="J51">
            <v>11248.198816066548</v>
          </cell>
          <cell r="K51">
            <v>9565.9182011356352</v>
          </cell>
          <cell r="L51">
            <v>21.669035089572475</v>
          </cell>
          <cell r="M51">
            <v>10.959569625104715</v>
          </cell>
          <cell r="N51">
            <v>15.542384156116263</v>
          </cell>
          <cell r="O51">
            <v>3.1902291307792874</v>
          </cell>
          <cell r="P51">
            <v>-6.134314587999901</v>
          </cell>
        </row>
        <row r="52">
          <cell r="A52" t="str">
            <v xml:space="preserve">       11.2  Other</v>
          </cell>
          <cell r="B52">
            <v>23113.545104972934</v>
          </cell>
          <cell r="C52">
            <v>26532.641517738255</v>
          </cell>
          <cell r="D52">
            <v>30251.333448350786</v>
          </cell>
          <cell r="E52">
            <v>34140.862734747745</v>
          </cell>
          <cell r="F52">
            <v>37903.190206695683</v>
          </cell>
          <cell r="G52">
            <v>44375.403914110037</v>
          </cell>
          <cell r="H52">
            <v>49258.041498088045</v>
          </cell>
          <cell r="I52">
            <v>53501.253755588972</v>
          </cell>
          <cell r="J52">
            <v>57847.261172373896</v>
          </cell>
          <cell r="K52">
            <v>67099.930596895094</v>
          </cell>
          <cell r="L52">
            <v>14.792609256767332</v>
          </cell>
          <cell r="M52">
            <v>14.015536026167696</v>
          </cell>
          <cell r="N52">
            <v>12.857381288787462</v>
          </cell>
          <cell r="O52">
            <v>11.020012883619179</v>
          </cell>
          <cell r="P52">
            <v>17.075643691519726</v>
          </cell>
        </row>
        <row r="53">
          <cell r="A53" t="str">
            <v>12. Gross domestic product</v>
          </cell>
          <cell r="B53">
            <v>695934</v>
          </cell>
          <cell r="C53">
            <v>803698</v>
          </cell>
          <cell r="D53">
            <v>912839</v>
          </cell>
          <cell r="E53">
            <v>994730</v>
          </cell>
          <cell r="F53">
            <v>1125259</v>
          </cell>
          <cell r="G53">
            <v>1245597.9106000648</v>
          </cell>
          <cell r="H53">
            <v>1403286.4740060815</v>
          </cell>
          <cell r="I53">
            <v>1562737.2866477461</v>
          </cell>
          <cell r="J53">
            <v>1797941.1876650429</v>
          </cell>
          <cell r="K53">
            <v>2088145.7535054432</v>
          </cell>
          <cell r="L53">
            <v>15.484801719703301</v>
          </cell>
          <cell r="M53">
            <v>13.579852133512826</v>
          </cell>
          <cell r="N53">
            <v>8.9710233677570805</v>
          </cell>
          <cell r="O53">
            <v>13.122053220471885</v>
          </cell>
          <cell r="P53">
            <v>10.694329980925698</v>
          </cell>
        </row>
        <row r="54">
          <cell r="A54" t="str">
            <v>13. Net factor income from abroad</v>
          </cell>
          <cell r="B54">
            <v>-11258</v>
          </cell>
          <cell r="C54">
            <v>-9409</v>
          </cell>
          <cell r="D54">
            <v>-11556</v>
          </cell>
          <cell r="E54">
            <v>-17831</v>
          </cell>
          <cell r="F54">
            <v>-23082.5</v>
          </cell>
          <cell r="G54">
            <v>-23829.6312</v>
          </cell>
          <cell r="H54">
            <v>-24173.7</v>
          </cell>
          <cell r="I54">
            <v>-16534.900000000001</v>
          </cell>
          <cell r="J54">
            <v>-20687.900000000001</v>
          </cell>
          <cell r="L54">
            <v>16.423876354592291</v>
          </cell>
          <cell r="M54">
            <v>-22.81857795727495</v>
          </cell>
          <cell r="N54">
            <v>-54.300796123226021</v>
          </cell>
          <cell r="O54">
            <v>-29.451517020918626</v>
          </cell>
          <cell r="P54">
            <v>-3.2367863099750886</v>
          </cell>
        </row>
        <row r="55">
          <cell r="A55" t="str">
            <v>14. Gross national product</v>
          </cell>
          <cell r="B55">
            <v>684676</v>
          </cell>
          <cell r="C55">
            <v>794289</v>
          </cell>
          <cell r="D55">
            <v>901283</v>
          </cell>
          <cell r="E55">
            <v>976899</v>
          </cell>
          <cell r="F55">
            <v>1102176.5</v>
          </cell>
          <cell r="G55">
            <v>1221768.2794000648</v>
          </cell>
          <cell r="H55">
            <v>1379112.7740060815</v>
          </cell>
          <cell r="I55">
            <v>1546202.3866477462</v>
          </cell>
          <cell r="J55">
            <v>1777253.287665043</v>
          </cell>
          <cell r="L55">
            <v>16.009470172753247</v>
          </cell>
          <cell r="M55">
            <v>13.470411902972334</v>
          </cell>
          <cell r="N55">
            <v>8.3898176266500091</v>
          </cell>
          <cell r="O55">
            <v>12.82399715835516</v>
          </cell>
          <cell r="P55">
            <v>10.850510730365315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umption"/>
      <sheetName val="A_Ex"/>
      <sheetName val="A_Im"/>
      <sheetName val="Ex_V (Rs.)"/>
      <sheetName val="IM_V_(Rs.)"/>
      <sheetName val="Ex_Q"/>
      <sheetName val="IM_Q"/>
      <sheetName val="Ex_P"/>
      <sheetName val="Im_P"/>
      <sheetName val="Trade data"/>
      <sheetName val="IM_V_(US $ mn)"/>
      <sheetName val="Ex_V_(US $ mn)"/>
      <sheetName val="Quartaly"/>
      <sheetName val="Sheet2"/>
      <sheetName val="Sheet1"/>
      <sheetName val="Trade data (Rs. mn)"/>
    </sheetNames>
    <sheetDataSet>
      <sheetData sheetId="0">
        <row r="1">
          <cell r="A1" t="str">
            <v>Exchange rate</v>
          </cell>
        </row>
        <row r="2">
          <cell r="A2" t="str">
            <v>Basic Data</v>
          </cell>
        </row>
        <row r="3">
          <cell r="A3">
            <v>40179</v>
          </cell>
        </row>
        <row r="4">
          <cell r="A4">
            <v>40210</v>
          </cell>
        </row>
        <row r="5">
          <cell r="A5">
            <v>40238</v>
          </cell>
        </row>
        <row r="6">
          <cell r="A6">
            <v>40269</v>
          </cell>
        </row>
        <row r="7">
          <cell r="A7">
            <v>40299</v>
          </cell>
        </row>
        <row r="8">
          <cell r="A8">
            <v>40330</v>
          </cell>
        </row>
        <row r="9">
          <cell r="A9">
            <v>40360</v>
          </cell>
        </row>
        <row r="10">
          <cell r="A10">
            <v>40391</v>
          </cell>
        </row>
        <row r="11">
          <cell r="A11">
            <v>40422</v>
          </cell>
        </row>
        <row r="12">
          <cell r="A12">
            <v>40452</v>
          </cell>
        </row>
        <row r="13">
          <cell r="A13">
            <v>40483</v>
          </cell>
        </row>
        <row r="14">
          <cell r="A14">
            <v>40513</v>
          </cell>
        </row>
        <row r="15">
          <cell r="A15">
            <v>40544</v>
          </cell>
        </row>
        <row r="16">
          <cell r="A16">
            <v>40575</v>
          </cell>
        </row>
        <row r="17">
          <cell r="A17">
            <v>40603</v>
          </cell>
        </row>
        <row r="18">
          <cell r="A18">
            <v>40634</v>
          </cell>
        </row>
        <row r="19">
          <cell r="A19">
            <v>40664</v>
          </cell>
        </row>
        <row r="20">
          <cell r="A20">
            <v>40695</v>
          </cell>
        </row>
        <row r="21">
          <cell r="A21">
            <v>40725</v>
          </cell>
        </row>
        <row r="22">
          <cell r="A22">
            <v>40756</v>
          </cell>
        </row>
        <row r="23">
          <cell r="A23">
            <v>40787</v>
          </cell>
        </row>
        <row r="24">
          <cell r="A24">
            <v>40817</v>
          </cell>
        </row>
        <row r="25">
          <cell r="A25">
            <v>40848</v>
          </cell>
        </row>
        <row r="26">
          <cell r="A26">
            <v>40878</v>
          </cell>
        </row>
        <row r="27">
          <cell r="A27">
            <v>40909</v>
          </cell>
        </row>
        <row r="28">
          <cell r="A28">
            <v>40940</v>
          </cell>
        </row>
        <row r="29">
          <cell r="A29">
            <v>40969</v>
          </cell>
        </row>
        <row r="30">
          <cell r="A30">
            <v>41000</v>
          </cell>
        </row>
        <row r="31">
          <cell r="A31">
            <v>41030</v>
          </cell>
        </row>
        <row r="32">
          <cell r="A32">
            <v>41061</v>
          </cell>
        </row>
        <row r="33">
          <cell r="A33">
            <v>41091</v>
          </cell>
        </row>
        <row r="34">
          <cell r="A34">
            <v>41122</v>
          </cell>
        </row>
        <row r="35">
          <cell r="A35">
            <v>41153</v>
          </cell>
        </row>
        <row r="36">
          <cell r="A36">
            <v>41183</v>
          </cell>
        </row>
        <row r="37">
          <cell r="A37">
            <v>41214</v>
          </cell>
        </row>
        <row r="38">
          <cell r="A38">
            <v>41244</v>
          </cell>
        </row>
        <row r="39">
          <cell r="A39">
            <v>41275</v>
          </cell>
        </row>
        <row r="40">
          <cell r="A40">
            <v>41306</v>
          </cell>
        </row>
        <row r="41">
          <cell r="A41">
            <v>41334</v>
          </cell>
        </row>
        <row r="42">
          <cell r="A42">
            <v>41365</v>
          </cell>
        </row>
        <row r="43">
          <cell r="A43">
            <v>41395</v>
          </cell>
        </row>
        <row r="44">
          <cell r="A44">
            <v>41426</v>
          </cell>
        </row>
        <row r="45">
          <cell r="A45">
            <v>41456</v>
          </cell>
        </row>
        <row r="46">
          <cell r="A46">
            <v>41487</v>
          </cell>
        </row>
        <row r="47">
          <cell r="A47">
            <v>41518</v>
          </cell>
        </row>
        <row r="48">
          <cell r="A48">
            <v>41548</v>
          </cell>
        </row>
        <row r="49">
          <cell r="A49">
            <v>41579</v>
          </cell>
        </row>
        <row r="50">
          <cell r="A50">
            <v>41609</v>
          </cell>
        </row>
        <row r="51">
          <cell r="A51">
            <v>41640</v>
          </cell>
        </row>
        <row r="52">
          <cell r="A52">
            <v>41671</v>
          </cell>
        </row>
        <row r="53">
          <cell r="A53">
            <v>41699</v>
          </cell>
        </row>
        <row r="54">
          <cell r="A54">
            <v>41730</v>
          </cell>
        </row>
        <row r="55">
          <cell r="A55">
            <v>41760</v>
          </cell>
        </row>
        <row r="56">
          <cell r="A56">
            <v>41791</v>
          </cell>
        </row>
        <row r="57">
          <cell r="A57">
            <v>41821</v>
          </cell>
        </row>
        <row r="58">
          <cell r="A58">
            <v>41852</v>
          </cell>
        </row>
        <row r="59">
          <cell r="A59">
            <v>41883</v>
          </cell>
        </row>
        <row r="60">
          <cell r="A60">
            <v>41913</v>
          </cell>
        </row>
        <row r="61">
          <cell r="A61">
            <v>41944</v>
          </cell>
        </row>
        <row r="62">
          <cell r="A62">
            <v>41974</v>
          </cell>
        </row>
        <row r="63">
          <cell r="A63">
            <v>42005</v>
          </cell>
        </row>
        <row r="64">
          <cell r="A64">
            <v>42036</v>
          </cell>
        </row>
        <row r="65">
          <cell r="A65">
            <v>42064</v>
          </cell>
        </row>
        <row r="66">
          <cell r="A66">
            <v>42095</v>
          </cell>
        </row>
        <row r="67">
          <cell r="A67">
            <v>42125</v>
          </cell>
        </row>
        <row r="68">
          <cell r="A68">
            <v>42156</v>
          </cell>
        </row>
        <row r="69">
          <cell r="A69">
            <v>42186</v>
          </cell>
        </row>
        <row r="70">
          <cell r="A70">
            <v>42217</v>
          </cell>
        </row>
        <row r="71">
          <cell r="A71">
            <v>42248</v>
          </cell>
        </row>
        <row r="72">
          <cell r="A72">
            <v>42278</v>
          </cell>
        </row>
        <row r="73">
          <cell r="A73">
            <v>42309</v>
          </cell>
        </row>
        <row r="74">
          <cell r="A74">
            <v>42339</v>
          </cell>
        </row>
        <row r="75">
          <cell r="A75">
            <v>42370</v>
          </cell>
        </row>
        <row r="76">
          <cell r="A76">
            <v>42401</v>
          </cell>
        </row>
        <row r="77">
          <cell r="A77">
            <v>42430</v>
          </cell>
        </row>
        <row r="78">
          <cell r="A78">
            <v>42461</v>
          </cell>
        </row>
        <row r="79">
          <cell r="A79">
            <v>42491</v>
          </cell>
        </row>
        <row r="80">
          <cell r="A80">
            <v>42522</v>
          </cell>
        </row>
        <row r="81">
          <cell r="A81">
            <v>42552</v>
          </cell>
        </row>
        <row r="82">
          <cell r="A82">
            <v>42583</v>
          </cell>
        </row>
        <row r="83">
          <cell r="A83">
            <v>42614</v>
          </cell>
        </row>
        <row r="84">
          <cell r="A84">
            <v>42644</v>
          </cell>
        </row>
        <row r="85">
          <cell r="A85">
            <v>42675</v>
          </cell>
        </row>
        <row r="86">
          <cell r="A86">
            <v>42705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0 new (2)"/>
      <sheetName val="22 new"/>
      <sheetName val="22"/>
      <sheetName val="23 new"/>
      <sheetName val="23"/>
      <sheetName val="24"/>
      <sheetName val="25"/>
      <sheetName val="26"/>
      <sheetName val="27"/>
      <sheetName val="28"/>
      <sheetName val="29"/>
      <sheetName val="30"/>
      <sheetName val="31 new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B1" t="str">
            <v>NATIONAL OUTPUT AND EXPENDITURE</v>
          </cell>
          <cell r="V1" t="str">
            <v>TABLE 24</v>
          </cell>
        </row>
        <row r="2">
          <cell r="B2" t="str">
            <v xml:space="preserve">Investment Approvals in Industry by the Board of Investment of Sri Lanka  </v>
          </cell>
        </row>
        <row r="4">
          <cell r="B4" t="str">
            <v>Category</v>
          </cell>
          <cell r="G4" t="str">
            <v>Number of Projects</v>
          </cell>
          <cell r="K4" t="str">
            <v>Foreign Investment Potential
(Rs.million)</v>
          </cell>
          <cell r="O4" t="str">
            <v xml:space="preserve">Total Investment Potential
(Rs.million)         </v>
          </cell>
          <cell r="S4" t="str">
            <v>Employment Potential
(No.)</v>
          </cell>
        </row>
        <row r="6">
          <cell r="G6" t="str">
            <v>Approvals</v>
          </cell>
          <cell r="I6" t="str">
            <v>Contracted</v>
          </cell>
          <cell r="K6" t="str">
            <v>Approvals</v>
          </cell>
          <cell r="M6" t="str">
            <v>Contracted</v>
          </cell>
          <cell r="O6" t="str">
            <v>Approvals</v>
          </cell>
          <cell r="Q6" t="str">
            <v>Contracted</v>
          </cell>
          <cell r="S6" t="str">
            <v xml:space="preserve"> Approvals</v>
          </cell>
          <cell r="U6" t="str">
            <v>Contracted</v>
          </cell>
        </row>
        <row r="7">
          <cell r="G7" t="str">
            <v>2009 (a)</v>
          </cell>
          <cell r="H7" t="str">
            <v>2010 (b)</v>
          </cell>
          <cell r="I7" t="str">
            <v>2009 (a)</v>
          </cell>
          <cell r="J7" t="str">
            <v>2010 (b)</v>
          </cell>
          <cell r="K7" t="str">
            <v>2009 (a)</v>
          </cell>
          <cell r="L7" t="str">
            <v>2010 (b)</v>
          </cell>
          <cell r="M7" t="str">
            <v>2009 (a)</v>
          </cell>
          <cell r="N7" t="str">
            <v>2010 (b)</v>
          </cell>
          <cell r="O7" t="str">
            <v>2009 (a)</v>
          </cell>
          <cell r="P7" t="str">
            <v>2010 (b)</v>
          </cell>
          <cell r="Q7" t="str">
            <v>2009 (a)</v>
          </cell>
          <cell r="R7" t="str">
            <v>2010 (b)</v>
          </cell>
          <cell r="S7" t="str">
            <v>2009 (a)</v>
          </cell>
          <cell r="T7" t="str">
            <v>2010 (b)</v>
          </cell>
          <cell r="U7" t="str">
            <v>2009 (a)</v>
          </cell>
          <cell r="V7" t="str">
            <v>2010 (b)</v>
          </cell>
        </row>
        <row r="8">
          <cell r="B8" t="str">
            <v>1 .</v>
          </cell>
          <cell r="C8" t="str">
            <v>Food, beverages and tobacco products</v>
          </cell>
          <cell r="G8">
            <v>35</v>
          </cell>
          <cell r="H8">
            <v>27</v>
          </cell>
          <cell r="I8">
            <v>13</v>
          </cell>
          <cell r="J8">
            <v>16</v>
          </cell>
          <cell r="K8">
            <v>30626</v>
          </cell>
          <cell r="L8">
            <v>4286</v>
          </cell>
          <cell r="M8">
            <v>1383</v>
          </cell>
          <cell r="N8">
            <v>3394</v>
          </cell>
          <cell r="O8">
            <v>42280</v>
          </cell>
          <cell r="P8">
            <v>6828</v>
          </cell>
          <cell r="Q8">
            <v>6944</v>
          </cell>
          <cell r="R8">
            <v>4930</v>
          </cell>
          <cell r="S8">
            <v>4806</v>
          </cell>
          <cell r="T8">
            <v>2155</v>
          </cell>
          <cell r="U8">
            <v>1354</v>
          </cell>
          <cell r="V8">
            <v>1102</v>
          </cell>
        </row>
        <row r="9">
          <cell r="B9" t="str">
            <v>2 .</v>
          </cell>
          <cell r="C9" t="str">
            <v>Textile, wearing apparel and leather products</v>
          </cell>
          <cell r="G9">
            <v>30</v>
          </cell>
          <cell r="H9">
            <v>30</v>
          </cell>
          <cell r="I9">
            <v>16</v>
          </cell>
          <cell r="J9">
            <v>26</v>
          </cell>
          <cell r="K9">
            <v>1537</v>
          </cell>
          <cell r="L9">
            <v>1324</v>
          </cell>
          <cell r="M9">
            <v>827</v>
          </cell>
          <cell r="N9">
            <v>590</v>
          </cell>
          <cell r="O9">
            <v>3592</v>
          </cell>
          <cell r="P9">
            <v>6157</v>
          </cell>
          <cell r="Q9">
            <v>1825</v>
          </cell>
          <cell r="R9">
            <v>5995</v>
          </cell>
          <cell r="S9">
            <v>6199</v>
          </cell>
          <cell r="T9">
            <v>15356</v>
          </cell>
          <cell r="U9">
            <v>3100</v>
          </cell>
          <cell r="V9">
            <v>8911</v>
          </cell>
        </row>
        <row r="10">
          <cell r="B10" t="str">
            <v>3 .</v>
          </cell>
          <cell r="C10" t="str">
            <v>Wood and wood products, excluding furniture (c)</v>
          </cell>
          <cell r="G10">
            <v>4</v>
          </cell>
          <cell r="H10">
            <v>1</v>
          </cell>
          <cell r="I10">
            <v>3</v>
          </cell>
          <cell r="J10">
            <v>3</v>
          </cell>
          <cell r="K10">
            <v>173</v>
          </cell>
          <cell r="L10" t="str">
            <v>-</v>
          </cell>
          <cell r="M10">
            <v>500</v>
          </cell>
          <cell r="N10">
            <v>285</v>
          </cell>
          <cell r="O10">
            <v>426</v>
          </cell>
          <cell r="P10">
            <v>99</v>
          </cell>
          <cell r="Q10">
            <v>638</v>
          </cell>
          <cell r="R10">
            <v>371</v>
          </cell>
          <cell r="S10">
            <v>299</v>
          </cell>
          <cell r="T10">
            <v>42</v>
          </cell>
          <cell r="U10">
            <v>536</v>
          </cell>
          <cell r="V10">
            <v>353</v>
          </cell>
        </row>
        <row r="11">
          <cell r="B11" t="str">
            <v>4 .</v>
          </cell>
          <cell r="C11" t="str">
            <v>Paper products, publishing and printing</v>
          </cell>
          <cell r="G11">
            <v>3</v>
          </cell>
          <cell r="H11">
            <v>3</v>
          </cell>
          <cell r="I11">
            <v>3</v>
          </cell>
          <cell r="J11">
            <v>2</v>
          </cell>
          <cell r="K11">
            <v>65</v>
          </cell>
          <cell r="L11">
            <v>802</v>
          </cell>
          <cell r="M11">
            <v>92</v>
          </cell>
          <cell r="N11">
            <v>802</v>
          </cell>
          <cell r="O11">
            <v>207</v>
          </cell>
          <cell r="P11">
            <v>1032</v>
          </cell>
          <cell r="Q11">
            <v>136</v>
          </cell>
          <cell r="R11">
            <v>917</v>
          </cell>
          <cell r="S11">
            <v>250</v>
          </cell>
          <cell r="T11">
            <v>535</v>
          </cell>
          <cell r="U11">
            <v>100</v>
          </cell>
          <cell r="V11">
            <v>500</v>
          </cell>
        </row>
        <row r="12">
          <cell r="B12" t="str">
            <v>5 .</v>
          </cell>
          <cell r="C12" t="str">
            <v>Chemical, petroleum, coal, rubber and</v>
          </cell>
        </row>
        <row r="13">
          <cell r="C13" t="str">
            <v xml:space="preserve">   plastic products</v>
          </cell>
          <cell r="G13">
            <v>20</v>
          </cell>
          <cell r="H13">
            <v>10</v>
          </cell>
          <cell r="I13">
            <v>11</v>
          </cell>
          <cell r="J13">
            <v>10</v>
          </cell>
          <cell r="K13">
            <v>3509</v>
          </cell>
          <cell r="L13">
            <v>348</v>
          </cell>
          <cell r="M13">
            <v>3932</v>
          </cell>
          <cell r="N13">
            <v>170</v>
          </cell>
          <cell r="O13">
            <v>5318</v>
          </cell>
          <cell r="P13">
            <v>983</v>
          </cell>
          <cell r="Q13">
            <v>8464</v>
          </cell>
          <cell r="R13">
            <v>863</v>
          </cell>
          <cell r="S13">
            <v>2199</v>
          </cell>
          <cell r="T13">
            <v>948</v>
          </cell>
          <cell r="U13">
            <v>1868</v>
          </cell>
          <cell r="V13">
            <v>921</v>
          </cell>
        </row>
        <row r="14">
          <cell r="B14" t="str">
            <v>6 .</v>
          </cell>
          <cell r="C14" t="str">
            <v>Non-metallic mineral products</v>
          </cell>
          <cell r="G14">
            <v>15</v>
          </cell>
          <cell r="H14">
            <v>8</v>
          </cell>
          <cell r="I14">
            <v>14</v>
          </cell>
          <cell r="J14">
            <v>5</v>
          </cell>
          <cell r="K14">
            <v>3023</v>
          </cell>
          <cell r="L14">
            <v>2886</v>
          </cell>
          <cell r="M14">
            <v>6156</v>
          </cell>
          <cell r="N14">
            <v>128</v>
          </cell>
          <cell r="O14">
            <v>3472</v>
          </cell>
          <cell r="P14">
            <v>6573</v>
          </cell>
          <cell r="Q14">
            <v>6592</v>
          </cell>
          <cell r="R14">
            <v>506</v>
          </cell>
          <cell r="S14">
            <v>1398</v>
          </cell>
          <cell r="T14">
            <v>490</v>
          </cell>
          <cell r="U14">
            <v>1135</v>
          </cell>
          <cell r="V14">
            <v>251</v>
          </cell>
        </row>
        <row r="15">
          <cell r="B15" t="str">
            <v>7 .</v>
          </cell>
          <cell r="C15" t="str">
            <v>Basic metal products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P15" t="str">
            <v>-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  <cell r="U15" t="str">
            <v>-</v>
          </cell>
          <cell r="V15" t="str">
            <v>-</v>
          </cell>
        </row>
        <row r="16">
          <cell r="B16" t="str">
            <v>8 .</v>
          </cell>
          <cell r="C16" t="str">
            <v>Fabricated metal products, machinery and</v>
          </cell>
        </row>
        <row r="17">
          <cell r="C17" t="str">
            <v xml:space="preserve">   transport equipment</v>
          </cell>
          <cell r="G17">
            <v>17</v>
          </cell>
          <cell r="H17">
            <v>18</v>
          </cell>
          <cell r="I17">
            <v>8</v>
          </cell>
          <cell r="J17">
            <v>14</v>
          </cell>
          <cell r="K17">
            <v>233292</v>
          </cell>
          <cell r="L17">
            <v>1592</v>
          </cell>
          <cell r="M17">
            <v>231257</v>
          </cell>
          <cell r="N17">
            <v>2930</v>
          </cell>
          <cell r="O17">
            <v>236865</v>
          </cell>
          <cell r="P17">
            <v>4007</v>
          </cell>
          <cell r="Q17">
            <v>233118</v>
          </cell>
          <cell r="R17">
            <v>5151</v>
          </cell>
          <cell r="S17">
            <v>91991</v>
          </cell>
          <cell r="T17">
            <v>1774</v>
          </cell>
          <cell r="U17">
            <v>91070</v>
          </cell>
          <cell r="V17">
            <v>1296</v>
          </cell>
        </row>
        <row r="18">
          <cell r="B18" t="str">
            <v>9 .</v>
          </cell>
          <cell r="C18" t="str">
            <v>Manufactured products (n.e.s)</v>
          </cell>
          <cell r="G18">
            <v>16</v>
          </cell>
          <cell r="H18">
            <v>17</v>
          </cell>
          <cell r="I18">
            <v>12</v>
          </cell>
          <cell r="J18">
            <v>18</v>
          </cell>
          <cell r="K18">
            <v>366</v>
          </cell>
          <cell r="L18">
            <v>724</v>
          </cell>
          <cell r="M18">
            <v>969</v>
          </cell>
          <cell r="N18">
            <v>980</v>
          </cell>
          <cell r="O18">
            <v>1067</v>
          </cell>
          <cell r="P18">
            <v>1434</v>
          </cell>
          <cell r="Q18">
            <v>1564</v>
          </cell>
          <cell r="R18">
            <v>2079</v>
          </cell>
          <cell r="S18">
            <v>1293</v>
          </cell>
          <cell r="T18">
            <v>1165</v>
          </cell>
          <cell r="U18">
            <v>1842</v>
          </cell>
          <cell r="V18">
            <v>1202</v>
          </cell>
        </row>
        <row r="19">
          <cell r="B19" t="str">
            <v>10 .</v>
          </cell>
          <cell r="C19" t="str">
            <v>Services</v>
          </cell>
          <cell r="G19">
            <v>221</v>
          </cell>
          <cell r="H19">
            <v>209</v>
          </cell>
          <cell r="I19">
            <v>86</v>
          </cell>
          <cell r="J19">
            <v>141</v>
          </cell>
          <cell r="K19">
            <v>165441</v>
          </cell>
          <cell r="L19">
            <v>70642</v>
          </cell>
          <cell r="M19">
            <v>124968</v>
          </cell>
          <cell r="N19">
            <v>46038</v>
          </cell>
          <cell r="O19">
            <v>239743</v>
          </cell>
          <cell r="P19">
            <v>146014</v>
          </cell>
          <cell r="Q19">
            <v>147654</v>
          </cell>
          <cell r="R19">
            <v>91200</v>
          </cell>
          <cell r="S19">
            <v>16646</v>
          </cell>
          <cell r="T19">
            <v>25617</v>
          </cell>
          <cell r="U19">
            <v>5691</v>
          </cell>
          <cell r="V19">
            <v>12407</v>
          </cell>
        </row>
        <row r="20">
          <cell r="B20" t="str">
            <v>11 .</v>
          </cell>
          <cell r="C20" t="str">
            <v xml:space="preserve">Expanded Projects </v>
          </cell>
          <cell r="G20">
            <v>23</v>
          </cell>
          <cell r="H20">
            <v>30</v>
          </cell>
          <cell r="I20">
            <v>16</v>
          </cell>
          <cell r="J20">
            <v>27</v>
          </cell>
          <cell r="K20">
            <v>2973</v>
          </cell>
          <cell r="L20" t="str">
            <v>-</v>
          </cell>
          <cell r="M20">
            <v>3945</v>
          </cell>
          <cell r="N20" t="str">
            <v>-</v>
          </cell>
          <cell r="O20">
            <v>17617</v>
          </cell>
          <cell r="P20">
            <v>120765</v>
          </cell>
          <cell r="Q20">
            <v>15517</v>
          </cell>
          <cell r="R20">
            <v>109641</v>
          </cell>
          <cell r="S20">
            <v>3384</v>
          </cell>
          <cell r="T20">
            <v>5990</v>
          </cell>
          <cell r="U20">
            <v>1499</v>
          </cell>
          <cell r="V20">
            <v>6156</v>
          </cell>
        </row>
        <row r="21">
          <cell r="B21" t="str">
            <v xml:space="preserve"> Total</v>
          </cell>
          <cell r="G21">
            <v>384</v>
          </cell>
          <cell r="H21">
            <v>353</v>
          </cell>
          <cell r="I21">
            <v>182</v>
          </cell>
          <cell r="J21">
            <v>262</v>
          </cell>
          <cell r="K21">
            <v>441005</v>
          </cell>
          <cell r="L21">
            <v>82604</v>
          </cell>
          <cell r="M21">
            <v>374029</v>
          </cell>
          <cell r="N21">
            <v>55317</v>
          </cell>
          <cell r="O21">
            <v>550587</v>
          </cell>
          <cell r="P21">
            <v>293892</v>
          </cell>
          <cell r="Q21">
            <v>422452</v>
          </cell>
          <cell r="R21">
            <v>221653</v>
          </cell>
          <cell r="S21">
            <v>128465</v>
          </cell>
          <cell r="T21">
            <v>54072</v>
          </cell>
          <cell r="U21">
            <v>108195</v>
          </cell>
          <cell r="V21">
            <v>33099</v>
          </cell>
        </row>
        <row r="22">
          <cell r="B22" t="str">
            <v>(a) Revised</v>
          </cell>
          <cell r="V22" t="str">
            <v xml:space="preserve">Source: Board of Investment of Sri Lanka </v>
          </cell>
        </row>
        <row r="23">
          <cell r="B23" t="str">
            <v>(b) Provisional</v>
          </cell>
        </row>
        <row r="24">
          <cell r="B24" t="str">
            <v>(c) This figure is excluding furniture. However, past data remains unchanged</v>
          </cell>
        </row>
      </sheetData>
      <sheetData sheetId="6">
        <row r="2">
          <cell r="B2" t="str">
            <v>NATIONAL OUTPUT AND EXPENDITURE</v>
          </cell>
          <cell r="U2" t="str">
            <v>TABLE 25</v>
          </cell>
        </row>
        <row r="3">
          <cell r="B3" t="str">
            <v>Realised Investments in the Board of Investment (BOI) Enterprises (a)</v>
          </cell>
        </row>
        <row r="5">
          <cell r="B5" t="str">
            <v>Category</v>
          </cell>
          <cell r="D5" t="str">
            <v>Number of Projects</v>
          </cell>
          <cell r="J5" t="str">
            <v>Foreign investment
(Rs. million)</v>
          </cell>
          <cell r="P5" t="str">
            <v>Total Investment Potential
(Rs. million)</v>
          </cell>
        </row>
        <row r="7">
          <cell r="D7">
            <v>2005</v>
          </cell>
          <cell r="E7">
            <v>2006</v>
          </cell>
          <cell r="F7">
            <v>2007</v>
          </cell>
          <cell r="G7">
            <v>2008</v>
          </cell>
          <cell r="H7" t="str">
            <v>2009 (b)</v>
          </cell>
          <cell r="I7" t="str">
            <v>2010 (c)</v>
          </cell>
          <cell r="J7">
            <v>2005</v>
          </cell>
          <cell r="K7">
            <v>2006</v>
          </cell>
          <cell r="L7">
            <v>2007</v>
          </cell>
          <cell r="M7">
            <v>2008</v>
          </cell>
          <cell r="N7" t="str">
            <v>2009 (b)</v>
          </cell>
          <cell r="O7" t="str">
            <v>2010 (c)</v>
          </cell>
          <cell r="P7">
            <v>2005</v>
          </cell>
          <cell r="Q7">
            <v>2006</v>
          </cell>
          <cell r="R7">
            <v>2007</v>
          </cell>
          <cell r="S7">
            <v>2008</v>
          </cell>
          <cell r="T7" t="str">
            <v>2009 (b)</v>
          </cell>
          <cell r="U7" t="str">
            <v>2010 (c)</v>
          </cell>
        </row>
        <row r="9">
          <cell r="B9" t="str">
            <v>1 .</v>
          </cell>
          <cell r="C9" t="str">
            <v>Food, beverages and tobacco products</v>
          </cell>
          <cell r="D9">
            <v>147</v>
          </cell>
          <cell r="E9">
            <v>142</v>
          </cell>
          <cell r="F9">
            <v>145</v>
          </cell>
          <cell r="G9">
            <v>146</v>
          </cell>
          <cell r="H9">
            <v>136</v>
          </cell>
          <cell r="J9">
            <v>16765</v>
          </cell>
          <cell r="K9">
            <v>20375</v>
          </cell>
          <cell r="L9">
            <v>22766</v>
          </cell>
          <cell r="M9">
            <v>28970</v>
          </cell>
          <cell r="N9">
            <v>29405</v>
          </cell>
          <cell r="P9">
            <v>27105</v>
          </cell>
          <cell r="Q9">
            <v>32174</v>
          </cell>
          <cell r="R9">
            <v>36604</v>
          </cell>
          <cell r="S9">
            <v>45556</v>
          </cell>
          <cell r="T9">
            <v>45831</v>
          </cell>
        </row>
        <row r="10">
          <cell r="B10" t="str">
            <v>2 .</v>
          </cell>
          <cell r="C10" t="str">
            <v>Textile, wearing apparel and leather products</v>
          </cell>
          <cell r="D10">
            <v>483</v>
          </cell>
          <cell r="E10">
            <v>492</v>
          </cell>
          <cell r="F10">
            <v>467</v>
          </cell>
          <cell r="G10">
            <v>419</v>
          </cell>
          <cell r="H10">
            <v>382</v>
          </cell>
          <cell r="J10">
            <v>30278</v>
          </cell>
          <cell r="K10">
            <v>36970</v>
          </cell>
          <cell r="L10">
            <v>44906</v>
          </cell>
          <cell r="M10">
            <v>47629</v>
          </cell>
          <cell r="N10">
            <v>48634</v>
          </cell>
          <cell r="P10">
            <v>45879</v>
          </cell>
          <cell r="Q10">
            <v>55767</v>
          </cell>
          <cell r="R10">
            <v>65107</v>
          </cell>
          <cell r="S10">
            <v>70721</v>
          </cell>
          <cell r="T10">
            <v>74304</v>
          </cell>
        </row>
        <row r="11">
          <cell r="B11" t="str">
            <v>3 .</v>
          </cell>
          <cell r="C11" t="str">
            <v>Wood and wood products, excluding furniture (c)</v>
          </cell>
          <cell r="D11">
            <v>28</v>
          </cell>
          <cell r="E11">
            <v>25</v>
          </cell>
          <cell r="F11">
            <v>26</v>
          </cell>
          <cell r="G11">
            <v>30</v>
          </cell>
          <cell r="H11">
            <v>29</v>
          </cell>
          <cell r="J11">
            <v>5619</v>
          </cell>
          <cell r="K11">
            <v>5715</v>
          </cell>
          <cell r="L11">
            <v>5581</v>
          </cell>
          <cell r="M11">
            <v>5929</v>
          </cell>
          <cell r="N11">
            <v>6056</v>
          </cell>
          <cell r="P11">
            <v>5877</v>
          </cell>
          <cell r="Q11">
            <v>6111</v>
          </cell>
          <cell r="R11">
            <v>6160</v>
          </cell>
          <cell r="S11">
            <v>6591</v>
          </cell>
          <cell r="T11">
            <v>6737</v>
          </cell>
        </row>
        <row r="12">
          <cell r="B12" t="str">
            <v>4 .</v>
          </cell>
          <cell r="C12" t="str">
            <v>Paper products, publishing and printing</v>
          </cell>
          <cell r="D12">
            <v>28</v>
          </cell>
          <cell r="E12">
            <v>30</v>
          </cell>
          <cell r="F12">
            <v>28</v>
          </cell>
          <cell r="G12">
            <v>28</v>
          </cell>
          <cell r="H12">
            <v>27</v>
          </cell>
          <cell r="J12">
            <v>788</v>
          </cell>
          <cell r="K12">
            <v>747</v>
          </cell>
          <cell r="L12">
            <v>1004</v>
          </cell>
          <cell r="M12">
            <v>1579</v>
          </cell>
          <cell r="N12">
            <v>3782</v>
          </cell>
          <cell r="P12">
            <v>1771</v>
          </cell>
          <cell r="Q12">
            <v>1769</v>
          </cell>
          <cell r="R12">
            <v>2085</v>
          </cell>
          <cell r="S12">
            <v>2962</v>
          </cell>
          <cell r="T12">
            <v>4929</v>
          </cell>
        </row>
        <row r="13">
          <cell r="B13" t="str">
            <v>5 .</v>
          </cell>
          <cell r="C13" t="str">
            <v>Chemical, petroleum, coal, rubber and</v>
          </cell>
        </row>
        <row r="14">
          <cell r="C14" t="str">
            <v xml:space="preserve">   plastic products</v>
          </cell>
          <cell r="D14">
            <v>143</v>
          </cell>
          <cell r="E14">
            <v>144</v>
          </cell>
          <cell r="F14">
            <v>138</v>
          </cell>
          <cell r="G14">
            <v>130</v>
          </cell>
          <cell r="H14">
            <v>122</v>
          </cell>
          <cell r="J14">
            <v>19042</v>
          </cell>
          <cell r="K14">
            <v>21931</v>
          </cell>
          <cell r="L14">
            <v>29415</v>
          </cell>
          <cell r="M14">
            <v>35617</v>
          </cell>
          <cell r="N14">
            <v>35772</v>
          </cell>
          <cell r="P14">
            <v>28516</v>
          </cell>
          <cell r="Q14">
            <v>33447</v>
          </cell>
          <cell r="R14">
            <v>39804</v>
          </cell>
          <cell r="S14">
            <v>48707</v>
          </cell>
          <cell r="T14">
            <v>46385</v>
          </cell>
        </row>
        <row r="15">
          <cell r="B15" t="str">
            <v>6 .</v>
          </cell>
          <cell r="C15" t="str">
            <v>Non-metallic mineral products</v>
          </cell>
          <cell r="D15">
            <v>62</v>
          </cell>
          <cell r="E15">
            <v>64</v>
          </cell>
          <cell r="F15">
            <v>64</v>
          </cell>
          <cell r="G15">
            <v>67</v>
          </cell>
          <cell r="H15">
            <v>68</v>
          </cell>
          <cell r="J15">
            <v>9621</v>
          </cell>
          <cell r="K15">
            <v>11400</v>
          </cell>
          <cell r="L15">
            <v>11371</v>
          </cell>
          <cell r="M15">
            <v>7395</v>
          </cell>
          <cell r="N15">
            <v>7783</v>
          </cell>
          <cell r="P15">
            <v>17942</v>
          </cell>
          <cell r="Q15">
            <v>19792</v>
          </cell>
          <cell r="R15">
            <v>25478</v>
          </cell>
          <cell r="S15">
            <v>27014</v>
          </cell>
          <cell r="T15">
            <v>31605</v>
          </cell>
        </row>
        <row r="16">
          <cell r="B16" t="str">
            <v>7 .</v>
          </cell>
          <cell r="C16" t="str">
            <v>Basic Metal Products</v>
          </cell>
          <cell r="D16" t="str">
            <v>-</v>
          </cell>
          <cell r="E16" t="str">
            <v>-</v>
          </cell>
          <cell r="F16" t="str">
            <v>-</v>
          </cell>
          <cell r="G16" t="str">
            <v>-</v>
          </cell>
          <cell r="H16" t="str">
            <v>-</v>
          </cell>
          <cell r="J16" t="str">
            <v>-</v>
          </cell>
          <cell r="K16" t="str">
            <v>-</v>
          </cell>
          <cell r="L16" t="str">
            <v>-</v>
          </cell>
          <cell r="M16" t="str">
            <v>-</v>
          </cell>
          <cell r="N16" t="str">
            <v>-</v>
          </cell>
          <cell r="P16" t="str">
            <v>-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</row>
        <row r="17">
          <cell r="B17" t="str">
            <v>8 .</v>
          </cell>
          <cell r="C17" t="str">
            <v>Fabricated metal products, machinery and</v>
          </cell>
        </row>
        <row r="18">
          <cell r="C18" t="str">
            <v xml:space="preserve">    transport equipment</v>
          </cell>
          <cell r="D18">
            <v>92</v>
          </cell>
          <cell r="E18">
            <v>83</v>
          </cell>
          <cell r="F18">
            <v>84</v>
          </cell>
          <cell r="G18">
            <v>89</v>
          </cell>
          <cell r="H18">
            <v>89</v>
          </cell>
          <cell r="J18">
            <v>9827</v>
          </cell>
          <cell r="K18">
            <v>13153</v>
          </cell>
          <cell r="L18">
            <v>14440</v>
          </cell>
          <cell r="M18">
            <v>12303</v>
          </cell>
          <cell r="N18">
            <v>13197</v>
          </cell>
          <cell r="P18">
            <v>12383</v>
          </cell>
          <cell r="Q18">
            <v>16424</v>
          </cell>
          <cell r="R18">
            <v>17362</v>
          </cell>
          <cell r="S18">
            <v>15135</v>
          </cell>
          <cell r="T18">
            <v>16816</v>
          </cell>
        </row>
        <row r="19">
          <cell r="B19" t="str">
            <v>9 .</v>
          </cell>
          <cell r="C19" t="str">
            <v>Manufactured products (n.e.s.)</v>
          </cell>
          <cell r="D19">
            <v>167</v>
          </cell>
          <cell r="E19">
            <v>156</v>
          </cell>
          <cell r="F19">
            <v>153</v>
          </cell>
          <cell r="G19">
            <v>155</v>
          </cell>
          <cell r="H19">
            <v>156</v>
          </cell>
          <cell r="J19">
            <v>8403</v>
          </cell>
          <cell r="K19">
            <v>10750</v>
          </cell>
          <cell r="L19">
            <v>11890</v>
          </cell>
          <cell r="M19">
            <v>14317</v>
          </cell>
          <cell r="N19">
            <v>17938</v>
          </cell>
          <cell r="P19">
            <v>11534</v>
          </cell>
          <cell r="Q19">
            <v>14487</v>
          </cell>
          <cell r="R19">
            <v>16387</v>
          </cell>
          <cell r="S19">
            <v>18534</v>
          </cell>
          <cell r="T19">
            <v>22290</v>
          </cell>
        </row>
        <row r="20">
          <cell r="B20" t="str">
            <v>10 .</v>
          </cell>
          <cell r="C20" t="str">
            <v>Services</v>
          </cell>
          <cell r="D20">
            <v>721</v>
          </cell>
          <cell r="E20">
            <v>793</v>
          </cell>
          <cell r="F20">
            <v>872</v>
          </cell>
          <cell r="G20">
            <v>925</v>
          </cell>
          <cell r="H20">
            <v>913</v>
          </cell>
          <cell r="J20">
            <v>133180</v>
          </cell>
          <cell r="K20">
            <v>164325</v>
          </cell>
          <cell r="L20">
            <v>222871</v>
          </cell>
          <cell r="M20">
            <v>286669</v>
          </cell>
          <cell r="N20">
            <v>331894</v>
          </cell>
          <cell r="P20">
            <v>229122</v>
          </cell>
          <cell r="Q20">
            <v>288046</v>
          </cell>
          <cell r="R20">
            <v>392107</v>
          </cell>
          <cell r="S20">
            <v>466604</v>
          </cell>
          <cell r="T20">
            <v>522296</v>
          </cell>
        </row>
        <row r="22">
          <cell r="B22" t="str">
            <v>Total</v>
          </cell>
          <cell r="D22">
            <v>1871</v>
          </cell>
          <cell r="E22">
            <v>1929</v>
          </cell>
          <cell r="F22">
            <v>1977</v>
          </cell>
          <cell r="G22">
            <v>1989</v>
          </cell>
          <cell r="H22">
            <v>1922</v>
          </cell>
          <cell r="J22">
            <v>233523</v>
          </cell>
          <cell r="K22">
            <v>285366</v>
          </cell>
          <cell r="L22">
            <v>364244</v>
          </cell>
          <cell r="M22">
            <v>440408</v>
          </cell>
          <cell r="N22">
            <v>494461</v>
          </cell>
          <cell r="P22">
            <v>380129</v>
          </cell>
          <cell r="Q22">
            <v>468017</v>
          </cell>
          <cell r="R22">
            <v>601093</v>
          </cell>
          <cell r="S22">
            <v>701824</v>
          </cell>
          <cell r="T22">
            <v>771193</v>
          </cell>
        </row>
        <row r="23">
          <cell r="B23" t="str">
            <v>(a)  Cumulative figures as at end of the year</v>
          </cell>
          <cell r="Q23" t="str">
            <v xml:space="preserve">         Source: Board of Investment of Sri Lanka</v>
          </cell>
        </row>
        <row r="24">
          <cell r="B24" t="str">
            <v>(b)  Revised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2" t="str">
            <v>NATIONAL OUTPUT AND EXPENDITURE</v>
          </cell>
          <cell r="N2" t="str">
            <v>TABLE 31</v>
          </cell>
        </row>
        <row r="3">
          <cell r="B3" t="str">
            <v xml:space="preserve">Private Sector Industrial Production Volume Index (a)(b)   </v>
          </cell>
        </row>
        <row r="4">
          <cell r="N4" t="str">
            <v>1997=100</v>
          </cell>
        </row>
        <row r="5">
          <cell r="B5" t="str">
            <v>Period</v>
          </cell>
          <cell r="E5" t="str">
            <v>Overall Index</v>
          </cell>
          <cell r="F5" t="str">
            <v>Food, beverages and tobacco products</v>
          </cell>
          <cell r="G5" t="str">
            <v>Textile, wearing apparel and leather products</v>
          </cell>
          <cell r="H5" t="str">
            <v>Wood and wood products</v>
          </cell>
          <cell r="I5" t="str">
            <v>Paper products, publishing and printing</v>
          </cell>
          <cell r="J5" t="str">
            <v>Chemical, petroleum, coal, rubber and plastic products</v>
          </cell>
          <cell r="K5" t="str">
            <v>Non-metallic mineral products</v>
          </cell>
          <cell r="L5" t="str">
            <v>Basic metal  products</v>
          </cell>
          <cell r="M5" t="str">
            <v>Fabricated metal products, Machinery and transport equipment</v>
          </cell>
          <cell r="N5" t="str">
            <v>Manufactured products not elsewhere specified</v>
          </cell>
        </row>
        <row r="8">
          <cell r="B8">
            <v>2005</v>
          </cell>
          <cell r="E8">
            <v>145.57942133666668</v>
          </cell>
          <cell r="F8">
            <v>145.61139166666666</v>
          </cell>
          <cell r="G8">
            <v>134.00324999999998</v>
          </cell>
          <cell r="H8">
            <v>121.04166666666664</v>
          </cell>
          <cell r="I8">
            <v>121.29166666666664</v>
          </cell>
          <cell r="J8">
            <v>173.94724749999997</v>
          </cell>
          <cell r="K8">
            <v>142.28591666666665</v>
          </cell>
          <cell r="L8">
            <v>149.35833333333332</v>
          </cell>
          <cell r="M8">
            <v>139.32499999999999</v>
          </cell>
          <cell r="N8">
            <v>128.94166666666666</v>
          </cell>
        </row>
        <row r="9">
          <cell r="B9">
            <v>2006</v>
          </cell>
          <cell r="E9">
            <v>153.9906491466667</v>
          </cell>
          <cell r="F9">
            <v>153.43562499999999</v>
          </cell>
          <cell r="G9">
            <v>139.88683333333333</v>
          </cell>
          <cell r="H9">
            <v>126.89166666666669</v>
          </cell>
          <cell r="I9">
            <v>127.74166666666667</v>
          </cell>
          <cell r="J9">
            <v>188.18512750000002</v>
          </cell>
          <cell r="K9">
            <v>157.93758333333335</v>
          </cell>
          <cell r="L9">
            <v>158.46666666666664</v>
          </cell>
          <cell r="M9">
            <v>144.57499999999999</v>
          </cell>
          <cell r="N9">
            <v>133.69999999999999</v>
          </cell>
        </row>
        <row r="10">
          <cell r="B10">
            <v>2007</v>
          </cell>
          <cell r="E10">
            <v>163.85337343333336</v>
          </cell>
          <cell r="F10">
            <v>162.67837499999999</v>
          </cell>
          <cell r="G10">
            <v>148.53558333333334</v>
          </cell>
          <cell r="H10">
            <v>133.33333333333334</v>
          </cell>
          <cell r="I10">
            <v>134.5</v>
          </cell>
          <cell r="J10">
            <v>203.02869583333333</v>
          </cell>
          <cell r="K10">
            <v>171.46333333333337</v>
          </cell>
          <cell r="L10">
            <v>169.02500000000001</v>
          </cell>
          <cell r="M10">
            <v>151.49166666666667</v>
          </cell>
          <cell r="N10">
            <v>140.81666666666669</v>
          </cell>
        </row>
        <row r="11">
          <cell r="B11">
            <v>2008</v>
          </cell>
          <cell r="E11">
            <v>172.09395022166666</v>
          </cell>
          <cell r="F11">
            <v>171.52240000000003</v>
          </cell>
          <cell r="G11">
            <v>153.33849999999998</v>
          </cell>
          <cell r="H11">
            <v>140.16666666666666</v>
          </cell>
          <cell r="I11">
            <v>142</v>
          </cell>
          <cell r="J11">
            <v>216.03684416666667</v>
          </cell>
          <cell r="K11">
            <v>178.30241666666666</v>
          </cell>
          <cell r="L11">
            <v>175.35</v>
          </cell>
          <cell r="M11">
            <v>159.05000000000001</v>
          </cell>
          <cell r="N11">
            <v>147.55000000000001</v>
          </cell>
        </row>
        <row r="12">
          <cell r="B12">
            <v>2009</v>
          </cell>
          <cell r="C12" t="str">
            <v>(c)</v>
          </cell>
          <cell r="E12">
            <v>177.33932199833336</v>
          </cell>
          <cell r="F12">
            <v>181.29594166666672</v>
          </cell>
          <cell r="G12">
            <v>152.89291666666668</v>
          </cell>
          <cell r="H12">
            <v>144.7416666666667</v>
          </cell>
          <cell r="I12">
            <v>147.83333333333334</v>
          </cell>
          <cell r="J12">
            <v>220.09681999999998</v>
          </cell>
          <cell r="K12">
            <v>171.19316666666666</v>
          </cell>
          <cell r="L12">
            <v>176.42500000000001</v>
          </cell>
          <cell r="M12">
            <v>164.29166666666666</v>
          </cell>
          <cell r="N12">
            <v>151.95833333333331</v>
          </cell>
        </row>
        <row r="13">
          <cell r="B13">
            <v>2010</v>
          </cell>
          <cell r="C13" t="str">
            <v>(d)</v>
          </cell>
          <cell r="E13">
            <v>192.69798106666664</v>
          </cell>
          <cell r="F13">
            <v>193.63499999999999</v>
          </cell>
          <cell r="G13">
            <v>166.04225</v>
          </cell>
          <cell r="H13">
            <v>153.26666666666668</v>
          </cell>
          <cell r="I13">
            <v>157.10833333333335</v>
          </cell>
          <cell r="J13">
            <v>248.31296666666671</v>
          </cell>
          <cell r="K13">
            <v>192.46016666666671</v>
          </cell>
          <cell r="L13">
            <v>185.77500000000001</v>
          </cell>
          <cell r="M13">
            <v>179.36666666666667</v>
          </cell>
          <cell r="N13">
            <v>163.27500000000001</v>
          </cell>
        </row>
        <row r="15">
          <cell r="B15">
            <v>2007</v>
          </cell>
          <cell r="D15" t="str">
            <v xml:space="preserve"> 1st Quarter</v>
          </cell>
          <cell r="E15">
            <v>162.96985333333333</v>
          </cell>
          <cell r="F15">
            <v>158.12983333333332</v>
          </cell>
          <cell r="G15">
            <v>158.37166666666667</v>
          </cell>
          <cell r="H15">
            <v>139.33333333333334</v>
          </cell>
          <cell r="I15">
            <v>129.56666666666666</v>
          </cell>
          <cell r="J15">
            <v>206.23058333333333</v>
          </cell>
          <cell r="K15">
            <v>165.56700000000001</v>
          </cell>
          <cell r="L15">
            <v>170.96666666666667</v>
          </cell>
          <cell r="M15">
            <v>136.36666666666667</v>
          </cell>
          <cell r="N15">
            <v>139.46666666666667</v>
          </cell>
        </row>
        <row r="16">
          <cell r="D16" t="str">
            <v xml:space="preserve"> 2nd Quarter</v>
          </cell>
          <cell r="E16">
            <v>157.92705498666672</v>
          </cell>
          <cell r="F16">
            <v>157.61763333333337</v>
          </cell>
          <cell r="G16">
            <v>148.875</v>
          </cell>
          <cell r="H16">
            <v>124.13333333333333</v>
          </cell>
          <cell r="I16">
            <v>129.56666666666666</v>
          </cell>
          <cell r="J16">
            <v>181.39011000000002</v>
          </cell>
          <cell r="K16">
            <v>168.21433333333331</v>
          </cell>
          <cell r="L16">
            <v>155.16666666666669</v>
          </cell>
          <cell r="M16">
            <v>147.9</v>
          </cell>
          <cell r="N16">
            <v>141.43333333333334</v>
          </cell>
        </row>
        <row r="17">
          <cell r="D17" t="str">
            <v xml:space="preserve"> 3rd Quarter</v>
          </cell>
          <cell r="E17">
            <v>158.95082435333339</v>
          </cell>
          <cell r="F17">
            <v>161.19596666666669</v>
          </cell>
          <cell r="G17">
            <v>129.87933333333334</v>
          </cell>
          <cell r="H17">
            <v>139.19999999999999</v>
          </cell>
          <cell r="I17">
            <v>137.69999999999999</v>
          </cell>
          <cell r="J17">
            <v>200.27545999999998</v>
          </cell>
          <cell r="K17">
            <v>166.85866666666666</v>
          </cell>
          <cell r="L17">
            <v>176.53333333333333</v>
          </cell>
          <cell r="M17">
            <v>160.43333333333331</v>
          </cell>
          <cell r="N17">
            <v>135.19999999999999</v>
          </cell>
        </row>
        <row r="18">
          <cell r="D18" t="str">
            <v xml:space="preserve"> 4th Quarter</v>
          </cell>
          <cell r="E18">
            <v>175.56576106</v>
          </cell>
          <cell r="F18">
            <v>173.77006666666668</v>
          </cell>
          <cell r="G18">
            <v>157.01633333333334</v>
          </cell>
          <cell r="H18">
            <v>130.66666666666666</v>
          </cell>
          <cell r="I18">
            <v>141.16666666666666</v>
          </cell>
          <cell r="J18">
            <v>224.21862999999999</v>
          </cell>
          <cell r="K18">
            <v>185.21333333333334</v>
          </cell>
          <cell r="L18">
            <v>173.43333333333331</v>
          </cell>
          <cell r="M18">
            <v>161.26666666666668</v>
          </cell>
          <cell r="N18">
            <v>147.16666666666666</v>
          </cell>
        </row>
        <row r="20">
          <cell r="B20">
            <v>2008</v>
          </cell>
          <cell r="D20" t="str">
            <v xml:space="preserve"> 1st Quarter</v>
          </cell>
          <cell r="E20">
            <v>171.34460270666671</v>
          </cell>
          <cell r="F20">
            <v>166.06686666666667</v>
          </cell>
          <cell r="G20">
            <v>163.56</v>
          </cell>
          <cell r="H20">
            <v>146.46666666666667</v>
          </cell>
          <cell r="I20">
            <v>135.30000000000001</v>
          </cell>
          <cell r="J20">
            <v>221.08955333333333</v>
          </cell>
          <cell r="K20">
            <v>175.38899999999998</v>
          </cell>
          <cell r="L20">
            <v>177</v>
          </cell>
          <cell r="M20">
            <v>144.56666666666666</v>
          </cell>
          <cell r="N20">
            <v>146.9</v>
          </cell>
        </row>
        <row r="21">
          <cell r="D21" t="str">
            <v xml:space="preserve"> 2nd Quarter</v>
          </cell>
          <cell r="E21">
            <v>165.33842865333332</v>
          </cell>
          <cell r="F21">
            <v>165.90423333333334</v>
          </cell>
          <cell r="G21">
            <v>150.62966666666668</v>
          </cell>
          <cell r="H21">
            <v>130.30000000000001</v>
          </cell>
          <cell r="I21">
            <v>135.96666666666667</v>
          </cell>
          <cell r="J21">
            <v>193.99841000000001</v>
          </cell>
          <cell r="K21">
            <v>177.93466666666669</v>
          </cell>
          <cell r="L21">
            <v>160.9</v>
          </cell>
          <cell r="M21">
            <v>156.19999999999999</v>
          </cell>
          <cell r="N21">
            <v>147.6</v>
          </cell>
        </row>
        <row r="22">
          <cell r="D22" t="str">
            <v xml:space="preserve"> 3rd Quarter</v>
          </cell>
          <cell r="E22">
            <v>167.59866657333333</v>
          </cell>
          <cell r="F22">
            <v>170.18026666666671</v>
          </cell>
          <cell r="G22">
            <v>135.34899999999999</v>
          </cell>
          <cell r="H22">
            <v>146</v>
          </cell>
          <cell r="I22">
            <v>146.1</v>
          </cell>
          <cell r="J22">
            <v>213.10935333333336</v>
          </cell>
          <cell r="K22">
            <v>178.82033333333334</v>
          </cell>
          <cell r="L22">
            <v>183.0333333333333</v>
          </cell>
          <cell r="M22">
            <v>167.26666666666668</v>
          </cell>
          <cell r="N22">
            <v>142.19999999999999</v>
          </cell>
        </row>
        <row r="23">
          <cell r="D23" t="str">
            <v xml:space="preserve"> 4th Quarter</v>
          </cell>
          <cell r="E23">
            <v>184.09410295333333</v>
          </cell>
          <cell r="F23">
            <v>183.93823333333333</v>
          </cell>
          <cell r="G23">
            <v>163.81533333333334</v>
          </cell>
          <cell r="H23">
            <v>137.9</v>
          </cell>
          <cell r="I23">
            <v>150.63333333333335</v>
          </cell>
          <cell r="J23">
            <v>235.95006000000001</v>
          </cell>
          <cell r="K23">
            <v>181.06566666666666</v>
          </cell>
          <cell r="L23">
            <v>180.46666666666667</v>
          </cell>
          <cell r="M23">
            <v>168.16666666666669</v>
          </cell>
          <cell r="N23">
            <v>153.5</v>
          </cell>
        </row>
        <row r="25">
          <cell r="B25">
            <v>2009</v>
          </cell>
          <cell r="C25" t="str">
            <v>(c)</v>
          </cell>
          <cell r="D25" t="str">
            <v xml:space="preserve"> 1st Quarter</v>
          </cell>
          <cell r="E25">
            <v>177.13560508666669</v>
          </cell>
          <cell r="F25">
            <v>174.85996666666668</v>
          </cell>
          <cell r="G25">
            <v>172.2836666666667</v>
          </cell>
          <cell r="H25">
            <v>151.43333333333334</v>
          </cell>
          <cell r="I25">
            <v>140.69999999999999</v>
          </cell>
          <cell r="J25">
            <v>220.881</v>
          </cell>
          <cell r="K25">
            <v>162.01866666666669</v>
          </cell>
          <cell r="L25">
            <v>179.9</v>
          </cell>
          <cell r="M25">
            <v>148.36666666666665</v>
          </cell>
          <cell r="N25">
            <v>149.13333333333333</v>
          </cell>
        </row>
        <row r="26">
          <cell r="D26" t="str">
            <v xml:space="preserve"> 2nd Quarter</v>
          </cell>
          <cell r="E26">
            <v>165.93557536</v>
          </cell>
          <cell r="F26">
            <v>174.49343333333334</v>
          </cell>
          <cell r="G26">
            <v>136.68300000000002</v>
          </cell>
          <cell r="H26">
            <v>133.30000000000001</v>
          </cell>
          <cell r="I26">
            <v>140.29999999999998</v>
          </cell>
          <cell r="J26">
            <v>191.04586666666668</v>
          </cell>
          <cell r="K26">
            <v>171.01400000000001</v>
          </cell>
          <cell r="L26">
            <v>159.43333333333334</v>
          </cell>
          <cell r="M26">
            <v>161.43333333333334</v>
          </cell>
          <cell r="N26">
            <v>151.26666666666665</v>
          </cell>
        </row>
        <row r="27">
          <cell r="D27" t="str">
            <v xml:space="preserve"> 3rd Quarter</v>
          </cell>
          <cell r="E27">
            <v>172.17299179333338</v>
          </cell>
          <cell r="F27">
            <v>179.99843333333334</v>
          </cell>
          <cell r="G27">
            <v>134.71633333333332</v>
          </cell>
          <cell r="H27">
            <v>150.9</v>
          </cell>
          <cell r="I27">
            <v>151.86666666666667</v>
          </cell>
          <cell r="J27">
            <v>214.75890000000001</v>
          </cell>
          <cell r="K27">
            <v>167.666</v>
          </cell>
          <cell r="L27">
            <v>183.56666666666669</v>
          </cell>
          <cell r="M27">
            <v>171.53333333333333</v>
          </cell>
          <cell r="N27">
            <v>145.5</v>
          </cell>
        </row>
        <row r="28">
          <cell r="D28" t="str">
            <v xml:space="preserve"> 4th Quarter</v>
          </cell>
          <cell r="E28">
            <v>194.11311575333335</v>
          </cell>
          <cell r="F28">
            <v>195.81720000000004</v>
          </cell>
          <cell r="G28">
            <v>167.88866666666669</v>
          </cell>
          <cell r="H28">
            <v>143.33333333333334</v>
          </cell>
          <cell r="I28">
            <v>158.46666666666667</v>
          </cell>
          <cell r="J28">
            <v>253.84193333333337</v>
          </cell>
          <cell r="K28">
            <v>184.07399999999998</v>
          </cell>
          <cell r="L28">
            <v>182.80000000000004</v>
          </cell>
          <cell r="M28">
            <v>175.83333333333334</v>
          </cell>
          <cell r="N28">
            <v>161.93333333333334</v>
          </cell>
        </row>
        <row r="30">
          <cell r="B30">
            <v>2010</v>
          </cell>
          <cell r="C30" t="str">
            <v>(d)</v>
          </cell>
          <cell r="D30" t="str">
            <v xml:space="preserve"> 1st Quarter</v>
          </cell>
          <cell r="E30">
            <v>186.8</v>
          </cell>
          <cell r="F30">
            <v>186.9</v>
          </cell>
          <cell r="G30">
            <v>172.1</v>
          </cell>
          <cell r="H30">
            <v>159.6</v>
          </cell>
          <cell r="I30">
            <v>150.1</v>
          </cell>
          <cell r="J30">
            <v>236.8</v>
          </cell>
          <cell r="K30">
            <v>175.1</v>
          </cell>
          <cell r="L30">
            <v>188.1</v>
          </cell>
          <cell r="M30">
            <v>157.30000000000001</v>
          </cell>
          <cell r="N30">
            <v>162.6</v>
          </cell>
        </row>
        <row r="31">
          <cell r="D31" t="str">
            <v xml:space="preserve"> 2nd Quarter</v>
          </cell>
          <cell r="E31">
            <v>181.5733534</v>
          </cell>
          <cell r="F31">
            <v>186.40153333333333</v>
          </cell>
          <cell r="G31">
            <v>147.49333333333334</v>
          </cell>
          <cell r="H31">
            <v>141.73333333333335</v>
          </cell>
          <cell r="I31">
            <v>149.66666666666666</v>
          </cell>
          <cell r="J31">
            <v>222.51813333333334</v>
          </cell>
          <cell r="K31">
            <v>198.20599999999999</v>
          </cell>
          <cell r="L31">
            <v>168.7</v>
          </cell>
          <cell r="M31">
            <v>178.93333333333331</v>
          </cell>
          <cell r="N31">
            <v>165.96666666666667</v>
          </cell>
        </row>
        <row r="32">
          <cell r="D32" t="str">
            <v xml:space="preserve"> 3rd Quarter</v>
          </cell>
          <cell r="E32">
            <v>186.3</v>
          </cell>
          <cell r="F32">
            <v>192.32126666666667</v>
          </cell>
          <cell r="G32">
            <v>139.67833333333334</v>
          </cell>
          <cell r="H32">
            <v>159.80000000000001</v>
          </cell>
          <cell r="I32">
            <v>160.46666666666667</v>
          </cell>
          <cell r="J32">
            <v>240.28903333333335</v>
          </cell>
          <cell r="K32">
            <v>200.09466666666665</v>
          </cell>
          <cell r="L32">
            <v>194.83333333333334</v>
          </cell>
          <cell r="M32">
            <v>192.63333333333335</v>
          </cell>
          <cell r="N32">
            <v>153.86666666666665</v>
          </cell>
        </row>
        <row r="33">
          <cell r="D33" t="str">
            <v xml:space="preserve"> 4th Quarter</v>
          </cell>
          <cell r="E33">
            <v>216.18386653333332</v>
          </cell>
          <cell r="F33">
            <v>208.88033333333331</v>
          </cell>
          <cell r="G33">
            <v>204.88166666666666</v>
          </cell>
          <cell r="H33">
            <v>151.9</v>
          </cell>
          <cell r="I33">
            <v>168.16666666666666</v>
          </cell>
          <cell r="J33">
            <v>293.63076666666666</v>
          </cell>
          <cell r="K33">
            <v>196.39966666666666</v>
          </cell>
          <cell r="L33">
            <v>191.43333333333331</v>
          </cell>
          <cell r="M33">
            <v>188.6</v>
          </cell>
          <cell r="N33">
            <v>170.66666666666666</v>
          </cell>
        </row>
        <row r="35">
          <cell r="B35">
            <v>2008</v>
          </cell>
          <cell r="D35" t="str">
            <v>January</v>
          </cell>
          <cell r="E35">
            <v>168.01856742000001</v>
          </cell>
          <cell r="F35">
            <v>154.26480000000001</v>
          </cell>
          <cell r="G35">
            <v>164.60299999999998</v>
          </cell>
          <cell r="H35">
            <v>155.19999999999999</v>
          </cell>
          <cell r="I35">
            <v>138.19999999999999</v>
          </cell>
          <cell r="J35">
            <v>239.82291000000004</v>
          </cell>
          <cell r="K35">
            <v>163.94200000000001</v>
          </cell>
          <cell r="L35">
            <v>199.3</v>
          </cell>
          <cell r="M35">
            <v>140.6</v>
          </cell>
          <cell r="N35">
            <v>150.19999999999999</v>
          </cell>
        </row>
        <row r="36">
          <cell r="D36" t="str">
            <v>February</v>
          </cell>
          <cell r="E36">
            <v>168.03263532000003</v>
          </cell>
          <cell r="F36">
            <v>152.2688</v>
          </cell>
          <cell r="G36">
            <v>178.36700000000002</v>
          </cell>
          <cell r="H36">
            <v>156.80000000000001</v>
          </cell>
          <cell r="I36">
            <v>120.4</v>
          </cell>
          <cell r="J36">
            <v>224.28335999999999</v>
          </cell>
          <cell r="K36">
            <v>169.02199999999999</v>
          </cell>
          <cell r="L36">
            <v>166.6</v>
          </cell>
          <cell r="M36">
            <v>140.1</v>
          </cell>
          <cell r="N36">
            <v>146.69999999999999</v>
          </cell>
        </row>
        <row r="37">
          <cell r="D37" t="str">
            <v>March</v>
          </cell>
          <cell r="E37">
            <v>177.98260538000002</v>
          </cell>
          <cell r="F37">
            <v>191.667</v>
          </cell>
          <cell r="G37">
            <v>147.71</v>
          </cell>
          <cell r="H37">
            <v>127.4</v>
          </cell>
          <cell r="I37">
            <v>147.30000000000001</v>
          </cell>
          <cell r="J37">
            <v>199.16239000000002</v>
          </cell>
          <cell r="K37">
            <v>193.20299999999997</v>
          </cell>
          <cell r="L37">
            <v>165.1</v>
          </cell>
          <cell r="M37">
            <v>153</v>
          </cell>
          <cell r="N37">
            <v>143.80000000000001</v>
          </cell>
        </row>
        <row r="38">
          <cell r="D38" t="str">
            <v>April</v>
          </cell>
          <cell r="E38">
            <v>171.95730503999999</v>
          </cell>
          <cell r="F38">
            <v>178.47820000000002</v>
          </cell>
          <cell r="G38">
            <v>145.70400000000001</v>
          </cell>
          <cell r="H38">
            <v>127.6</v>
          </cell>
          <cell r="I38">
            <v>124.7</v>
          </cell>
          <cell r="J38">
            <v>209.28071999999997</v>
          </cell>
          <cell r="K38">
            <v>170.50899999999999</v>
          </cell>
          <cell r="L38">
            <v>162.80000000000001</v>
          </cell>
          <cell r="M38">
            <v>154.6</v>
          </cell>
          <cell r="N38">
            <v>160</v>
          </cell>
        </row>
        <row r="39">
          <cell r="D39" t="str">
            <v>May</v>
          </cell>
          <cell r="E39">
            <v>165.68892678000003</v>
          </cell>
          <cell r="F39">
            <v>169.09370000000004</v>
          </cell>
          <cell r="G39">
            <v>151.815</v>
          </cell>
          <cell r="H39">
            <v>124.3</v>
          </cell>
          <cell r="I39">
            <v>144.5</v>
          </cell>
          <cell r="J39">
            <v>186.58394000000001</v>
          </cell>
          <cell r="K39">
            <v>177.30700000000002</v>
          </cell>
          <cell r="L39">
            <v>149.5</v>
          </cell>
          <cell r="M39">
            <v>154</v>
          </cell>
          <cell r="N39">
            <v>141.30000000000001</v>
          </cell>
        </row>
        <row r="40">
          <cell r="D40" t="str">
            <v>June</v>
          </cell>
          <cell r="E40">
            <v>158.36905414000003</v>
          </cell>
          <cell r="F40">
            <v>150.14080000000001</v>
          </cell>
          <cell r="G40">
            <v>154.37</v>
          </cell>
          <cell r="H40">
            <v>139</v>
          </cell>
          <cell r="I40">
            <v>138.69999999999999</v>
          </cell>
          <cell r="J40">
            <v>186.13057000000001</v>
          </cell>
          <cell r="K40">
            <v>185.988</v>
          </cell>
          <cell r="L40">
            <v>170.4</v>
          </cell>
          <cell r="M40">
            <v>160</v>
          </cell>
          <cell r="N40">
            <v>141.5</v>
          </cell>
        </row>
        <row r="41">
          <cell r="D41" t="str">
            <v>July</v>
          </cell>
          <cell r="E41">
            <v>164.98789884000007</v>
          </cell>
          <cell r="F41">
            <v>168.83020000000005</v>
          </cell>
          <cell r="G41">
            <v>132.833</v>
          </cell>
          <cell r="H41">
            <v>151.1</v>
          </cell>
          <cell r="I41">
            <v>141.19999999999999</v>
          </cell>
          <cell r="J41">
            <v>211.28362000000001</v>
          </cell>
          <cell r="K41">
            <v>184.17</v>
          </cell>
          <cell r="L41">
            <v>182.5</v>
          </cell>
          <cell r="M41">
            <v>149.80000000000001</v>
          </cell>
          <cell r="N41">
            <v>136</v>
          </cell>
        </row>
        <row r="42">
          <cell r="D42" t="str">
            <v>August</v>
          </cell>
          <cell r="E42">
            <v>175.69312446000004</v>
          </cell>
          <cell r="F42">
            <v>171.11910000000003</v>
          </cell>
          <cell r="G42">
            <v>151.66899999999998</v>
          </cell>
          <cell r="H42">
            <v>169.7</v>
          </cell>
          <cell r="I42">
            <v>171</v>
          </cell>
          <cell r="J42">
            <v>232.41118000000003</v>
          </cell>
          <cell r="K42">
            <v>170.11599999999999</v>
          </cell>
          <cell r="L42">
            <v>199.9</v>
          </cell>
          <cell r="M42">
            <v>182</v>
          </cell>
          <cell r="N42">
            <v>152</v>
          </cell>
        </row>
        <row r="43">
          <cell r="D43" t="str">
            <v>September</v>
          </cell>
          <cell r="E43">
            <v>162.11497641999998</v>
          </cell>
          <cell r="F43">
            <v>170.5915</v>
          </cell>
          <cell r="G43">
            <v>121.545</v>
          </cell>
          <cell r="H43">
            <v>117.2</v>
          </cell>
          <cell r="I43">
            <v>126.1</v>
          </cell>
          <cell r="J43">
            <v>195.63326000000001</v>
          </cell>
          <cell r="K43">
            <v>182.17500000000001</v>
          </cell>
          <cell r="L43">
            <v>166.7</v>
          </cell>
          <cell r="M43">
            <v>170</v>
          </cell>
          <cell r="N43">
            <v>138.6</v>
          </cell>
        </row>
        <row r="44">
          <cell r="D44" t="str">
            <v>October</v>
          </cell>
          <cell r="E44">
            <v>180.06060132000005</v>
          </cell>
          <cell r="F44">
            <v>180.21710000000002</v>
          </cell>
          <cell r="G44">
            <v>162.50100000000003</v>
          </cell>
          <cell r="H44">
            <v>125</v>
          </cell>
          <cell r="I44">
            <v>154.19999999999999</v>
          </cell>
          <cell r="J44">
            <v>230.97351000000003</v>
          </cell>
          <cell r="K44">
            <v>187.51599999999999</v>
          </cell>
          <cell r="L44">
            <v>170.7</v>
          </cell>
          <cell r="M44">
            <v>151.4</v>
          </cell>
          <cell r="N44">
            <v>142.1</v>
          </cell>
        </row>
        <row r="45">
          <cell r="D45" t="str">
            <v>November</v>
          </cell>
          <cell r="E45">
            <v>189.43822244000003</v>
          </cell>
          <cell r="F45">
            <v>181.57170000000002</v>
          </cell>
          <cell r="G45">
            <v>183.89699999999999</v>
          </cell>
          <cell r="H45">
            <v>146.19999999999999</v>
          </cell>
          <cell r="I45">
            <v>148.4</v>
          </cell>
          <cell r="J45">
            <v>242.48817000000003</v>
          </cell>
          <cell r="K45">
            <v>183.45600000000002</v>
          </cell>
          <cell r="L45">
            <v>202.2</v>
          </cell>
          <cell r="M45">
            <v>176.8</v>
          </cell>
          <cell r="N45">
            <v>157.69999999999999</v>
          </cell>
        </row>
        <row r="46">
          <cell r="D46" t="str">
            <v>December</v>
          </cell>
          <cell r="E46">
            <v>182.78348510000001</v>
          </cell>
          <cell r="F46">
            <v>190.02590000000001</v>
          </cell>
          <cell r="G46">
            <v>145.048</v>
          </cell>
          <cell r="H46">
            <v>142.5</v>
          </cell>
          <cell r="I46">
            <v>149.30000000000001</v>
          </cell>
          <cell r="J46">
            <v>234.38849999999999</v>
          </cell>
          <cell r="K46">
            <v>172.22499999999999</v>
          </cell>
          <cell r="L46">
            <v>168.5</v>
          </cell>
          <cell r="M46">
            <v>176.3</v>
          </cell>
          <cell r="N46">
            <v>160.69999999999999</v>
          </cell>
        </row>
        <row r="48">
          <cell r="B48">
            <v>2009</v>
          </cell>
          <cell r="C48" t="str">
            <v>(c)</v>
          </cell>
          <cell r="D48" t="str">
            <v>January</v>
          </cell>
          <cell r="E48">
            <v>172.76357159999998</v>
          </cell>
          <cell r="F48">
            <v>162.37709999999998</v>
          </cell>
          <cell r="G48">
            <v>171.19400000000002</v>
          </cell>
          <cell r="H48">
            <v>160.6</v>
          </cell>
          <cell r="I48">
            <v>143.80000000000001</v>
          </cell>
          <cell r="J48">
            <v>241.66030000000001</v>
          </cell>
          <cell r="K48">
            <v>139.70100000000002</v>
          </cell>
          <cell r="L48">
            <v>204.6</v>
          </cell>
          <cell r="M48">
            <v>144.69999999999999</v>
          </cell>
          <cell r="N48">
            <v>151.80000000000001</v>
          </cell>
        </row>
        <row r="49">
          <cell r="D49" t="str">
            <v>February</v>
          </cell>
          <cell r="E49">
            <v>174.12104650000003</v>
          </cell>
          <cell r="F49">
            <v>159.90360000000004</v>
          </cell>
          <cell r="G49">
            <v>189.82300000000004</v>
          </cell>
          <cell r="H49">
            <v>162</v>
          </cell>
          <cell r="I49">
            <v>125.1</v>
          </cell>
          <cell r="J49">
            <v>222.3887</v>
          </cell>
          <cell r="K49">
            <v>164.77800000000002</v>
          </cell>
          <cell r="L49">
            <v>168.1</v>
          </cell>
          <cell r="M49">
            <v>143.69999999999999</v>
          </cell>
          <cell r="N49">
            <v>149.6</v>
          </cell>
        </row>
        <row r="50">
          <cell r="D50" t="str">
            <v>March</v>
          </cell>
          <cell r="E50">
            <v>184.52219716000002</v>
          </cell>
          <cell r="F50">
            <v>202.29920000000001</v>
          </cell>
          <cell r="G50">
            <v>155.83400000000003</v>
          </cell>
          <cell r="H50">
            <v>131.69999999999999</v>
          </cell>
          <cell r="I50">
            <v>153.19999999999999</v>
          </cell>
          <cell r="J50">
            <v>198.59399999999999</v>
          </cell>
          <cell r="K50">
            <v>181.577</v>
          </cell>
          <cell r="L50">
            <v>167</v>
          </cell>
          <cell r="M50">
            <v>156.69999999999999</v>
          </cell>
          <cell r="N50">
            <v>146</v>
          </cell>
        </row>
        <row r="51">
          <cell r="D51" t="str">
            <v>April</v>
          </cell>
          <cell r="E51">
            <v>173.34135118000003</v>
          </cell>
          <cell r="F51">
            <v>187.29450000000003</v>
          </cell>
          <cell r="G51">
            <v>132.76600000000002</v>
          </cell>
          <cell r="H51">
            <v>130.4</v>
          </cell>
          <cell r="I51">
            <v>129.19999999999999</v>
          </cell>
          <cell r="J51">
            <v>205.76130000000001</v>
          </cell>
          <cell r="K51">
            <v>180.238</v>
          </cell>
          <cell r="L51">
            <v>161.5</v>
          </cell>
          <cell r="M51">
            <v>156.19999999999999</v>
          </cell>
          <cell r="N51">
            <v>161.69999999999999</v>
          </cell>
        </row>
        <row r="52">
          <cell r="D52" t="str">
            <v>May</v>
          </cell>
          <cell r="E52">
            <v>162.26835116000001</v>
          </cell>
          <cell r="F52">
            <v>177.26920000000001</v>
          </cell>
          <cell r="G52">
            <v>124.756</v>
          </cell>
          <cell r="H52">
            <v>126.2</v>
          </cell>
          <cell r="I52">
            <v>147.6</v>
          </cell>
          <cell r="J52">
            <v>183.23290000000003</v>
          </cell>
          <cell r="K52">
            <v>155.53100000000001</v>
          </cell>
          <cell r="L52">
            <v>148</v>
          </cell>
          <cell r="M52">
            <v>159.80000000000001</v>
          </cell>
          <cell r="N52">
            <v>141.69999999999999</v>
          </cell>
        </row>
        <row r="53">
          <cell r="D53" t="str">
            <v>June</v>
          </cell>
          <cell r="E53">
            <v>162.19702373999999</v>
          </cell>
          <cell r="F53">
            <v>158.91659999999999</v>
          </cell>
          <cell r="G53">
            <v>152.52700000000002</v>
          </cell>
          <cell r="H53">
            <v>143.30000000000001</v>
          </cell>
          <cell r="I53">
            <v>144.1</v>
          </cell>
          <cell r="J53">
            <v>184.14339999999999</v>
          </cell>
          <cell r="K53">
            <v>177.27300000000002</v>
          </cell>
          <cell r="L53">
            <v>168.8</v>
          </cell>
          <cell r="M53">
            <v>168.3</v>
          </cell>
          <cell r="N53">
            <v>150.4</v>
          </cell>
        </row>
        <row r="54">
          <cell r="D54" t="str">
            <v>July</v>
          </cell>
          <cell r="E54">
            <v>164.40888520000001</v>
          </cell>
          <cell r="F54">
            <v>178.25050000000002</v>
          </cell>
          <cell r="G54">
            <v>113.02799999999999</v>
          </cell>
          <cell r="H54">
            <v>155.69999999999999</v>
          </cell>
          <cell r="I54">
            <v>147.19999999999999</v>
          </cell>
          <cell r="J54">
            <v>209.5771</v>
          </cell>
          <cell r="K54">
            <v>172.04599999999999</v>
          </cell>
          <cell r="L54">
            <v>182.2</v>
          </cell>
          <cell r="M54">
            <v>153</v>
          </cell>
          <cell r="N54">
            <v>139.19999999999999</v>
          </cell>
        </row>
        <row r="55">
          <cell r="D55" t="str">
            <v>August</v>
          </cell>
          <cell r="E55">
            <v>184.01038464000004</v>
          </cell>
          <cell r="F55">
            <v>180.87129999999999</v>
          </cell>
          <cell r="G55">
            <v>165.35199999999998</v>
          </cell>
          <cell r="H55">
            <v>176</v>
          </cell>
          <cell r="I55">
            <v>177.9</v>
          </cell>
          <cell r="J55">
            <v>235.63840000000002</v>
          </cell>
          <cell r="K55">
            <v>164.28399999999999</v>
          </cell>
          <cell r="L55">
            <v>200.8</v>
          </cell>
          <cell r="M55">
            <v>186.5</v>
          </cell>
          <cell r="N55">
            <v>155</v>
          </cell>
        </row>
        <row r="56">
          <cell r="D56" t="str">
            <v>September</v>
          </cell>
          <cell r="E56">
            <v>168.09970554000003</v>
          </cell>
          <cell r="F56">
            <v>180.87350000000004</v>
          </cell>
          <cell r="G56">
            <v>125.76900000000002</v>
          </cell>
          <cell r="H56">
            <v>121</v>
          </cell>
          <cell r="I56">
            <v>130.5</v>
          </cell>
          <cell r="J56">
            <v>199.06119999999999</v>
          </cell>
          <cell r="K56">
            <v>166.66800000000001</v>
          </cell>
          <cell r="L56">
            <v>167.7</v>
          </cell>
          <cell r="M56">
            <v>175.1</v>
          </cell>
          <cell r="N56">
            <v>142.30000000000001</v>
          </cell>
        </row>
        <row r="57">
          <cell r="D57" t="str">
            <v>October</v>
          </cell>
          <cell r="E57">
            <v>188.65860950000001</v>
          </cell>
          <cell r="F57">
            <v>191.48870000000002</v>
          </cell>
          <cell r="G57">
            <v>166.75299999999999</v>
          </cell>
          <cell r="H57">
            <v>129.69999999999999</v>
          </cell>
          <cell r="I57">
            <v>160.4</v>
          </cell>
          <cell r="J57">
            <v>247.02120000000002</v>
          </cell>
          <cell r="K57">
            <v>178.86299999999997</v>
          </cell>
          <cell r="L57">
            <v>171.5</v>
          </cell>
          <cell r="M57">
            <v>156.19999999999999</v>
          </cell>
          <cell r="N57">
            <v>146.30000000000001</v>
          </cell>
        </row>
        <row r="58">
          <cell r="D58" t="str">
            <v>November</v>
          </cell>
          <cell r="E58">
            <v>198.72350976000004</v>
          </cell>
          <cell r="F58">
            <v>193.7081</v>
          </cell>
          <cell r="G58">
            <v>188.16</v>
          </cell>
          <cell r="H58">
            <v>151.9</v>
          </cell>
          <cell r="I58">
            <v>156.1</v>
          </cell>
          <cell r="J58">
            <v>255.58969999999999</v>
          </cell>
          <cell r="K58">
            <v>183.773</v>
          </cell>
          <cell r="L58">
            <v>204.6</v>
          </cell>
          <cell r="M58">
            <v>182.3</v>
          </cell>
          <cell r="N58">
            <v>169.8</v>
          </cell>
        </row>
        <row r="59">
          <cell r="D59" t="str">
            <v>December</v>
          </cell>
          <cell r="E59">
            <v>194.95722800000004</v>
          </cell>
          <cell r="F59">
            <v>202.25480000000005</v>
          </cell>
          <cell r="G59">
            <v>148.75300000000001</v>
          </cell>
          <cell r="H59">
            <v>148.4</v>
          </cell>
          <cell r="I59">
            <v>158.9</v>
          </cell>
          <cell r="J59">
            <v>258.91490000000005</v>
          </cell>
          <cell r="K59">
            <v>189.58599999999998</v>
          </cell>
          <cell r="L59">
            <v>172.3</v>
          </cell>
          <cell r="M59">
            <v>189</v>
          </cell>
          <cell r="N59">
            <v>169.7</v>
          </cell>
        </row>
        <row r="61">
          <cell r="B61">
            <v>2010</v>
          </cell>
          <cell r="C61" t="str">
            <v>(d)</v>
          </cell>
          <cell r="D61" t="str">
            <v>January</v>
          </cell>
          <cell r="E61">
            <v>180.6</v>
          </cell>
          <cell r="F61">
            <v>173.1</v>
          </cell>
          <cell r="G61">
            <v>167.5</v>
          </cell>
          <cell r="H61">
            <v>168.8</v>
          </cell>
          <cell r="I61">
            <v>152.9</v>
          </cell>
          <cell r="J61">
            <v>253.7</v>
          </cell>
          <cell r="K61">
            <v>155.69999999999999</v>
          </cell>
          <cell r="L61">
            <v>213.6</v>
          </cell>
          <cell r="M61">
            <v>153.69999999999999</v>
          </cell>
          <cell r="N61">
            <v>165.3</v>
          </cell>
        </row>
        <row r="62">
          <cell r="D62" t="str">
            <v>February</v>
          </cell>
          <cell r="E62">
            <v>184.1</v>
          </cell>
          <cell r="F62">
            <v>171.1</v>
          </cell>
          <cell r="G62">
            <v>191</v>
          </cell>
          <cell r="H62">
            <v>171.1</v>
          </cell>
          <cell r="I62">
            <v>133.5</v>
          </cell>
          <cell r="J62">
            <v>241.7</v>
          </cell>
          <cell r="K62">
            <v>177.7</v>
          </cell>
          <cell r="L62">
            <v>176.1</v>
          </cell>
          <cell r="M62">
            <v>152.30000000000001</v>
          </cell>
          <cell r="N62">
            <v>162.5</v>
          </cell>
        </row>
        <row r="63">
          <cell r="D63" t="str">
            <v>March</v>
          </cell>
          <cell r="E63">
            <v>195.6</v>
          </cell>
          <cell r="F63">
            <v>216.6</v>
          </cell>
          <cell r="G63">
            <v>157.9</v>
          </cell>
          <cell r="H63">
            <v>139</v>
          </cell>
          <cell r="I63">
            <v>164</v>
          </cell>
          <cell r="J63">
            <v>215</v>
          </cell>
          <cell r="K63">
            <v>192.1</v>
          </cell>
          <cell r="L63">
            <v>174.7</v>
          </cell>
          <cell r="M63">
            <v>165.9</v>
          </cell>
          <cell r="N63">
            <v>160</v>
          </cell>
        </row>
        <row r="64">
          <cell r="D64" t="str">
            <v>April</v>
          </cell>
          <cell r="E64">
            <v>186.6</v>
          </cell>
          <cell r="F64">
            <v>200.3</v>
          </cell>
          <cell r="G64">
            <v>134.6</v>
          </cell>
          <cell r="H64">
            <v>137.4</v>
          </cell>
          <cell r="I64">
            <v>138</v>
          </cell>
          <cell r="J64">
            <v>224.5</v>
          </cell>
          <cell r="K64">
            <v>202.2</v>
          </cell>
          <cell r="L64">
            <v>169.1</v>
          </cell>
          <cell r="M64">
            <v>190.2</v>
          </cell>
          <cell r="N64">
            <v>176.2</v>
          </cell>
        </row>
        <row r="65">
          <cell r="D65" t="str">
            <v>May</v>
          </cell>
          <cell r="E65">
            <v>177.5</v>
          </cell>
          <cell r="F65">
            <v>189.3</v>
          </cell>
          <cell r="G65">
            <v>136.4</v>
          </cell>
          <cell r="H65">
            <v>134.19999999999999</v>
          </cell>
          <cell r="I65">
            <v>157.19999999999999</v>
          </cell>
          <cell r="J65">
            <v>215.3</v>
          </cell>
          <cell r="K65">
            <v>182.3</v>
          </cell>
          <cell r="L65">
            <v>157.30000000000001</v>
          </cell>
          <cell r="M65">
            <v>169</v>
          </cell>
          <cell r="N65">
            <v>155.69999999999999</v>
          </cell>
        </row>
        <row r="66">
          <cell r="D66" t="str">
            <v>June</v>
          </cell>
          <cell r="E66">
            <v>180.56158139999999</v>
          </cell>
          <cell r="F66">
            <v>169.62299999999999</v>
          </cell>
          <cell r="G66">
            <v>171.542</v>
          </cell>
          <cell r="H66">
            <v>153.6</v>
          </cell>
          <cell r="I66">
            <v>153.80000000000001</v>
          </cell>
          <cell r="J66">
            <v>227.78719999999998</v>
          </cell>
          <cell r="K66">
            <v>210.07799999999997</v>
          </cell>
          <cell r="L66">
            <v>179.7</v>
          </cell>
          <cell r="M66">
            <v>177.6</v>
          </cell>
          <cell r="N66">
            <v>166</v>
          </cell>
        </row>
        <row r="67">
          <cell r="D67" t="str">
            <v>July</v>
          </cell>
          <cell r="E67">
            <v>177.12379210000003</v>
          </cell>
          <cell r="F67">
            <v>190.55529999999996</v>
          </cell>
          <cell r="G67">
            <v>114.566</v>
          </cell>
          <cell r="H67">
            <v>165.1</v>
          </cell>
          <cell r="I67">
            <v>155.4</v>
          </cell>
          <cell r="J67">
            <v>231.93920000000003</v>
          </cell>
          <cell r="K67">
            <v>212.50799999999998</v>
          </cell>
          <cell r="L67">
            <v>193.4</v>
          </cell>
          <cell r="M67">
            <v>166.9</v>
          </cell>
          <cell r="N67">
            <v>147.1</v>
          </cell>
        </row>
        <row r="68">
          <cell r="D68" t="str">
            <v>August</v>
          </cell>
          <cell r="E68">
            <v>199.7</v>
          </cell>
          <cell r="F68">
            <v>193</v>
          </cell>
          <cell r="G68">
            <v>166.9</v>
          </cell>
          <cell r="H68">
            <v>186</v>
          </cell>
          <cell r="I68">
            <v>188.2</v>
          </cell>
          <cell r="J68">
            <v>267.8</v>
          </cell>
          <cell r="K68">
            <v>194.4</v>
          </cell>
          <cell r="L68">
            <v>213.2</v>
          </cell>
          <cell r="M68">
            <v>228.2</v>
          </cell>
          <cell r="N68">
            <v>164.3</v>
          </cell>
        </row>
        <row r="69">
          <cell r="D69" t="str">
            <v>September</v>
          </cell>
          <cell r="E69">
            <v>182</v>
          </cell>
          <cell r="F69">
            <v>193.40069999999997</v>
          </cell>
          <cell r="G69">
            <v>137.601</v>
          </cell>
          <cell r="H69">
            <v>128.30000000000001</v>
          </cell>
          <cell r="I69">
            <v>137.80000000000001</v>
          </cell>
          <cell r="J69">
            <v>221.13690000000003</v>
          </cell>
          <cell r="K69">
            <v>193.33699999999999</v>
          </cell>
          <cell r="L69">
            <v>177.9</v>
          </cell>
          <cell r="M69">
            <v>182.8</v>
          </cell>
          <cell r="N69">
            <v>150.19999999999999</v>
          </cell>
        </row>
        <row r="70">
          <cell r="D70" t="str">
            <v>October</v>
          </cell>
          <cell r="E70">
            <v>211.9</v>
          </cell>
          <cell r="F70">
            <v>204.75890000000001</v>
          </cell>
          <cell r="G70">
            <v>202.85800000000003</v>
          </cell>
          <cell r="H70">
            <v>137.19999999999999</v>
          </cell>
          <cell r="I70">
            <v>169.9</v>
          </cell>
          <cell r="J70">
            <v>292.40609999999998</v>
          </cell>
          <cell r="K70">
            <v>201.44399999999999</v>
          </cell>
          <cell r="L70">
            <v>178.9</v>
          </cell>
          <cell r="M70">
            <v>168.2</v>
          </cell>
          <cell r="N70">
            <v>154.19999999999999</v>
          </cell>
        </row>
        <row r="71">
          <cell r="D71" t="str">
            <v>November</v>
          </cell>
          <cell r="E71">
            <v>221.38217829999996</v>
          </cell>
          <cell r="F71">
            <v>207.12009999999998</v>
          </cell>
          <cell r="G71">
            <v>230.33500000000001</v>
          </cell>
          <cell r="H71">
            <v>160.9</v>
          </cell>
          <cell r="I71">
            <v>165.4</v>
          </cell>
          <cell r="J71">
            <v>292.48520000000002</v>
          </cell>
          <cell r="K71">
            <v>187.40800000000002</v>
          </cell>
          <cell r="L71">
            <v>214.5</v>
          </cell>
          <cell r="M71">
            <v>196.5</v>
          </cell>
          <cell r="N71">
            <v>178.6</v>
          </cell>
        </row>
        <row r="72">
          <cell r="D72" t="str">
            <v>December</v>
          </cell>
          <cell r="E72">
            <v>215.30822099999995</v>
          </cell>
          <cell r="F72">
            <v>214.76199999999997</v>
          </cell>
          <cell r="G72">
            <v>181.452</v>
          </cell>
          <cell r="H72">
            <v>157.6</v>
          </cell>
          <cell r="I72">
            <v>169.2</v>
          </cell>
          <cell r="J72">
            <v>296.00099999999998</v>
          </cell>
          <cell r="K72">
            <v>200.34700000000001</v>
          </cell>
          <cell r="L72">
            <v>180.9</v>
          </cell>
          <cell r="M72">
            <v>201.1</v>
          </cell>
          <cell r="N72">
            <v>179.2</v>
          </cell>
        </row>
        <row r="74">
          <cell r="B74" t="str">
            <v xml:space="preserve">(a) The Private Sector Monthly Industrial Production Volume Index is calculated on the basis of information received </v>
          </cell>
          <cell r="L74" t="str">
            <v>Source: Central Bank of Sri Lanka</v>
          </cell>
        </row>
        <row r="75">
          <cell r="B75" t="str">
            <v xml:space="preserve">      from 150 major industrial firms, both in the BOI and Non-BOI Sectors.</v>
          </cell>
        </row>
        <row r="76">
          <cell r="B76" t="str">
            <v>(b) The weights used for the compilation of Private Sector Industrial Production Volume Index have been adjusted based on the Industrial Survey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G26"/>
  <sheetViews>
    <sheetView tabSelected="1" zoomScaleNormal="100" workbookViewId="0">
      <selection activeCell="J14" sqref="J14"/>
    </sheetView>
  </sheetViews>
  <sheetFormatPr defaultColWidth="9.140625" defaultRowHeight="21.75" customHeight="1" x14ac:dyDescent="0.25"/>
  <cols>
    <col min="1" max="1" width="4.5703125" style="313" customWidth="1"/>
    <col min="2" max="2" width="92.7109375" style="313" customWidth="1"/>
    <col min="3" max="3" width="19.42578125" style="313" customWidth="1"/>
    <col min="4" max="16384" width="9.140625" style="313"/>
  </cols>
  <sheetData>
    <row r="1" spans="2:7" ht="39.75" customHeight="1" x14ac:dyDescent="0.25">
      <c r="B1" s="643" t="s">
        <v>688</v>
      </c>
      <c r="C1" s="644"/>
    </row>
    <row r="2" spans="2:7" ht="24.75" customHeight="1" x14ac:dyDescent="0.25">
      <c r="B2" s="645" t="s">
        <v>8</v>
      </c>
      <c r="C2" s="646"/>
    </row>
    <row r="3" spans="2:7" ht="21.75" customHeight="1" x14ac:dyDescent="0.25">
      <c r="B3" s="647" t="s">
        <v>9</v>
      </c>
      <c r="C3" s="647"/>
    </row>
    <row r="4" spans="2:7" ht="21.75" customHeight="1" x14ac:dyDescent="0.25">
      <c r="B4" s="648" t="s">
        <v>10</v>
      </c>
      <c r="C4" s="649"/>
    </row>
    <row r="5" spans="2:7" ht="21.75" customHeight="1" x14ac:dyDescent="0.25">
      <c r="B5" s="1"/>
      <c r="C5" s="1"/>
    </row>
    <row r="6" spans="2:7" ht="21.75" customHeight="1" x14ac:dyDescent="0.25">
      <c r="B6" s="417" t="s">
        <v>11</v>
      </c>
      <c r="C6" s="417" t="s">
        <v>12</v>
      </c>
    </row>
    <row r="7" spans="2:7" ht="21.75" customHeight="1" x14ac:dyDescent="0.25">
      <c r="B7" s="640" t="s">
        <v>632</v>
      </c>
      <c r="C7" s="316">
        <v>101</v>
      </c>
    </row>
    <row r="8" spans="2:7" ht="21.75" customHeight="1" x14ac:dyDescent="0.25">
      <c r="B8" s="641" t="s">
        <v>71</v>
      </c>
      <c r="C8" s="314">
        <v>102</v>
      </c>
    </row>
    <row r="9" spans="2:7" ht="21.75" customHeight="1" x14ac:dyDescent="0.25">
      <c r="B9" s="642" t="s">
        <v>75</v>
      </c>
      <c r="C9" s="316">
        <v>103</v>
      </c>
    </row>
    <row r="10" spans="2:7" ht="21.75" customHeight="1" x14ac:dyDescent="0.25">
      <c r="B10" s="641" t="s">
        <v>100</v>
      </c>
      <c r="C10" s="314">
        <v>104</v>
      </c>
    </row>
    <row r="11" spans="2:7" ht="21.75" customHeight="1" x14ac:dyDescent="0.25">
      <c r="B11" s="642" t="s">
        <v>142</v>
      </c>
      <c r="C11" s="316">
        <v>105</v>
      </c>
    </row>
    <row r="12" spans="2:7" ht="21.75" customHeight="1" x14ac:dyDescent="0.25">
      <c r="B12" s="641" t="s">
        <v>574</v>
      </c>
      <c r="C12" s="314">
        <v>106</v>
      </c>
    </row>
    <row r="13" spans="2:7" ht="21.75" customHeight="1" x14ac:dyDescent="0.25">
      <c r="B13" s="642" t="s">
        <v>173</v>
      </c>
      <c r="C13" s="316">
        <v>107</v>
      </c>
    </row>
    <row r="14" spans="2:7" ht="21.75" customHeight="1" x14ac:dyDescent="0.25">
      <c r="B14" s="641" t="s">
        <v>231</v>
      </c>
      <c r="C14" s="314">
        <v>108</v>
      </c>
    </row>
    <row r="15" spans="2:7" ht="21.75" customHeight="1" x14ac:dyDescent="0.25">
      <c r="B15" s="642" t="s">
        <v>575</v>
      </c>
      <c r="C15" s="316">
        <v>109</v>
      </c>
      <c r="G15" s="315"/>
    </row>
    <row r="16" spans="2:7" ht="21.75" customHeight="1" x14ac:dyDescent="0.25">
      <c r="B16" s="641" t="s">
        <v>576</v>
      </c>
      <c r="C16" s="314">
        <v>110</v>
      </c>
    </row>
    <row r="17" spans="2:3" ht="21.75" customHeight="1" x14ac:dyDescent="0.25">
      <c r="B17" s="642" t="s">
        <v>577</v>
      </c>
      <c r="C17" s="316">
        <v>111</v>
      </c>
    </row>
    <row r="18" spans="2:3" ht="21.75" customHeight="1" x14ac:dyDescent="0.25">
      <c r="B18" s="641" t="s">
        <v>578</v>
      </c>
      <c r="C18" s="314">
        <v>112</v>
      </c>
    </row>
    <row r="19" spans="2:3" ht="21.75" customHeight="1" x14ac:dyDescent="0.25">
      <c r="B19" s="642" t="s">
        <v>368</v>
      </c>
      <c r="C19" s="316">
        <v>113</v>
      </c>
    </row>
    <row r="20" spans="2:3" ht="21.75" customHeight="1" x14ac:dyDescent="0.25">
      <c r="B20" s="641" t="s">
        <v>579</v>
      </c>
      <c r="C20" s="314">
        <v>114</v>
      </c>
    </row>
    <row r="21" spans="2:3" ht="21.75" customHeight="1" x14ac:dyDescent="0.25">
      <c r="B21" s="642" t="s">
        <v>580</v>
      </c>
      <c r="C21" s="316">
        <v>115</v>
      </c>
    </row>
    <row r="22" spans="2:3" ht="21.75" customHeight="1" x14ac:dyDescent="0.25">
      <c r="B22" s="641" t="s">
        <v>433</v>
      </c>
      <c r="C22" s="314">
        <v>116</v>
      </c>
    </row>
    <row r="23" spans="2:3" ht="21.75" customHeight="1" x14ac:dyDescent="0.25">
      <c r="B23" s="642" t="s">
        <v>581</v>
      </c>
      <c r="C23" s="316">
        <v>117</v>
      </c>
    </row>
    <row r="24" spans="2:3" ht="21.75" customHeight="1" x14ac:dyDescent="0.25">
      <c r="B24" s="641" t="s">
        <v>582</v>
      </c>
      <c r="C24" s="314">
        <v>118</v>
      </c>
    </row>
    <row r="25" spans="2:3" ht="21.75" customHeight="1" x14ac:dyDescent="0.25">
      <c r="B25" s="642" t="s">
        <v>509</v>
      </c>
      <c r="C25" s="316">
        <v>119</v>
      </c>
    </row>
    <row r="26" spans="2:3" ht="21.75" customHeight="1" x14ac:dyDescent="0.25">
      <c r="B26" s="641" t="s">
        <v>583</v>
      </c>
      <c r="C26" s="314">
        <v>120</v>
      </c>
    </row>
  </sheetData>
  <mergeCells count="4">
    <mergeCell ref="B1:C1"/>
    <mergeCell ref="B2:C2"/>
    <mergeCell ref="B3:C3"/>
    <mergeCell ref="B4:C4"/>
  </mergeCells>
  <hyperlinks>
    <hyperlink ref="B7" location="'101'!A1" display="mur ,iwj; njhopw;ghLfspd; nghUshjhug; gFg;gha;T" xr:uid="{00000000-0004-0000-0000-000000000000}"/>
    <hyperlink ref="B8" location="'102'!A1" display="murpiwapd; nghUshjhu gFg;gha;T" xr:uid="{00000000-0004-0000-0000-000001000000}"/>
    <hyperlink ref="B9" location="'103'!A1" display="mur nrytpdj;jpdJk; kPs;nfhLg;gdTfisf; fopj;j fld; toq;fy;fspdJk; nghUshjhug; gFg;gha;T" xr:uid="{00000000-0004-0000-0000-000002000000}"/>
    <hyperlink ref="B10" location="'104'!A1" display="mur nrytpdj;jpdJk; fld;ghLfspdJk; njhopw;ghl;L hPjpahd gFg;gha;T" xr:uid="{00000000-0004-0000-0000-000003000000}"/>
    <hyperlink ref="B13" location="'107'!A1" display="mur $l;Lj;jhgdq;fSf;Fk; epWtdq;fSf;Fkhd eilKiw khw;wy;fs;" xr:uid="{00000000-0004-0000-0000-000006000000}"/>
    <hyperlink ref="B14" location="'108'!A1" display="mur $l;Lj;jhgdq;fSf;Fk; epWtdq;fSf;Fkhd %yjd khw;wy;fs;" xr:uid="{00000000-0004-0000-0000-000007000000}"/>
    <hyperlink ref="B15" location="'109'!A1" display="ntspepd;w kj;jpa mur gLfldpd; cs;slf;fk; (Mz;bd; ,WjpapYs;sthW)" xr:uid="{00000000-0004-0000-0000-000008000000}"/>
    <hyperlink ref="B16" location="'110'!A1" display="kj;jpa mur gLfldpd; cilik (Mz;bd; ,Wjpapy; cs;sthW)" xr:uid="{00000000-0004-0000-0000-000009000000}"/>
    <hyperlink ref="B17" location="'111'!A1" display="jpiwNrhp cz;bay;fspdJ cilik (Mz;bd; ,Wjpapy; cs;sthW)" xr:uid="{00000000-0004-0000-0000-00000A000000}"/>
    <hyperlink ref="B18" location="'112'!A1" display="jpiwNrhp KwpfspdJ cilik (Mz;bd; ,Wjpapy; cs;sthW)" xr:uid="{00000000-0004-0000-0000-00000B000000}"/>
    <hyperlink ref="B19" location="'113'!A1" display="&amp;gha;f; fld;fspd; cilik" xr:uid="{00000000-0004-0000-0000-00000C000000}"/>
    <hyperlink ref="B20" location="'114'!A1" display="ntspepd;w ntspehl;Lg; gLfldpd; cilik" xr:uid="{00000000-0004-0000-0000-00000D000000}"/>
    <hyperlink ref="B21" location="'115'!A1" display="ntspehl;L cjtpapd; Njwpa ngWiffs;" xr:uid="{00000000-0004-0000-0000-00000E000000}"/>
    <hyperlink ref="B22" location="'116'!A1" display="kj;jpa murpd; ntspepd;w gLfld; (Mz;bd; ,Wjpapy; cs;sthW)" xr:uid="{00000000-0004-0000-0000-00000F000000}"/>
    <hyperlink ref="B23" location="'117'!A1" display="kj;jpa murpd; gLfld; jPh;g;gdTf; nfhLg;gdTfs;" xr:uid="{00000000-0004-0000-0000-000010000000}"/>
    <hyperlink ref="B24" location="'118'!A1" display="kj;jpa murpd; gLfld; Fwpfhl;bfs;" xr:uid="{00000000-0004-0000-0000-000011000000}"/>
    <hyperlink ref="B25" location="'119'!A1" display="khfhz rigfSf;fhd tuTnryTj;jpl;l ntspg;ghL" xr:uid="{00000000-0004-0000-0000-000012000000}"/>
    <hyperlink ref="B26" location="'120'!A1" display="jpul;lg;gl;l tuTnryTj;jpl;lk;" xr:uid="{00000000-0004-0000-0000-000013000000}"/>
    <hyperlink ref="B12" location="'106'!A1" display=",yq;if murpd; thf;nfLf;fg;gl;l nrytpdk; - 2025" xr:uid="{00000000-0004-0000-0000-000005000000}"/>
    <hyperlink ref="B11" location="'105'!A1" display=",yq;if murpd; thf;nfLf;fg;gl;l nrytpdk; - 2024" xr:uid="{00000000-0004-0000-0000-000004000000}"/>
  </hyperlinks>
  <pageMargins left="0.7" right="0.7" top="0.75" bottom="0.75" header="0.3" footer="0.3"/>
  <headerFooter>
    <oddHeader>&amp;L&amp;"Calibri"&amp;10&amp;K000000 [Limited Sharing]&amp;1#_x000D_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82F6F-BC95-4ECD-BF25-FC702496C278}">
  <sheetPr>
    <pageSetUpPr fitToPage="1"/>
  </sheetPr>
  <dimension ref="A1:S63"/>
  <sheetViews>
    <sheetView zoomScaleNormal="100" zoomScaleSheetLayoutView="100" workbookViewId="0">
      <selection activeCell="A24" sqref="A24:G24"/>
    </sheetView>
  </sheetViews>
  <sheetFormatPr defaultColWidth="9.140625" defaultRowHeight="12.75" x14ac:dyDescent="0.2"/>
  <cols>
    <col min="1" max="1" width="47.28515625" style="36" customWidth="1"/>
    <col min="2" max="2" width="14.28515625" style="36" customWidth="1"/>
    <col min="3" max="5" width="12.7109375" style="36" customWidth="1"/>
    <col min="6" max="6" width="13.140625" style="36" customWidth="1"/>
    <col min="7" max="7" width="14" style="36" customWidth="1"/>
    <col min="8" max="8" width="9.85546875" style="36" bestFit="1" customWidth="1"/>
    <col min="9" max="16384" width="9.140625" style="36"/>
  </cols>
  <sheetData>
    <row r="1" spans="1:19" s="290" customFormat="1" ht="15.75" x14ac:dyDescent="0.25">
      <c r="A1" s="418" t="s">
        <v>13</v>
      </c>
      <c r="B1" s="66"/>
      <c r="C1" s="77"/>
      <c r="D1" s="77"/>
      <c r="E1" s="77"/>
      <c r="F1" s="77"/>
      <c r="G1" s="433" t="s">
        <v>229</v>
      </c>
    </row>
    <row r="2" spans="1:19" s="290" customFormat="1" ht="15.75" x14ac:dyDescent="0.25">
      <c r="A2" s="66"/>
      <c r="B2" s="66"/>
      <c r="C2" s="77"/>
      <c r="D2" s="77"/>
      <c r="E2" s="678" t="s">
        <v>36</v>
      </c>
      <c r="F2" s="678"/>
      <c r="G2" s="678"/>
    </row>
    <row r="3" spans="1:19" s="290" customFormat="1" ht="15.75" x14ac:dyDescent="0.25">
      <c r="A3" s="702" t="s">
        <v>252</v>
      </c>
      <c r="B3" s="722"/>
      <c r="C3" s="722"/>
      <c r="D3" s="722"/>
      <c r="E3" s="722"/>
      <c r="F3" s="722"/>
      <c r="G3" s="722"/>
    </row>
    <row r="4" spans="1:19" x14ac:dyDescent="0.2">
      <c r="C4" s="8"/>
      <c r="D4" s="8"/>
      <c r="E4" s="8"/>
      <c r="F4" s="8"/>
      <c r="G4" s="431" t="s">
        <v>35</v>
      </c>
    </row>
    <row r="5" spans="1:19" ht="31.5" customHeight="1" x14ac:dyDescent="0.2">
      <c r="A5" s="500" t="s">
        <v>266</v>
      </c>
      <c r="B5" s="141">
        <v>2020</v>
      </c>
      <c r="C5" s="141">
        <v>2021</v>
      </c>
      <c r="D5" s="141" t="s">
        <v>253</v>
      </c>
      <c r="E5" s="142" t="s">
        <v>254</v>
      </c>
      <c r="F5" s="142" t="s">
        <v>255</v>
      </c>
      <c r="G5" s="142" t="s">
        <v>613</v>
      </c>
    </row>
    <row r="6" spans="1:19" x14ac:dyDescent="0.2">
      <c r="A6" s="495" t="s">
        <v>256</v>
      </c>
      <c r="B6" s="160">
        <v>6052179.0589285996</v>
      </c>
      <c r="C6" s="161">
        <v>6516957.8754586</v>
      </c>
      <c r="D6" s="161">
        <v>12458154.583264001</v>
      </c>
      <c r="E6" s="162">
        <v>11644094.293081401</v>
      </c>
      <c r="F6" s="162">
        <v>10429043.537389258</v>
      </c>
      <c r="G6" s="162">
        <v>11319363.048697369</v>
      </c>
      <c r="H6" s="163"/>
      <c r="I6" s="163"/>
      <c r="J6" s="163"/>
      <c r="K6" s="163"/>
      <c r="L6" s="163"/>
      <c r="N6" s="163"/>
      <c r="O6" s="163"/>
      <c r="P6" s="163"/>
      <c r="Q6" s="163"/>
      <c r="R6" s="163"/>
      <c r="S6" s="163"/>
    </row>
    <row r="7" spans="1:19" x14ac:dyDescent="0.2">
      <c r="A7" s="496" t="s">
        <v>257</v>
      </c>
      <c r="B7" s="164">
        <v>3458460.637141</v>
      </c>
      <c r="C7" s="165">
        <v>3789126.3564439998</v>
      </c>
      <c r="D7" s="165">
        <v>7347328.8635370005</v>
      </c>
      <c r="E7" s="166">
        <v>6893849.5013669999</v>
      </c>
      <c r="F7" s="166">
        <v>6218727.2739569992</v>
      </c>
      <c r="G7" s="166">
        <v>6991496.2714849999</v>
      </c>
      <c r="H7" s="163"/>
      <c r="I7" s="163"/>
      <c r="J7" s="163"/>
      <c r="K7" s="163"/>
      <c r="L7" s="163"/>
      <c r="N7" s="163"/>
      <c r="O7" s="163"/>
      <c r="P7" s="163"/>
      <c r="Q7" s="163"/>
      <c r="R7" s="163"/>
      <c r="S7" s="163"/>
    </row>
    <row r="8" spans="1:19" x14ac:dyDescent="0.2">
      <c r="A8" s="496" t="s">
        <v>258</v>
      </c>
      <c r="B8" s="164">
        <v>2593718.4217875996</v>
      </c>
      <c r="C8" s="165">
        <v>2727831.5190146002</v>
      </c>
      <c r="D8" s="165">
        <v>5110825.7197269993</v>
      </c>
      <c r="E8" s="166">
        <v>4750244.791714401</v>
      </c>
      <c r="F8" s="166">
        <v>4210316.2634322587</v>
      </c>
      <c r="G8" s="166">
        <v>4327866.7772123693</v>
      </c>
      <c r="H8" s="163"/>
      <c r="I8" s="163"/>
      <c r="J8" s="163"/>
      <c r="K8" s="163"/>
      <c r="L8" s="163"/>
      <c r="N8" s="163"/>
      <c r="O8" s="163"/>
      <c r="P8" s="163"/>
      <c r="Q8" s="163"/>
      <c r="R8" s="163"/>
      <c r="S8" s="163"/>
    </row>
    <row r="9" spans="1:19" x14ac:dyDescent="0.2">
      <c r="A9" s="496" t="s">
        <v>259</v>
      </c>
      <c r="B9" s="164">
        <v>43022.952049</v>
      </c>
      <c r="C9" s="165">
        <v>34904.186027999996</v>
      </c>
      <c r="D9" s="165">
        <v>183081.83701100003</v>
      </c>
      <c r="E9" s="166">
        <v>208723.510458</v>
      </c>
      <c r="F9" s="166">
        <v>188055.35979299998</v>
      </c>
      <c r="G9" s="166">
        <v>85693.17465999999</v>
      </c>
      <c r="H9" s="163"/>
      <c r="I9" s="163"/>
      <c r="J9" s="163"/>
      <c r="K9" s="163"/>
      <c r="L9" s="163"/>
      <c r="N9" s="163"/>
      <c r="O9" s="163"/>
      <c r="P9" s="163"/>
      <c r="Q9" s="163"/>
      <c r="R9" s="163"/>
      <c r="S9" s="163"/>
    </row>
    <row r="10" spans="1:19" x14ac:dyDescent="0.2">
      <c r="A10" s="496" t="s">
        <v>260</v>
      </c>
      <c r="B10" s="164">
        <v>2550695.4697385998</v>
      </c>
      <c r="C10" s="165">
        <v>2692927.3329866002</v>
      </c>
      <c r="D10" s="165">
        <v>4927743.8827159991</v>
      </c>
      <c r="E10" s="166">
        <v>4541521.281256401</v>
      </c>
      <c r="F10" s="166">
        <v>4022260.9036392588</v>
      </c>
      <c r="G10" s="166">
        <v>4242173.6025523692</v>
      </c>
      <c r="H10" s="163"/>
      <c r="I10" s="163"/>
      <c r="J10" s="163"/>
      <c r="K10" s="163"/>
      <c r="L10" s="163"/>
      <c r="N10" s="163"/>
      <c r="O10" s="163"/>
      <c r="P10" s="163"/>
      <c r="Q10" s="163"/>
      <c r="R10" s="163"/>
      <c r="S10" s="163"/>
    </row>
    <row r="11" spans="1:19" x14ac:dyDescent="0.2">
      <c r="A11" s="495" t="s">
        <v>588</v>
      </c>
      <c r="B11" s="167">
        <v>9065067.9175707903</v>
      </c>
      <c r="C11" s="168">
        <v>11097223.307037473</v>
      </c>
      <c r="D11" s="168">
        <v>15033876.219436198</v>
      </c>
      <c r="E11" s="169">
        <v>17051854.26475865</v>
      </c>
      <c r="F11" s="169">
        <v>18309660.102453578</v>
      </c>
      <c r="G11" s="169">
        <v>18675324.825475629</v>
      </c>
      <c r="H11" s="163"/>
      <c r="I11" s="163"/>
      <c r="J11" s="163"/>
      <c r="K11" s="163"/>
      <c r="L11" s="163"/>
      <c r="N11" s="163"/>
      <c r="O11" s="163"/>
      <c r="P11" s="163"/>
      <c r="Q11" s="163"/>
      <c r="R11" s="163"/>
      <c r="S11" s="163"/>
    </row>
    <row r="12" spans="1:19" x14ac:dyDescent="0.2">
      <c r="A12" s="497" t="s">
        <v>261</v>
      </c>
      <c r="B12" s="170">
        <v>24088</v>
      </c>
      <c r="C12" s="165">
        <v>24088</v>
      </c>
      <c r="D12" s="165">
        <v>24088</v>
      </c>
      <c r="E12" s="166">
        <v>0</v>
      </c>
      <c r="F12" s="166">
        <v>0</v>
      </c>
      <c r="G12" s="166">
        <v>0</v>
      </c>
      <c r="H12" s="163"/>
      <c r="I12" s="163"/>
      <c r="J12" s="163"/>
      <c r="K12" s="163"/>
      <c r="L12" s="163"/>
      <c r="N12" s="163"/>
      <c r="O12" s="163"/>
      <c r="P12" s="163"/>
      <c r="Q12" s="163"/>
      <c r="R12" s="163"/>
      <c r="S12" s="163"/>
    </row>
    <row r="13" spans="1:19" x14ac:dyDescent="0.2">
      <c r="A13" s="497" t="s">
        <v>262</v>
      </c>
      <c r="B13" s="164">
        <v>1620704.896899</v>
      </c>
      <c r="C13" s="165">
        <v>2270507.7944720001</v>
      </c>
      <c r="D13" s="165">
        <v>4113907.3505030004</v>
      </c>
      <c r="E13" s="166">
        <v>4017035.095557</v>
      </c>
      <c r="F13" s="166">
        <v>4061553.522444</v>
      </c>
      <c r="G13" s="166">
        <v>3136290.9980830001</v>
      </c>
      <c r="H13" s="163"/>
      <c r="I13" s="163"/>
      <c r="J13" s="163"/>
      <c r="K13" s="163"/>
      <c r="L13" s="163"/>
      <c r="N13" s="163"/>
      <c r="O13" s="163"/>
      <c r="P13" s="163"/>
      <c r="Q13" s="163"/>
      <c r="R13" s="163"/>
      <c r="S13" s="163"/>
    </row>
    <row r="14" spans="1:19" x14ac:dyDescent="0.2">
      <c r="A14" s="497" t="s">
        <v>263</v>
      </c>
      <c r="B14" s="164">
        <v>5713300.2921430003</v>
      </c>
      <c r="C14" s="165">
        <v>6966217.5934940008</v>
      </c>
      <c r="D14" s="165">
        <v>8709056.7331900001</v>
      </c>
      <c r="E14" s="166">
        <v>12002336.648094</v>
      </c>
      <c r="F14" s="166">
        <v>14079197.512901999</v>
      </c>
      <c r="G14" s="166">
        <v>15427749.175261999</v>
      </c>
      <c r="H14" s="163"/>
      <c r="I14" s="163"/>
      <c r="J14" s="163"/>
      <c r="K14" s="163"/>
      <c r="L14" s="163"/>
      <c r="N14" s="163"/>
      <c r="O14" s="163"/>
      <c r="P14" s="163"/>
      <c r="Q14" s="163"/>
      <c r="R14" s="163"/>
      <c r="S14" s="163"/>
    </row>
    <row r="15" spans="1:19" x14ac:dyDescent="0.2">
      <c r="A15" s="497" t="s">
        <v>264</v>
      </c>
      <c r="B15" s="164">
        <v>486870.25717</v>
      </c>
      <c r="C15" s="165">
        <v>455203.19884199998</v>
      </c>
      <c r="D15" s="165">
        <v>382091.50262800005</v>
      </c>
      <c r="E15" s="166">
        <v>0</v>
      </c>
      <c r="F15" s="166">
        <v>0</v>
      </c>
      <c r="G15" s="166">
        <v>0</v>
      </c>
      <c r="H15" s="163"/>
      <c r="I15" s="163"/>
      <c r="J15" s="163"/>
      <c r="K15" s="163"/>
      <c r="L15" s="163"/>
      <c r="N15" s="163"/>
      <c r="O15" s="163"/>
      <c r="P15" s="163"/>
      <c r="Q15" s="163"/>
      <c r="R15" s="163"/>
      <c r="S15" s="163"/>
    </row>
    <row r="16" spans="1:19" x14ac:dyDescent="0.2">
      <c r="A16" s="497" t="s">
        <v>650</v>
      </c>
      <c r="B16" s="164"/>
      <c r="C16" s="165"/>
      <c r="D16" s="165"/>
      <c r="E16" s="166"/>
      <c r="F16" s="166"/>
      <c r="G16" s="166">
        <v>15499.719999999998</v>
      </c>
      <c r="H16" s="163"/>
      <c r="I16" s="163"/>
      <c r="J16" s="163"/>
      <c r="K16" s="163"/>
      <c r="L16" s="163"/>
      <c r="N16" s="163"/>
      <c r="O16" s="163"/>
      <c r="P16" s="163"/>
      <c r="Q16" s="163"/>
      <c r="R16" s="163"/>
      <c r="S16" s="163"/>
    </row>
    <row r="17" spans="1:19" x14ac:dyDescent="0.2">
      <c r="A17" s="497" t="s">
        <v>620</v>
      </c>
      <c r="B17" s="150">
        <v>415755.90168639994</v>
      </c>
      <c r="C17" s="171">
        <v>372612.04634639999</v>
      </c>
      <c r="D17" s="171">
        <v>635443.22621999995</v>
      </c>
      <c r="E17" s="172">
        <v>566866.42284659995</v>
      </c>
      <c r="F17" s="172">
        <v>371514.47755974071</v>
      </c>
      <c r="G17" s="172">
        <v>434025.61552563123</v>
      </c>
      <c r="H17" s="163"/>
      <c r="I17" s="163"/>
      <c r="J17" s="163"/>
      <c r="K17" s="163"/>
      <c r="L17" s="163"/>
      <c r="N17" s="163"/>
      <c r="O17" s="163"/>
      <c r="P17" s="163"/>
      <c r="Q17" s="163"/>
      <c r="R17" s="163"/>
      <c r="S17" s="163"/>
    </row>
    <row r="18" spans="1:19" x14ac:dyDescent="0.2">
      <c r="A18" s="497" t="s">
        <v>621</v>
      </c>
      <c r="B18" s="164">
        <v>153079.07139999999</v>
      </c>
      <c r="C18" s="165">
        <v>150128.80040000001</v>
      </c>
      <c r="D18" s="165">
        <v>235638.7004</v>
      </c>
      <c r="E18" s="166">
        <v>0</v>
      </c>
      <c r="F18" s="166">
        <v>0</v>
      </c>
      <c r="G18" s="166">
        <v>0</v>
      </c>
      <c r="H18" s="163"/>
      <c r="I18" s="163"/>
      <c r="J18" s="163"/>
      <c r="K18" s="163"/>
      <c r="L18" s="163"/>
      <c r="N18" s="163"/>
      <c r="O18" s="163"/>
      <c r="P18" s="163"/>
      <c r="Q18" s="163"/>
      <c r="R18" s="163"/>
      <c r="S18" s="163"/>
    </row>
    <row r="19" spans="1:19" s="156" customFormat="1" x14ac:dyDescent="0.2">
      <c r="A19" s="498" t="s">
        <v>622</v>
      </c>
      <c r="B19" s="173">
        <v>651269.49827238917</v>
      </c>
      <c r="C19" s="174">
        <v>858465.8734830711</v>
      </c>
      <c r="D19" s="174">
        <v>933650.70649519563</v>
      </c>
      <c r="E19" s="175">
        <v>465616.09826104902</v>
      </c>
      <c r="F19" s="406">
        <v>-202605.41045216101</v>
      </c>
      <c r="G19" s="406">
        <v>-338240.68339500204</v>
      </c>
      <c r="H19" s="163"/>
      <c r="I19" s="163"/>
      <c r="J19" s="163"/>
      <c r="K19" s="163"/>
      <c r="L19" s="163"/>
      <c r="N19" s="163"/>
      <c r="O19" s="163"/>
      <c r="P19" s="163"/>
      <c r="Q19" s="163"/>
      <c r="R19" s="163"/>
      <c r="S19" s="163"/>
    </row>
    <row r="20" spans="1:19" s="180" customFormat="1" ht="15.75" customHeight="1" x14ac:dyDescent="0.2">
      <c r="A20" s="499" t="s">
        <v>265</v>
      </c>
      <c r="B20" s="176">
        <v>15117246.97649939</v>
      </c>
      <c r="C20" s="177">
        <v>17614181.182496071</v>
      </c>
      <c r="D20" s="177">
        <v>27492030.802700199</v>
      </c>
      <c r="E20" s="178">
        <v>28695948.557840049</v>
      </c>
      <c r="F20" s="178">
        <v>28738703.639842838</v>
      </c>
      <c r="G20" s="178">
        <v>29994687.874173</v>
      </c>
      <c r="H20" s="179"/>
      <c r="I20" s="179"/>
      <c r="J20" s="179"/>
      <c r="K20" s="179"/>
      <c r="L20" s="179"/>
      <c r="N20" s="163"/>
      <c r="O20" s="163"/>
      <c r="P20" s="163"/>
      <c r="Q20" s="163"/>
      <c r="R20" s="163"/>
      <c r="S20" s="163"/>
    </row>
    <row r="21" spans="1:19" ht="12.75" customHeight="1" x14ac:dyDescent="0.2">
      <c r="A21" s="211"/>
      <c r="B21" s="715" t="s">
        <v>675</v>
      </c>
      <c r="C21" s="715"/>
      <c r="D21" s="715"/>
      <c r="E21" s="715"/>
      <c r="F21" s="715"/>
      <c r="G21" s="715"/>
    </row>
    <row r="22" spans="1:19" ht="13.5" customHeight="1" x14ac:dyDescent="0.2">
      <c r="A22" s="211"/>
      <c r="B22" s="204"/>
      <c r="C22" s="624"/>
      <c r="D22" s="624"/>
      <c r="E22" s="625"/>
      <c r="F22" s="723" t="s">
        <v>267</v>
      </c>
      <c r="G22" s="723"/>
    </row>
    <row r="23" spans="1:19" x14ac:dyDescent="0.2">
      <c r="A23" s="211"/>
      <c r="B23" s="211"/>
      <c r="C23" s="626"/>
      <c r="D23" s="626"/>
      <c r="E23" s="627"/>
      <c r="F23" s="627"/>
      <c r="G23" s="627"/>
    </row>
    <row r="24" spans="1:19" ht="67.5" customHeight="1" x14ac:dyDescent="0.2">
      <c r="A24" s="718" t="s">
        <v>651</v>
      </c>
      <c r="B24" s="718"/>
      <c r="C24" s="718"/>
      <c r="D24" s="718"/>
      <c r="E24" s="718"/>
      <c r="F24" s="718"/>
      <c r="G24" s="718"/>
    </row>
    <row r="25" spans="1:19" ht="53.25" customHeight="1" x14ac:dyDescent="0.2">
      <c r="A25" s="718" t="s">
        <v>652</v>
      </c>
      <c r="B25" s="718"/>
      <c r="C25" s="718"/>
      <c r="D25" s="718"/>
      <c r="E25" s="718"/>
      <c r="F25" s="718"/>
      <c r="G25" s="718"/>
    </row>
    <row r="26" spans="1:19" ht="53.25" customHeight="1" x14ac:dyDescent="0.2">
      <c r="A26" s="718" t="s">
        <v>589</v>
      </c>
      <c r="B26" s="718"/>
      <c r="C26" s="718"/>
      <c r="D26" s="718"/>
      <c r="E26" s="718"/>
      <c r="F26" s="718"/>
      <c r="G26" s="718"/>
    </row>
    <row r="27" spans="1:19" ht="15.75" customHeight="1" x14ac:dyDescent="0.2">
      <c r="A27" s="718" t="s">
        <v>268</v>
      </c>
      <c r="B27" s="718"/>
      <c r="C27" s="718"/>
      <c r="D27" s="718"/>
      <c r="E27" s="718"/>
      <c r="F27" s="718"/>
      <c r="G27" s="718"/>
    </row>
    <row r="28" spans="1:19" ht="40.5" customHeight="1" x14ac:dyDescent="0.2">
      <c r="A28" s="679" t="s">
        <v>657</v>
      </c>
      <c r="B28" s="679"/>
      <c r="C28" s="679"/>
      <c r="D28" s="679"/>
      <c r="E28" s="679"/>
      <c r="F28" s="679"/>
      <c r="G28" s="679"/>
    </row>
    <row r="29" spans="1:19" ht="15.75" customHeight="1" x14ac:dyDescent="0.2">
      <c r="A29" s="718" t="s">
        <v>269</v>
      </c>
      <c r="B29" s="718"/>
      <c r="C29" s="718"/>
      <c r="D29" s="718"/>
      <c r="E29" s="718"/>
      <c r="F29" s="718"/>
      <c r="G29" s="718"/>
    </row>
    <row r="30" spans="1:19" ht="14.25" customHeight="1" x14ac:dyDescent="0.2">
      <c r="A30" s="718" t="s">
        <v>270</v>
      </c>
      <c r="B30" s="718"/>
      <c r="C30" s="718"/>
      <c r="D30" s="718"/>
      <c r="E30" s="718"/>
      <c r="F30" s="718"/>
      <c r="G30" s="718"/>
    </row>
    <row r="31" spans="1:19" ht="40.5" customHeight="1" x14ac:dyDescent="0.2">
      <c r="A31" s="719" t="s">
        <v>653</v>
      </c>
      <c r="B31" s="717"/>
      <c r="C31" s="717"/>
      <c r="D31" s="717"/>
      <c r="E31" s="717"/>
      <c r="F31" s="717"/>
      <c r="G31" s="717"/>
    </row>
    <row r="32" spans="1:19" ht="17.25" customHeight="1" x14ac:dyDescent="0.2">
      <c r="A32" s="718" t="s">
        <v>271</v>
      </c>
      <c r="B32" s="718"/>
      <c r="C32" s="718"/>
      <c r="D32" s="718"/>
      <c r="E32" s="718"/>
      <c r="F32" s="718"/>
      <c r="G32" s="718"/>
    </row>
    <row r="33" spans="1:7" ht="27.75" customHeight="1" x14ac:dyDescent="0.2">
      <c r="A33" s="721" t="s">
        <v>676</v>
      </c>
      <c r="B33" s="721"/>
      <c r="C33" s="721"/>
      <c r="D33" s="721"/>
      <c r="E33" s="721"/>
      <c r="F33" s="721"/>
      <c r="G33" s="721"/>
    </row>
    <row r="34" spans="1:7" ht="37.5" customHeight="1" x14ac:dyDescent="0.2">
      <c r="A34" s="679" t="s">
        <v>661</v>
      </c>
      <c r="B34" s="679"/>
      <c r="C34" s="679"/>
      <c r="D34" s="679"/>
      <c r="E34" s="679"/>
      <c r="F34" s="679"/>
      <c r="G34" s="679"/>
    </row>
    <row r="35" spans="1:7" ht="27" customHeight="1" x14ac:dyDescent="0.2">
      <c r="A35" s="720" t="s">
        <v>272</v>
      </c>
      <c r="B35" s="720"/>
      <c r="C35" s="720"/>
      <c r="D35" s="720"/>
      <c r="E35" s="720"/>
      <c r="F35" s="720"/>
      <c r="G35" s="720"/>
    </row>
    <row r="36" spans="1:7" x14ac:dyDescent="0.2">
      <c r="A36" s="211"/>
      <c r="B36" s="211"/>
      <c r="C36" s="211"/>
      <c r="D36" s="211"/>
      <c r="E36" s="211"/>
      <c r="F36" s="211"/>
      <c r="G36" s="211"/>
    </row>
    <row r="37" spans="1:7" x14ac:dyDescent="0.2">
      <c r="A37" s="628"/>
      <c r="B37" s="628"/>
      <c r="C37" s="211"/>
      <c r="D37" s="211"/>
      <c r="E37" s="211"/>
      <c r="F37" s="211"/>
      <c r="G37" s="211"/>
    </row>
    <row r="38" spans="1:7" x14ac:dyDescent="0.2">
      <c r="A38" s="211"/>
      <c r="B38" s="211"/>
      <c r="C38" s="211"/>
      <c r="D38" s="211"/>
      <c r="E38" s="211"/>
      <c r="F38" s="211"/>
      <c r="G38" s="211"/>
    </row>
    <row r="39" spans="1:7" ht="39" customHeight="1" x14ac:dyDescent="0.2">
      <c r="A39" s="721"/>
      <c r="B39" s="721"/>
      <c r="C39" s="721"/>
      <c r="D39" s="721"/>
      <c r="E39" s="721"/>
      <c r="F39" s="721"/>
      <c r="G39" s="211"/>
    </row>
    <row r="40" spans="1:7" ht="43.5" customHeight="1" x14ac:dyDescent="0.2">
      <c r="A40" s="717"/>
      <c r="B40" s="717"/>
      <c r="C40" s="717"/>
      <c r="D40" s="717"/>
      <c r="E40" s="717"/>
      <c r="F40" s="717"/>
      <c r="G40" s="211"/>
    </row>
    <row r="41" spans="1:7" ht="29.25" customHeight="1" x14ac:dyDescent="0.2">
      <c r="A41" s="717"/>
      <c r="B41" s="717"/>
      <c r="C41" s="717"/>
      <c r="D41" s="717"/>
      <c r="E41" s="717"/>
      <c r="F41" s="717"/>
      <c r="G41" s="211"/>
    </row>
    <row r="42" spans="1:7" x14ac:dyDescent="0.2">
      <c r="A42" s="211"/>
      <c r="B42" s="211"/>
      <c r="C42" s="211"/>
      <c r="D42" s="211"/>
      <c r="E42" s="211"/>
      <c r="F42" s="211"/>
      <c r="G42" s="211"/>
    </row>
    <row r="48" spans="1:7" s="35" customFormat="1" x14ac:dyDescent="0.2">
      <c r="A48" s="36"/>
      <c r="B48" s="36"/>
      <c r="C48" s="36"/>
      <c r="D48" s="36"/>
      <c r="E48" s="36"/>
      <c r="F48" s="36"/>
      <c r="G48" s="36"/>
    </row>
    <row r="49" spans="1:7" s="35" customFormat="1" x14ac:dyDescent="0.2">
      <c r="A49" s="36"/>
      <c r="B49" s="36"/>
      <c r="C49" s="36"/>
      <c r="D49" s="36"/>
      <c r="E49" s="36"/>
      <c r="F49" s="36"/>
      <c r="G49" s="36"/>
    </row>
    <row r="50" spans="1:7" s="35" customFormat="1" x14ac:dyDescent="0.2">
      <c r="A50" s="36"/>
      <c r="B50" s="36"/>
      <c r="C50" s="36"/>
      <c r="D50" s="36"/>
      <c r="E50" s="36"/>
      <c r="F50" s="36"/>
      <c r="G50" s="36"/>
    </row>
    <row r="51" spans="1:7" s="35" customFormat="1" x14ac:dyDescent="0.2">
      <c r="A51" s="36"/>
      <c r="B51" s="36"/>
      <c r="C51" s="36"/>
      <c r="D51" s="36"/>
      <c r="E51" s="36"/>
      <c r="F51" s="36"/>
      <c r="G51" s="36"/>
    </row>
    <row r="52" spans="1:7" s="35" customFormat="1" x14ac:dyDescent="0.2">
      <c r="A52" s="36"/>
      <c r="B52" s="36"/>
      <c r="C52" s="36"/>
      <c r="D52" s="36"/>
      <c r="E52" s="36"/>
      <c r="F52" s="36"/>
      <c r="G52" s="36"/>
    </row>
    <row r="53" spans="1:7" s="35" customFormat="1" x14ac:dyDescent="0.2">
      <c r="A53" s="36"/>
      <c r="B53" s="36"/>
      <c r="C53" s="36"/>
      <c r="D53" s="36"/>
      <c r="E53" s="36"/>
      <c r="F53" s="36"/>
      <c r="G53" s="36"/>
    </row>
    <row r="54" spans="1:7" s="35" customFormat="1" x14ac:dyDescent="0.2">
      <c r="A54" s="36"/>
      <c r="B54" s="36"/>
      <c r="C54" s="36"/>
      <c r="D54" s="36"/>
      <c r="E54" s="36"/>
      <c r="F54" s="36"/>
      <c r="G54" s="36"/>
    </row>
    <row r="55" spans="1:7" s="35" customFormat="1" x14ac:dyDescent="0.2">
      <c r="A55" s="36"/>
      <c r="B55" s="36"/>
      <c r="C55" s="36"/>
      <c r="D55" s="36"/>
      <c r="E55" s="36"/>
      <c r="F55" s="36"/>
      <c r="G55" s="36"/>
    </row>
    <row r="56" spans="1:7" s="35" customFormat="1" x14ac:dyDescent="0.2">
      <c r="A56" s="36"/>
      <c r="B56" s="36"/>
      <c r="C56" s="36"/>
      <c r="D56" s="36"/>
      <c r="E56" s="36"/>
      <c r="F56" s="36"/>
      <c r="G56" s="36"/>
    </row>
    <row r="57" spans="1:7" s="35" customFormat="1" x14ac:dyDescent="0.2">
      <c r="A57" s="36"/>
      <c r="B57" s="36"/>
      <c r="C57" s="36"/>
      <c r="D57" s="36"/>
      <c r="E57" s="36"/>
      <c r="F57" s="36"/>
      <c r="G57" s="36"/>
    </row>
    <row r="58" spans="1:7" s="35" customFormat="1" x14ac:dyDescent="0.2">
      <c r="A58" s="36"/>
      <c r="B58" s="36"/>
      <c r="C58" s="36"/>
      <c r="D58" s="36"/>
      <c r="E58" s="36"/>
      <c r="F58" s="36"/>
      <c r="G58" s="36"/>
    </row>
    <row r="59" spans="1:7" s="35" customFormat="1" x14ac:dyDescent="0.2">
      <c r="A59" s="36"/>
      <c r="B59" s="36"/>
      <c r="C59" s="36"/>
      <c r="D59" s="36"/>
      <c r="E59" s="36"/>
      <c r="F59" s="36"/>
      <c r="G59" s="36"/>
    </row>
    <row r="60" spans="1:7" s="35" customFormat="1" x14ac:dyDescent="0.2">
      <c r="A60" s="36"/>
      <c r="B60" s="36"/>
      <c r="C60" s="36"/>
      <c r="D60" s="36"/>
      <c r="E60" s="36"/>
      <c r="F60" s="36"/>
      <c r="G60" s="36"/>
    </row>
    <row r="61" spans="1:7" s="35" customFormat="1" x14ac:dyDescent="0.2">
      <c r="A61" s="36"/>
      <c r="B61" s="36"/>
      <c r="C61" s="36"/>
      <c r="D61" s="36"/>
      <c r="E61" s="36"/>
      <c r="F61" s="36"/>
      <c r="G61" s="36"/>
    </row>
    <row r="62" spans="1:7" s="35" customFormat="1" x14ac:dyDescent="0.2">
      <c r="A62" s="36"/>
      <c r="B62" s="36"/>
      <c r="C62" s="36"/>
      <c r="D62" s="36"/>
      <c r="E62" s="36"/>
      <c r="F62" s="36"/>
      <c r="G62" s="36"/>
    </row>
    <row r="63" spans="1:7" s="35" customFormat="1" x14ac:dyDescent="0.2">
      <c r="A63" s="36"/>
      <c r="B63" s="36"/>
      <c r="C63" s="36"/>
      <c r="D63" s="36"/>
      <c r="E63" s="36"/>
      <c r="F63" s="36"/>
      <c r="G63" s="36"/>
    </row>
  </sheetData>
  <mergeCells count="19">
    <mergeCell ref="E2:G2"/>
    <mergeCell ref="A29:G29"/>
    <mergeCell ref="A39:F39"/>
    <mergeCell ref="A24:G24"/>
    <mergeCell ref="A3:G3"/>
    <mergeCell ref="A25:G25"/>
    <mergeCell ref="A26:G26"/>
    <mergeCell ref="A27:G27"/>
    <mergeCell ref="A28:G28"/>
    <mergeCell ref="B21:G21"/>
    <mergeCell ref="F22:G22"/>
    <mergeCell ref="A40:F40"/>
    <mergeCell ref="A41:F41"/>
    <mergeCell ref="A30:G30"/>
    <mergeCell ref="A31:G31"/>
    <mergeCell ref="A32:G32"/>
    <mergeCell ref="A35:G35"/>
    <mergeCell ref="A33:G33"/>
    <mergeCell ref="A34:G34"/>
  </mergeCells>
  <phoneticPr fontId="28" type="noConversion"/>
  <conditionalFormatting sqref="A1">
    <cfRule type="cellIs" dxfId="86" priority="3" operator="equal">
      <formula>0</formula>
    </cfRule>
  </conditionalFormatting>
  <conditionalFormatting sqref="E2">
    <cfRule type="cellIs" dxfId="85" priority="1" operator="equal">
      <formula>0</formula>
    </cfRule>
  </conditionalFormatting>
  <hyperlinks>
    <hyperlink ref="E2" location="Contents!A1" display="cs;slf;fj;jpw;F jpUk;Gtjw;F" xr:uid="{A877C9DE-7112-45B1-B448-7BC2A9A29D0C}"/>
    <hyperlink ref="E2:F2" location="உள்ளடக்கம்!A1" display="cs;slf;fj;jpw;F jpUk;Gtjw;F" xr:uid="{49D0FA30-4364-40B0-9E72-586A5C41E5ED}"/>
  </hyperlinks>
  <pageMargins left="0.7" right="0.7" top="0.75" bottom="0.75" header="0.3" footer="0.3"/>
  <pageSetup paperSize="9" scale="68" fitToHeight="0" orientation="portrait" r:id="rId1"/>
  <headerFooter>
    <oddHeader>&amp;L&amp;"Calibri"&amp;10&amp;K000000 [Limited Sharing]&amp;1#_x000D_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D5B46-D27B-4F79-949F-D865D2A3AD9D}">
  <sheetPr>
    <pageSetUpPr fitToPage="1"/>
  </sheetPr>
  <dimension ref="A1:Q45"/>
  <sheetViews>
    <sheetView zoomScaleNormal="100" zoomScaleSheetLayoutView="100" workbookViewId="0">
      <pane xSplit="1" ySplit="5" topLeftCell="B6" activePane="bottomRight" state="frozen"/>
      <selection activeCell="H4" sqref="H4"/>
      <selection pane="topRight" activeCell="H4" sqref="H4"/>
      <selection pane="bottomLeft" activeCell="H4" sqref="H4"/>
      <selection pane="bottomRight" activeCell="A24" sqref="A24:G24"/>
    </sheetView>
  </sheetViews>
  <sheetFormatPr defaultColWidth="9.140625" defaultRowHeight="12.75" x14ac:dyDescent="0.2"/>
  <cols>
    <col min="1" max="1" width="55.42578125" style="36" customWidth="1"/>
    <col min="2" max="2" width="12" style="36" customWidth="1"/>
    <col min="3" max="8" width="11" style="36" customWidth="1"/>
    <col min="9" max="16384" width="9.140625" style="36"/>
  </cols>
  <sheetData>
    <row r="1" spans="1:17" s="290" customFormat="1" ht="15.75" x14ac:dyDescent="0.25">
      <c r="A1" s="418" t="s">
        <v>13</v>
      </c>
      <c r="B1" s="66"/>
      <c r="C1" s="77"/>
      <c r="D1" s="77"/>
      <c r="E1" s="77"/>
      <c r="F1" s="77"/>
      <c r="H1" s="433" t="s">
        <v>273</v>
      </c>
    </row>
    <row r="2" spans="1:17" s="290" customFormat="1" ht="15.75" x14ac:dyDescent="0.25">
      <c r="G2" s="587"/>
      <c r="H2" s="587" t="s">
        <v>36</v>
      </c>
      <c r="I2" s="587"/>
      <c r="J2" s="587"/>
    </row>
    <row r="3" spans="1:17" s="290" customFormat="1" ht="15.75" x14ac:dyDescent="0.25">
      <c r="A3" s="702" t="s">
        <v>274</v>
      </c>
      <c r="B3" s="722"/>
      <c r="C3" s="722"/>
      <c r="D3" s="722"/>
      <c r="E3" s="722"/>
      <c r="F3" s="722"/>
      <c r="G3" s="722"/>
    </row>
    <row r="4" spans="1:17" x14ac:dyDescent="0.2">
      <c r="C4" s="8"/>
      <c r="D4" s="8"/>
      <c r="E4" s="8"/>
      <c r="F4" s="8"/>
      <c r="H4" s="431" t="s">
        <v>35</v>
      </c>
    </row>
    <row r="5" spans="1:17" s="143" customFormat="1" x14ac:dyDescent="0.25">
      <c r="A5" s="500" t="s">
        <v>277</v>
      </c>
      <c r="B5" s="386">
        <v>2019</v>
      </c>
      <c r="C5" s="141">
        <v>2020</v>
      </c>
      <c r="D5" s="141">
        <v>2021</v>
      </c>
      <c r="E5" s="141" t="s">
        <v>253</v>
      </c>
      <c r="F5" s="142" t="s">
        <v>275</v>
      </c>
      <c r="G5" s="142" t="s">
        <v>276</v>
      </c>
      <c r="H5" s="142" t="s">
        <v>614</v>
      </c>
    </row>
    <row r="6" spans="1:17" ht="15" customHeight="1" x14ac:dyDescent="0.2">
      <c r="A6" s="495" t="s">
        <v>278</v>
      </c>
      <c r="B6" s="387">
        <v>6830260.4910450401</v>
      </c>
      <c r="C6" s="144">
        <v>9065067.9175707903</v>
      </c>
      <c r="D6" s="144">
        <v>11097223.307037473</v>
      </c>
      <c r="E6" s="144">
        <v>15033876.219436198</v>
      </c>
      <c r="F6" s="145">
        <v>17051854.264106553</v>
      </c>
      <c r="G6" s="145">
        <v>18309660.102453578</v>
      </c>
      <c r="H6" s="145">
        <v>18675324.825475629</v>
      </c>
      <c r="I6" s="35"/>
      <c r="J6" s="35"/>
      <c r="K6" s="35"/>
      <c r="L6" s="35"/>
      <c r="M6" s="35"/>
      <c r="N6" s="35"/>
      <c r="O6" s="35"/>
      <c r="P6" s="35"/>
      <c r="Q6" s="35"/>
    </row>
    <row r="7" spans="1:17" ht="15" customHeight="1" x14ac:dyDescent="0.2">
      <c r="A7" s="496" t="s">
        <v>279</v>
      </c>
      <c r="B7" s="388">
        <v>2737222.8479596102</v>
      </c>
      <c r="C7" s="146">
        <v>4542155.07026025</v>
      </c>
      <c r="D7" s="146">
        <v>5247918.6390855899</v>
      </c>
      <c r="E7" s="146">
        <v>8525717.5929138456</v>
      </c>
      <c r="F7" s="147">
        <v>9102838.6990482807</v>
      </c>
      <c r="G7" s="147">
        <v>9411205.6913551856</v>
      </c>
      <c r="H7" s="147">
        <v>9183453.8504645061</v>
      </c>
      <c r="I7" s="35"/>
      <c r="J7" s="35"/>
      <c r="K7" s="35"/>
      <c r="L7" s="35"/>
      <c r="M7" s="35"/>
      <c r="N7" s="35"/>
      <c r="O7" s="35"/>
      <c r="P7" s="35"/>
      <c r="Q7" s="35"/>
    </row>
    <row r="8" spans="1:17" ht="15" customHeight="1" x14ac:dyDescent="0.2">
      <c r="A8" s="496" t="s">
        <v>280</v>
      </c>
      <c r="B8" s="388">
        <v>310909.38890558999</v>
      </c>
      <c r="C8" s="146">
        <v>876817.62396293995</v>
      </c>
      <c r="D8" s="146">
        <v>1565493.9007336202</v>
      </c>
      <c r="E8" s="146">
        <v>2833607.0212836596</v>
      </c>
      <c r="F8" s="147">
        <v>2743620.630601</v>
      </c>
      <c r="G8" s="147">
        <v>2453609.437901</v>
      </c>
      <c r="H8" s="147">
        <v>2373017.2406009999</v>
      </c>
      <c r="I8" s="35"/>
      <c r="J8" s="35"/>
      <c r="K8" s="35"/>
      <c r="L8" s="35"/>
      <c r="M8" s="35"/>
      <c r="N8" s="35"/>
      <c r="O8" s="35"/>
      <c r="P8" s="35"/>
      <c r="Q8" s="35"/>
    </row>
    <row r="9" spans="1:17" ht="15" customHeight="1" x14ac:dyDescent="0.2">
      <c r="A9" s="496" t="s">
        <v>281</v>
      </c>
      <c r="B9" s="388">
        <v>2426313.4590540202</v>
      </c>
      <c r="C9" s="146">
        <v>3665337.4462973103</v>
      </c>
      <c r="D9" s="146">
        <v>3682424.73835197</v>
      </c>
      <c r="E9" s="148">
        <v>5692111</v>
      </c>
      <c r="F9" s="149">
        <v>6359218.0684472807</v>
      </c>
      <c r="G9" s="149">
        <v>6957596.2534541851</v>
      </c>
      <c r="H9" s="149">
        <v>6810436.6098635057</v>
      </c>
      <c r="I9" s="35"/>
      <c r="J9" s="35"/>
      <c r="K9" s="35"/>
      <c r="L9" s="35"/>
      <c r="M9" s="35"/>
      <c r="N9" s="35"/>
      <c r="O9" s="35"/>
      <c r="P9" s="35"/>
      <c r="Q9" s="35"/>
    </row>
    <row r="10" spans="1:17" ht="15" customHeight="1" x14ac:dyDescent="0.2">
      <c r="A10" s="496" t="s">
        <v>282</v>
      </c>
      <c r="B10" s="388">
        <v>3825703.3270772598</v>
      </c>
      <c r="C10" s="146">
        <v>4210099.0292534502</v>
      </c>
      <c r="D10" s="146">
        <v>4822098.0231708838</v>
      </c>
      <c r="E10" s="148">
        <v>6164063</v>
      </c>
      <c r="F10" s="147">
        <v>7506288.9043352734</v>
      </c>
      <c r="G10" s="147">
        <v>8158549.975747359</v>
      </c>
      <c r="H10" s="147">
        <v>8490762.8791910894</v>
      </c>
      <c r="I10" s="35"/>
      <c r="J10" s="35"/>
      <c r="K10" s="35"/>
      <c r="L10" s="35"/>
      <c r="M10" s="35"/>
      <c r="N10" s="35"/>
      <c r="O10" s="35"/>
      <c r="P10" s="35"/>
      <c r="Q10" s="35"/>
    </row>
    <row r="11" spans="1:17" ht="15" customHeight="1" x14ac:dyDescent="0.2">
      <c r="A11" s="501" t="s">
        <v>283</v>
      </c>
      <c r="B11" s="388">
        <v>537175.31339999998</v>
      </c>
      <c r="C11" s="146">
        <v>707537.66489999997</v>
      </c>
      <c r="D11" s="146">
        <v>807351.71989999991</v>
      </c>
      <c r="E11" s="146">
        <v>821592.63038400002</v>
      </c>
      <c r="F11" s="147">
        <v>1008618.1693112697</v>
      </c>
      <c r="G11" s="147">
        <v>1016863.5861679998</v>
      </c>
      <c r="H11" s="147">
        <v>1077370.0271089999</v>
      </c>
      <c r="I11" s="35"/>
      <c r="J11" s="35"/>
      <c r="K11" s="35"/>
      <c r="L11" s="35"/>
      <c r="M11" s="35"/>
      <c r="N11" s="35"/>
      <c r="O11" s="35"/>
      <c r="P11" s="35"/>
      <c r="Q11" s="35"/>
    </row>
    <row r="12" spans="1:17" ht="15" customHeight="1" x14ac:dyDescent="0.2">
      <c r="A12" s="501" t="s">
        <v>284</v>
      </c>
      <c r="B12" s="388">
        <v>24806.555400000001</v>
      </c>
      <c r="C12" s="146">
        <v>12820.5101</v>
      </c>
      <c r="D12" s="146">
        <v>20401.03</v>
      </c>
      <c r="E12" s="146">
        <v>58297.301141000011</v>
      </c>
      <c r="F12" s="147">
        <v>101661.393702</v>
      </c>
      <c r="G12" s="147">
        <v>60798.536070000009</v>
      </c>
      <c r="H12" s="147">
        <v>33698.090054000015</v>
      </c>
      <c r="I12" s="35"/>
      <c r="J12" s="35"/>
      <c r="K12" s="35"/>
      <c r="L12" s="35"/>
      <c r="M12" s="35"/>
      <c r="N12" s="35"/>
      <c r="O12" s="35"/>
      <c r="P12" s="35"/>
      <c r="Q12" s="35"/>
    </row>
    <row r="13" spans="1:17" ht="15" customHeight="1" x14ac:dyDescent="0.2">
      <c r="A13" s="501" t="s">
        <v>285</v>
      </c>
      <c r="B13" s="388">
        <v>90437.896762000004</v>
      </c>
      <c r="C13" s="146">
        <v>60592.271468999999</v>
      </c>
      <c r="D13" s="146">
        <v>86324.284603000007</v>
      </c>
      <c r="E13" s="146">
        <v>393535.57739400002</v>
      </c>
      <c r="F13" s="147">
        <v>742772.54040900071</v>
      </c>
      <c r="G13" s="147">
        <v>716155.51293200022</v>
      </c>
      <c r="H13" s="147">
        <v>435815.55840554024</v>
      </c>
      <c r="I13" s="35"/>
      <c r="J13" s="35"/>
      <c r="K13" s="35"/>
      <c r="L13" s="35"/>
      <c r="M13" s="35"/>
      <c r="N13" s="35"/>
      <c r="O13" s="35"/>
      <c r="P13" s="35"/>
      <c r="Q13" s="35"/>
    </row>
    <row r="14" spans="1:17" ht="15" customHeight="1" x14ac:dyDescent="0.2">
      <c r="A14" s="501" t="s">
        <v>286</v>
      </c>
      <c r="B14" s="388">
        <v>198018.23319999999</v>
      </c>
      <c r="C14" s="146">
        <v>215736.69139999998</v>
      </c>
      <c r="D14" s="146">
        <v>267737.76289999997</v>
      </c>
      <c r="E14" s="146">
        <v>373765.76643100003</v>
      </c>
      <c r="F14" s="147">
        <v>494335.00289500004</v>
      </c>
      <c r="G14" s="147">
        <v>539397.0867634</v>
      </c>
      <c r="H14" s="147">
        <v>555495.72940439999</v>
      </c>
      <c r="I14" s="35"/>
      <c r="J14" s="35"/>
      <c r="K14" s="35"/>
      <c r="L14" s="35"/>
      <c r="M14" s="35"/>
      <c r="N14" s="35"/>
      <c r="O14" s="35"/>
      <c r="P14" s="35"/>
      <c r="Q14" s="35"/>
    </row>
    <row r="15" spans="1:17" ht="15" customHeight="1" x14ac:dyDescent="0.2">
      <c r="A15" s="501" t="s">
        <v>287</v>
      </c>
      <c r="B15" s="388">
        <v>2751294.5397009999</v>
      </c>
      <c r="C15" s="146">
        <v>2998033.6350009996</v>
      </c>
      <c r="D15" s="146">
        <v>3378200.4314010004</v>
      </c>
      <c r="E15" s="146">
        <v>3953808.0374644292</v>
      </c>
      <c r="F15" s="147">
        <v>4505425.5129910009</v>
      </c>
      <c r="G15" s="147">
        <v>5085561.0294109602</v>
      </c>
      <c r="H15" s="147">
        <v>5641449.5708691515</v>
      </c>
      <c r="I15" s="35"/>
      <c r="J15" s="35"/>
      <c r="K15" s="35"/>
      <c r="L15" s="35"/>
      <c r="M15" s="35"/>
      <c r="N15" s="35"/>
      <c r="O15" s="35"/>
      <c r="P15" s="35"/>
      <c r="Q15" s="35"/>
    </row>
    <row r="16" spans="1:17" ht="25.5" customHeight="1" x14ac:dyDescent="0.2">
      <c r="A16" s="502" t="s">
        <v>288</v>
      </c>
      <c r="B16" s="388">
        <v>155808.02220000001</v>
      </c>
      <c r="C16" s="146">
        <v>132340.2273</v>
      </c>
      <c r="D16" s="146">
        <v>170756.7537</v>
      </c>
      <c r="E16" s="146">
        <v>240281.51916100003</v>
      </c>
      <c r="F16" s="147">
        <v>288560.85870000045</v>
      </c>
      <c r="G16" s="147">
        <v>388625.77964799944</v>
      </c>
      <c r="H16" s="147">
        <v>496863.84819599916</v>
      </c>
      <c r="I16" s="35"/>
      <c r="J16" s="35"/>
      <c r="K16" s="35"/>
      <c r="L16" s="35"/>
      <c r="M16" s="35"/>
      <c r="N16" s="35"/>
      <c r="O16" s="35"/>
      <c r="P16" s="35"/>
      <c r="Q16" s="35"/>
    </row>
    <row r="17" spans="1:17" ht="15" customHeight="1" x14ac:dyDescent="0.2">
      <c r="A17" s="501" t="s">
        <v>289</v>
      </c>
      <c r="B17" s="388">
        <v>68161.929671449965</v>
      </c>
      <c r="C17" s="146">
        <v>83038.028721449984</v>
      </c>
      <c r="D17" s="146">
        <v>91326.040731449961</v>
      </c>
      <c r="E17" s="148">
        <v>322781</v>
      </c>
      <c r="F17" s="147">
        <v>364915.42632700084</v>
      </c>
      <c r="G17" s="147">
        <f>305963.001+45185</f>
        <v>351148.00099999999</v>
      </c>
      <c r="H17" s="147">
        <v>207866.62388199972</v>
      </c>
      <c r="I17" s="35"/>
      <c r="J17" s="35"/>
      <c r="K17" s="35"/>
      <c r="L17" s="35"/>
      <c r="M17" s="35"/>
      <c r="N17" s="35"/>
      <c r="O17" s="35"/>
      <c r="P17" s="35"/>
      <c r="Q17" s="35"/>
    </row>
    <row r="18" spans="1:17" ht="15" customHeight="1" x14ac:dyDescent="0.25">
      <c r="A18" s="503" t="s">
        <v>290</v>
      </c>
      <c r="B18" s="389">
        <v>267334.31600816996</v>
      </c>
      <c r="C18" s="150">
        <v>312813.81805709004</v>
      </c>
      <c r="D18" s="150">
        <v>1027206.6447809994</v>
      </c>
      <c r="E18" s="151" t="s">
        <v>624</v>
      </c>
      <c r="F18" s="152" t="s">
        <v>625</v>
      </c>
      <c r="G18" s="373" t="s">
        <v>626</v>
      </c>
      <c r="H18" s="373">
        <v>1001108.0908199989</v>
      </c>
      <c r="I18" s="35"/>
      <c r="J18" s="35"/>
      <c r="K18" s="35"/>
      <c r="L18" s="35"/>
      <c r="M18" s="35"/>
      <c r="N18" s="35"/>
      <c r="O18" s="35"/>
      <c r="P18" s="35"/>
      <c r="Q18" s="35"/>
    </row>
    <row r="19" spans="1:17" s="156" customFormat="1" ht="15" customHeight="1" x14ac:dyDescent="0.2">
      <c r="A19" s="504" t="s">
        <v>291</v>
      </c>
      <c r="B19" s="390">
        <v>6201282.5339829996</v>
      </c>
      <c r="C19" s="153">
        <v>6052179.0589285996</v>
      </c>
      <c r="D19" s="153">
        <v>6516957.8754586</v>
      </c>
      <c r="E19" s="153">
        <v>12458154.583264001</v>
      </c>
      <c r="F19" s="154">
        <v>11644094.293081401</v>
      </c>
      <c r="G19" s="154">
        <v>10429043.537389258</v>
      </c>
      <c r="H19" s="154">
        <v>11319363.048697369</v>
      </c>
      <c r="I19" s="155"/>
      <c r="J19" s="155"/>
      <c r="K19" s="155"/>
      <c r="L19" s="155"/>
      <c r="M19" s="35"/>
      <c r="N19" s="35"/>
      <c r="O19" s="35"/>
      <c r="P19" s="35"/>
      <c r="Q19" s="35"/>
    </row>
    <row r="20" spans="1:17" ht="15" customHeight="1" x14ac:dyDescent="0.2">
      <c r="A20" s="505" t="s">
        <v>68</v>
      </c>
      <c r="B20" s="157">
        <v>13031543.025028039</v>
      </c>
      <c r="C20" s="157">
        <v>15117246.97649939</v>
      </c>
      <c r="D20" s="157">
        <v>17614181.182496071</v>
      </c>
      <c r="E20" s="157">
        <v>27492030.802700199</v>
      </c>
      <c r="F20" s="158">
        <v>28695948.557840049</v>
      </c>
      <c r="G20" s="158">
        <v>28738703.639842838</v>
      </c>
      <c r="H20" s="158">
        <v>29994687.874173</v>
      </c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27" customHeight="1" x14ac:dyDescent="0.2">
      <c r="A21" s="211"/>
      <c r="B21" s="484"/>
      <c r="C21" s="484"/>
      <c r="D21" s="484"/>
      <c r="E21" s="484"/>
      <c r="F21" s="715" t="s">
        <v>677</v>
      </c>
      <c r="G21" s="715"/>
      <c r="H21" s="715"/>
      <c r="I21" s="35"/>
      <c r="J21" s="35"/>
      <c r="K21" s="35"/>
      <c r="L21" s="35"/>
    </row>
    <row r="22" spans="1:17" ht="13.5" customHeight="1" x14ac:dyDescent="0.2">
      <c r="A22" s="211"/>
      <c r="B22" s="204"/>
      <c r="C22" s="624"/>
      <c r="D22" s="624"/>
      <c r="E22" s="629"/>
      <c r="F22" s="592"/>
      <c r="G22" s="592"/>
      <c r="H22" s="630" t="s">
        <v>292</v>
      </c>
    </row>
    <row r="23" spans="1:17" ht="67.5" customHeight="1" x14ac:dyDescent="0.2">
      <c r="A23" s="724" t="s">
        <v>651</v>
      </c>
      <c r="B23" s="724"/>
      <c r="C23" s="724"/>
      <c r="D23" s="724"/>
      <c r="E23" s="724"/>
      <c r="F23" s="724"/>
      <c r="G23" s="724"/>
      <c r="H23" s="211"/>
    </row>
    <row r="24" spans="1:17" ht="52.5" customHeight="1" x14ac:dyDescent="0.2">
      <c r="A24" s="724" t="s">
        <v>652</v>
      </c>
      <c r="B24" s="724"/>
      <c r="C24" s="724"/>
      <c r="D24" s="724"/>
      <c r="E24" s="724"/>
      <c r="F24" s="724"/>
      <c r="G24" s="724"/>
      <c r="H24" s="211"/>
    </row>
    <row r="25" spans="1:17" ht="66" customHeight="1" x14ac:dyDescent="0.2">
      <c r="A25" s="724" t="s">
        <v>293</v>
      </c>
      <c r="B25" s="724"/>
      <c r="C25" s="724"/>
      <c r="D25" s="724"/>
      <c r="E25" s="724"/>
      <c r="F25" s="724"/>
      <c r="G25" s="724"/>
      <c r="H25" s="211"/>
    </row>
    <row r="26" spans="1:17" s="159" customFormat="1" ht="15.75" customHeight="1" x14ac:dyDescent="0.25">
      <c r="A26" s="724" t="s">
        <v>268</v>
      </c>
      <c r="B26" s="724"/>
      <c r="C26" s="724"/>
      <c r="D26" s="724"/>
      <c r="E26" s="724"/>
      <c r="F26" s="724"/>
      <c r="G26" s="724"/>
      <c r="H26" s="582"/>
    </row>
    <row r="27" spans="1:17" s="159" customFormat="1" x14ac:dyDescent="0.25">
      <c r="A27" s="724" t="s">
        <v>294</v>
      </c>
      <c r="B27" s="724"/>
      <c r="C27" s="724"/>
      <c r="D27" s="724"/>
      <c r="E27" s="724"/>
      <c r="F27" s="724"/>
      <c r="G27" s="724"/>
      <c r="H27" s="582"/>
    </row>
    <row r="28" spans="1:17" s="159" customFormat="1" ht="14.25" customHeight="1" x14ac:dyDescent="0.25">
      <c r="A28" s="724" t="s">
        <v>295</v>
      </c>
      <c r="B28" s="724"/>
      <c r="C28" s="724"/>
      <c r="D28" s="724"/>
      <c r="E28" s="724"/>
      <c r="F28" s="724"/>
      <c r="G28" s="724"/>
      <c r="H28" s="582"/>
    </row>
    <row r="29" spans="1:17" s="159" customFormat="1" ht="26.25" customHeight="1" x14ac:dyDescent="0.25">
      <c r="A29" s="724" t="s">
        <v>296</v>
      </c>
      <c r="B29" s="724"/>
      <c r="C29" s="724"/>
      <c r="D29" s="724"/>
      <c r="E29" s="724"/>
      <c r="F29" s="724"/>
      <c r="G29" s="724"/>
      <c r="H29" s="582"/>
    </row>
    <row r="30" spans="1:17" s="159" customFormat="1" ht="42" customHeight="1" x14ac:dyDescent="0.25">
      <c r="A30" s="724" t="s">
        <v>297</v>
      </c>
      <c r="B30" s="724"/>
      <c r="C30" s="724"/>
      <c r="D30" s="724"/>
      <c r="E30" s="724"/>
      <c r="F30" s="724"/>
      <c r="G30" s="724"/>
      <c r="H30" s="582"/>
    </row>
    <row r="31" spans="1:17" s="159" customFormat="1" ht="26.25" customHeight="1" x14ac:dyDescent="0.25">
      <c r="A31" s="724" t="s">
        <v>298</v>
      </c>
      <c r="B31" s="724"/>
      <c r="C31" s="724"/>
      <c r="D31" s="724"/>
      <c r="E31" s="724"/>
      <c r="F31" s="724"/>
      <c r="G31" s="724"/>
      <c r="H31" s="582"/>
    </row>
    <row r="32" spans="1:17" s="159" customFormat="1" ht="26.25" customHeight="1" x14ac:dyDescent="0.25">
      <c r="A32" s="724" t="s">
        <v>590</v>
      </c>
      <c r="B32" s="724"/>
      <c r="C32" s="724"/>
      <c r="D32" s="724"/>
      <c r="E32" s="724"/>
      <c r="F32" s="724"/>
      <c r="G32" s="724"/>
      <c r="H32" s="582"/>
    </row>
    <row r="33" spans="1:8" s="159" customFormat="1" ht="12.75" customHeight="1" x14ac:dyDescent="0.25">
      <c r="A33" s="724" t="s">
        <v>299</v>
      </c>
      <c r="B33" s="724"/>
      <c r="C33" s="724"/>
      <c r="D33" s="724"/>
      <c r="E33" s="724"/>
      <c r="F33" s="724"/>
      <c r="G33" s="724"/>
      <c r="H33" s="582"/>
    </row>
    <row r="34" spans="1:8" s="159" customFormat="1" ht="15.75" customHeight="1" x14ac:dyDescent="0.25">
      <c r="A34" s="724" t="s">
        <v>300</v>
      </c>
      <c r="B34" s="724"/>
      <c r="C34" s="724"/>
      <c r="D34" s="724"/>
      <c r="E34" s="724"/>
      <c r="F34" s="724"/>
      <c r="G34" s="724"/>
      <c r="H34" s="582"/>
    </row>
    <row r="35" spans="1:8" s="159" customFormat="1" ht="16.5" customHeight="1" x14ac:dyDescent="0.25">
      <c r="A35" s="724" t="s">
        <v>301</v>
      </c>
      <c r="B35" s="724"/>
      <c r="C35" s="724"/>
      <c r="D35" s="724"/>
      <c r="E35" s="724"/>
      <c r="F35" s="724"/>
      <c r="G35" s="724"/>
      <c r="H35" s="582"/>
    </row>
    <row r="36" spans="1:8" s="159" customFormat="1" ht="15" customHeight="1" x14ac:dyDescent="0.25">
      <c r="A36" s="724" t="s">
        <v>302</v>
      </c>
      <c r="B36" s="724"/>
      <c r="C36" s="724"/>
      <c r="D36" s="724"/>
      <c r="E36" s="724"/>
      <c r="F36" s="724"/>
      <c r="G36" s="724"/>
      <c r="H36" s="582"/>
    </row>
    <row r="37" spans="1:8" s="159" customFormat="1" ht="17.25" customHeight="1" x14ac:dyDescent="0.25">
      <c r="A37" s="724" t="s">
        <v>303</v>
      </c>
      <c r="B37" s="724"/>
      <c r="C37" s="724"/>
      <c r="D37" s="724"/>
      <c r="E37" s="724"/>
      <c r="F37" s="724"/>
      <c r="G37" s="724"/>
      <c r="H37" s="582"/>
    </row>
    <row r="38" spans="1:8" s="159" customFormat="1" ht="27" customHeight="1" x14ac:dyDescent="0.25">
      <c r="A38" s="724" t="s">
        <v>304</v>
      </c>
      <c r="B38" s="724"/>
      <c r="C38" s="724"/>
      <c r="D38" s="724"/>
      <c r="E38" s="724"/>
      <c r="F38" s="724"/>
      <c r="G38" s="724"/>
      <c r="H38" s="582"/>
    </row>
    <row r="39" spans="1:8" ht="18" customHeight="1" x14ac:dyDescent="0.2">
      <c r="A39" s="724" t="s">
        <v>305</v>
      </c>
      <c r="B39" s="724"/>
      <c r="C39" s="724"/>
      <c r="D39" s="724"/>
      <c r="E39" s="724"/>
      <c r="F39" s="724"/>
      <c r="G39" s="724"/>
      <c r="H39" s="211"/>
    </row>
    <row r="40" spans="1:8" ht="43.5" customHeight="1" x14ac:dyDescent="0.2">
      <c r="A40" s="679" t="s">
        <v>658</v>
      </c>
      <c r="B40" s="679"/>
      <c r="C40" s="679"/>
      <c r="D40" s="679"/>
      <c r="E40" s="679"/>
      <c r="F40" s="679"/>
      <c r="G40" s="679"/>
      <c r="H40" s="211"/>
    </row>
    <row r="41" spans="1:8" ht="39" customHeight="1" x14ac:dyDescent="0.2">
      <c r="A41" s="718" t="s">
        <v>591</v>
      </c>
      <c r="B41" s="718"/>
      <c r="C41" s="718"/>
      <c r="D41" s="718"/>
      <c r="E41" s="718"/>
      <c r="F41" s="718"/>
      <c r="G41" s="718"/>
      <c r="H41" s="211"/>
    </row>
    <row r="42" spans="1:8" ht="18" customHeight="1" x14ac:dyDescent="0.2">
      <c r="A42" s="619" t="s">
        <v>678</v>
      </c>
      <c r="B42" s="211"/>
      <c r="C42" s="211"/>
      <c r="D42" s="211"/>
      <c r="E42" s="211"/>
      <c r="F42" s="211"/>
      <c r="G42" s="211"/>
      <c r="H42" s="211"/>
    </row>
    <row r="43" spans="1:8" x14ac:dyDescent="0.2">
      <c r="A43" s="211"/>
      <c r="B43" s="211"/>
      <c r="C43" s="211"/>
      <c r="D43" s="211"/>
      <c r="E43" s="211"/>
      <c r="F43" s="211"/>
      <c r="G43" s="211"/>
      <c r="H43" s="211"/>
    </row>
    <row r="44" spans="1:8" x14ac:dyDescent="0.2">
      <c r="A44" s="211"/>
      <c r="B44" s="211"/>
      <c r="C44" s="211"/>
      <c r="D44" s="211"/>
      <c r="E44" s="211"/>
      <c r="F44" s="211"/>
      <c r="G44" s="211"/>
      <c r="H44" s="211"/>
    </row>
    <row r="45" spans="1:8" x14ac:dyDescent="0.2">
      <c r="A45" s="211"/>
      <c r="B45" s="211"/>
      <c r="C45" s="211"/>
      <c r="D45" s="211"/>
      <c r="E45" s="211"/>
      <c r="F45" s="211"/>
      <c r="G45" s="211"/>
      <c r="H45" s="211"/>
    </row>
  </sheetData>
  <mergeCells count="21">
    <mergeCell ref="A41:G41"/>
    <mergeCell ref="A35:G35"/>
    <mergeCell ref="A36:G36"/>
    <mergeCell ref="A37:G37"/>
    <mergeCell ref="A38:G38"/>
    <mergeCell ref="A39:G39"/>
    <mergeCell ref="A40:G40"/>
    <mergeCell ref="A3:G3"/>
    <mergeCell ref="A24:G24"/>
    <mergeCell ref="A25:G25"/>
    <mergeCell ref="A26:G26"/>
    <mergeCell ref="A27:G27"/>
    <mergeCell ref="F21:H21"/>
    <mergeCell ref="A32:G32"/>
    <mergeCell ref="A33:G33"/>
    <mergeCell ref="A23:G23"/>
    <mergeCell ref="A34:G34"/>
    <mergeCell ref="A28:G28"/>
    <mergeCell ref="A29:G29"/>
    <mergeCell ref="A30:G30"/>
    <mergeCell ref="A31:G31"/>
  </mergeCells>
  <phoneticPr fontId="28" type="noConversion"/>
  <conditionalFormatting sqref="A1">
    <cfRule type="cellIs" dxfId="84" priority="3" operator="equal">
      <formula>0</formula>
    </cfRule>
  </conditionalFormatting>
  <conditionalFormatting sqref="G2:H2">
    <cfRule type="cellIs" dxfId="83" priority="1" operator="equal">
      <formula>0</formula>
    </cfRule>
  </conditionalFormatting>
  <hyperlinks>
    <hyperlink ref="H2" location="Contents!A1" display="cs;slf;fj;jpw;F jpUk;Gtjw;F" xr:uid="{3ECE775E-9D1E-4A23-9DFD-7A535B05AF7C}"/>
    <hyperlink ref="H2:J2" location="உள்ளடக்கம்!A1" display="cs;slf;fj;jpw;F jpUk;Gtjw;F" xr:uid="{F0E913B5-F8FA-414E-8C3B-01ED1D4CAC91}"/>
  </hyperlinks>
  <pageMargins left="0.7" right="0.7" top="0.75" bottom="0.75" header="0.3" footer="0.3"/>
  <pageSetup paperSize="9" scale="71" fitToHeight="0" orientation="portrait" r:id="rId1"/>
  <headerFooter>
    <oddHeader>&amp;L&amp;"Calibri"&amp;10&amp;K000000 [Limited Sharing]&amp;1#_x000D_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DDFA0-2A8F-4C0A-9227-70ECD5D75833}">
  <sheetPr>
    <pageSetUpPr fitToPage="1"/>
  </sheetPr>
  <dimension ref="A1:R50"/>
  <sheetViews>
    <sheetView showGridLines="0" zoomScaleNormal="100" zoomScaleSheetLayoutView="100" workbookViewId="0">
      <pane xSplit="1" ySplit="5" topLeftCell="D6" activePane="bottomRight" state="frozen"/>
      <selection activeCell="H4" sqref="H4"/>
      <selection pane="topRight" activeCell="H4" sqref="H4"/>
      <selection pane="bottomLeft" activeCell="H4" sqref="H4"/>
      <selection pane="bottomRight" activeCell="J24" sqref="J24"/>
    </sheetView>
  </sheetViews>
  <sheetFormatPr defaultColWidth="9.140625" defaultRowHeight="13.5" x14ac:dyDescent="0.25"/>
  <cols>
    <col min="1" max="1" width="71" style="181" customWidth="1"/>
    <col min="2" max="5" width="11.42578125" style="182" customWidth="1"/>
    <col min="6" max="7" width="11" style="182" customWidth="1"/>
    <col min="8" max="8" width="9.140625" style="181"/>
    <col min="9" max="9" width="35" style="181" customWidth="1"/>
    <col min="10" max="10" width="11.85546875" style="181" customWidth="1"/>
    <col min="11" max="11" width="11.42578125" style="181" customWidth="1"/>
    <col min="12" max="16384" width="9.140625" style="181"/>
  </cols>
  <sheetData>
    <row r="1" spans="1:18" s="295" customFormat="1" ht="15.75" x14ac:dyDescent="0.25">
      <c r="A1" s="418" t="s">
        <v>13</v>
      </c>
      <c r="B1" s="293"/>
      <c r="C1" s="294"/>
      <c r="D1" s="294"/>
      <c r="E1" s="294"/>
      <c r="F1" s="294"/>
      <c r="H1" s="433" t="s">
        <v>306</v>
      </c>
    </row>
    <row r="2" spans="1:18" s="295" customFormat="1" ht="15.75" x14ac:dyDescent="0.25">
      <c r="B2" s="293"/>
      <c r="C2" s="293"/>
      <c r="D2" s="293"/>
      <c r="H2" s="587" t="s">
        <v>36</v>
      </c>
      <c r="I2" s="587"/>
      <c r="J2" s="587"/>
    </row>
    <row r="3" spans="1:18" s="295" customFormat="1" ht="15.75" x14ac:dyDescent="0.25">
      <c r="A3" s="726" t="s">
        <v>339</v>
      </c>
      <c r="B3" s="726"/>
      <c r="C3" s="726"/>
      <c r="D3" s="726"/>
      <c r="E3" s="726"/>
      <c r="F3" s="183"/>
      <c r="G3" s="183"/>
    </row>
    <row r="4" spans="1:18" x14ac:dyDescent="0.25">
      <c r="A4" s="184"/>
      <c r="B4" s="185"/>
      <c r="C4" s="186"/>
      <c r="D4" s="186"/>
      <c r="E4" s="186"/>
      <c r="F4" s="186"/>
      <c r="H4" s="431" t="s">
        <v>35</v>
      </c>
    </row>
    <row r="5" spans="1:18" s="188" customFormat="1" ht="27" customHeight="1" x14ac:dyDescent="0.25">
      <c r="A5" s="500" t="s">
        <v>340</v>
      </c>
      <c r="B5" s="189">
        <v>2019</v>
      </c>
      <c r="C5" s="190">
        <v>2020</v>
      </c>
      <c r="D5" s="190">
        <v>2021</v>
      </c>
      <c r="E5" s="191">
        <v>2022</v>
      </c>
      <c r="F5" s="191" t="s">
        <v>316</v>
      </c>
      <c r="G5" s="191" t="s">
        <v>317</v>
      </c>
      <c r="H5" s="191" t="s">
        <v>615</v>
      </c>
    </row>
    <row r="6" spans="1:18" ht="26.25" x14ac:dyDescent="0.25">
      <c r="A6" s="506" t="s">
        <v>592</v>
      </c>
      <c r="B6" s="192">
        <v>654718.34887683007</v>
      </c>
      <c r="C6" s="192">
        <v>1424557.29095193</v>
      </c>
      <c r="D6" s="192">
        <v>1959877.8814520002</v>
      </c>
      <c r="E6" s="193">
        <v>3233025.1990895295</v>
      </c>
      <c r="F6" s="194">
        <f>F7+F8</f>
        <v>2218570.2953229994</v>
      </c>
      <c r="G6" s="194">
        <v>2707569.126627</v>
      </c>
      <c r="H6" s="194">
        <v>2344255.0294438717</v>
      </c>
      <c r="L6" s="195"/>
      <c r="N6" s="195"/>
      <c r="O6" s="195"/>
      <c r="P6" s="195"/>
      <c r="Q6" s="195"/>
      <c r="R6" s="195"/>
    </row>
    <row r="7" spans="1:18" x14ac:dyDescent="0.25">
      <c r="A7" s="496" t="s">
        <v>319</v>
      </c>
      <c r="B7" s="196">
        <v>25872.775315999999</v>
      </c>
      <c r="C7" s="196">
        <v>654611.29</v>
      </c>
      <c r="D7" s="196">
        <v>1391280.5621560002</v>
      </c>
      <c r="E7" s="197">
        <v>2575716.7255269997</v>
      </c>
      <c r="F7" s="197">
        <v>220797</v>
      </c>
      <c r="G7" s="197">
        <v>0</v>
      </c>
      <c r="H7" s="197">
        <v>0</v>
      </c>
      <c r="L7" s="195"/>
      <c r="N7" s="195"/>
      <c r="O7" s="195"/>
      <c r="P7" s="195"/>
      <c r="Q7" s="195"/>
      <c r="R7" s="195"/>
    </row>
    <row r="8" spans="1:18" x14ac:dyDescent="0.25">
      <c r="A8" s="496" t="s">
        <v>320</v>
      </c>
      <c r="B8" s="196">
        <v>628845.57356083009</v>
      </c>
      <c r="C8" s="196">
        <v>769946.00095193007</v>
      </c>
      <c r="D8" s="196">
        <v>568597.31929599994</v>
      </c>
      <c r="E8" s="197">
        <v>657308.47356252966</v>
      </c>
      <c r="F8" s="197">
        <v>1997773.2953229996</v>
      </c>
      <c r="G8" s="197">
        <v>2707569.126627</v>
      </c>
      <c r="H8" s="197">
        <v>2344255.0294438717</v>
      </c>
      <c r="L8" s="195"/>
      <c r="N8" s="195"/>
      <c r="O8" s="195"/>
      <c r="P8" s="195"/>
      <c r="Q8" s="195"/>
      <c r="R8" s="195"/>
    </row>
    <row r="9" spans="1:18" x14ac:dyDescent="0.25">
      <c r="A9" s="495" t="s">
        <v>321</v>
      </c>
      <c r="B9" s="192">
        <v>137042.92173</v>
      </c>
      <c r="C9" s="192">
        <v>145416.17486499998</v>
      </c>
      <c r="D9" s="192">
        <v>220481.36145500001</v>
      </c>
      <c r="E9" s="193">
        <v>837278.54604746995</v>
      </c>
      <c r="F9" s="193">
        <f>SUM(F10:F17)</f>
        <v>1735925.0874590015</v>
      </c>
      <c r="G9" s="193">
        <v>1258161.0469709998</v>
      </c>
      <c r="H9" s="193">
        <v>698731.9412801296</v>
      </c>
      <c r="L9" s="195"/>
      <c r="N9" s="195"/>
      <c r="O9" s="195"/>
      <c r="P9" s="195"/>
      <c r="Q9" s="195"/>
      <c r="R9" s="195"/>
    </row>
    <row r="10" spans="1:18" x14ac:dyDescent="0.25">
      <c r="A10" s="497" t="s">
        <v>322</v>
      </c>
      <c r="B10" s="196">
        <v>28295.165000000001</v>
      </c>
      <c r="C10" s="196">
        <v>45527.837</v>
      </c>
      <c r="D10" s="196">
        <v>45763.0769</v>
      </c>
      <c r="E10" s="197">
        <v>66122.308279999997</v>
      </c>
      <c r="F10" s="197">
        <v>267540.27636700001</v>
      </c>
      <c r="G10" s="197">
        <v>261648.41241099994</v>
      </c>
      <c r="H10" s="197">
        <v>213137.41701199996</v>
      </c>
      <c r="L10" s="195"/>
      <c r="N10" s="195"/>
      <c r="O10" s="195"/>
      <c r="P10" s="195"/>
      <c r="Q10" s="195"/>
      <c r="R10" s="195"/>
    </row>
    <row r="11" spans="1:18" x14ac:dyDescent="0.25">
      <c r="A11" s="497" t="s">
        <v>323</v>
      </c>
      <c r="B11" s="196">
        <v>22855.905900000002</v>
      </c>
      <c r="C11" s="196">
        <v>9095.4506999999994</v>
      </c>
      <c r="D11" s="196">
        <v>17261.892</v>
      </c>
      <c r="E11" s="197">
        <v>47109.46544800001</v>
      </c>
      <c r="F11" s="197">
        <v>79815.103596000001</v>
      </c>
      <c r="G11" s="197">
        <v>37624.968389999995</v>
      </c>
      <c r="H11" s="197">
        <v>11288.256669</v>
      </c>
      <c r="L11" s="195"/>
      <c r="N11" s="195"/>
      <c r="O11" s="195"/>
      <c r="P11" s="195"/>
      <c r="Q11" s="195"/>
      <c r="R11" s="195"/>
    </row>
    <row r="12" spans="1:18" x14ac:dyDescent="0.25">
      <c r="A12" s="497" t="s">
        <v>324</v>
      </c>
      <c r="B12" s="196">
        <v>25789.832830000003</v>
      </c>
      <c r="C12" s="196">
        <v>26341.450564999999</v>
      </c>
      <c r="D12" s="196">
        <v>53103.360354999997</v>
      </c>
      <c r="E12" s="197">
        <v>240269.73689100004</v>
      </c>
      <c r="F12" s="197">
        <v>472829.49514800071</v>
      </c>
      <c r="G12" s="197">
        <v>453846.18660200009</v>
      </c>
      <c r="H12" s="197">
        <v>129810.38789894005</v>
      </c>
      <c r="L12" s="195"/>
      <c r="N12" s="195"/>
      <c r="O12" s="195"/>
      <c r="P12" s="195"/>
      <c r="Q12" s="195"/>
      <c r="R12" s="195"/>
    </row>
    <row r="13" spans="1:18" x14ac:dyDescent="0.25">
      <c r="A13" s="497" t="s">
        <v>325</v>
      </c>
      <c r="B13" s="196">
        <v>15525.8442</v>
      </c>
      <c r="C13" s="196">
        <v>26249.8442</v>
      </c>
      <c r="D13" s="196">
        <v>40089.406199999998</v>
      </c>
      <c r="E13" s="197">
        <v>63480.947474999994</v>
      </c>
      <c r="F13" s="197">
        <v>104587.366715</v>
      </c>
      <c r="G13" s="197">
        <v>115702.223591</v>
      </c>
      <c r="H13" s="197">
        <v>123883.52016500002</v>
      </c>
      <c r="L13" s="195"/>
      <c r="N13" s="195"/>
      <c r="O13" s="195"/>
      <c r="P13" s="195"/>
      <c r="Q13" s="195"/>
      <c r="R13" s="195"/>
    </row>
    <row r="14" spans="1:18" x14ac:dyDescent="0.25">
      <c r="A14" s="497" t="s">
        <v>326</v>
      </c>
      <c r="B14" s="196">
        <v>16274.163199999999</v>
      </c>
      <c r="C14" s="196">
        <v>12030.783099999999</v>
      </c>
      <c r="D14" s="196">
        <v>21931.925300000003</v>
      </c>
      <c r="E14" s="197">
        <v>227606.012896</v>
      </c>
      <c r="F14" s="197">
        <v>569790.69359300006</v>
      </c>
      <c r="G14" s="197">
        <v>143720.70008200002</v>
      </c>
      <c r="H14" s="197">
        <v>25683.772475189999</v>
      </c>
      <c r="L14" s="195"/>
      <c r="N14" s="195"/>
      <c r="O14" s="195"/>
      <c r="P14" s="195"/>
      <c r="Q14" s="195"/>
      <c r="R14" s="195"/>
    </row>
    <row r="15" spans="1:18" ht="26.25" x14ac:dyDescent="0.25">
      <c r="A15" s="507" t="s">
        <v>327</v>
      </c>
      <c r="B15" s="196">
        <v>12501.655699999999</v>
      </c>
      <c r="C15" s="196">
        <v>10388.069799999999</v>
      </c>
      <c r="D15" s="196">
        <v>14366.936299999999</v>
      </c>
      <c r="E15" s="197">
        <v>32749.211378</v>
      </c>
      <c r="F15" s="197">
        <v>54154.950901000004</v>
      </c>
      <c r="G15" s="197">
        <v>99984.291579999888</v>
      </c>
      <c r="H15" s="197">
        <v>104554.06735999997</v>
      </c>
      <c r="L15" s="195"/>
      <c r="N15" s="195"/>
      <c r="O15" s="195"/>
      <c r="P15" s="195"/>
      <c r="Q15" s="195"/>
      <c r="R15" s="195"/>
    </row>
    <row r="16" spans="1:18" x14ac:dyDescent="0.25">
      <c r="A16" s="497" t="s">
        <v>328</v>
      </c>
      <c r="B16" s="196">
        <v>14334.677900000001</v>
      </c>
      <c r="C16" s="196">
        <v>14120.936399999999</v>
      </c>
      <c r="D16" s="196">
        <v>24132.757399999999</v>
      </c>
      <c r="E16" s="197">
        <v>153777.14763947</v>
      </c>
      <c r="F16" s="197">
        <v>176473.11582000076</v>
      </c>
      <c r="G16" s="197">
        <v>134548.80328299978</v>
      </c>
      <c r="H16" s="197">
        <v>85114.339631999639</v>
      </c>
      <c r="L16" s="195"/>
      <c r="N16" s="195"/>
      <c r="O16" s="195"/>
      <c r="P16" s="195"/>
      <c r="Q16" s="195"/>
      <c r="R16" s="195"/>
    </row>
    <row r="17" spans="1:18" x14ac:dyDescent="0.25">
      <c r="A17" s="497" t="s">
        <v>329</v>
      </c>
      <c r="B17" s="196">
        <v>1465.6770000000001</v>
      </c>
      <c r="C17" s="196">
        <v>1661.8030999999999</v>
      </c>
      <c r="D17" s="196">
        <v>3832.0070000000005</v>
      </c>
      <c r="E17" s="197">
        <v>6163.7160400000021</v>
      </c>
      <c r="F17" s="197">
        <v>10734.085319000003</v>
      </c>
      <c r="G17" s="197">
        <v>11085.461031999999</v>
      </c>
      <c r="H17" s="197">
        <v>5260.1800679999988</v>
      </c>
      <c r="L17" s="195"/>
      <c r="N17" s="195"/>
      <c r="O17" s="195"/>
      <c r="P17" s="195"/>
      <c r="Q17" s="195"/>
      <c r="R17" s="195"/>
    </row>
    <row r="18" spans="1:18" x14ac:dyDescent="0.25">
      <c r="A18" s="495" t="s">
        <v>330</v>
      </c>
      <c r="B18" s="192">
        <v>82181.851962169982</v>
      </c>
      <c r="C18" s="192">
        <v>50731.430888070012</v>
      </c>
      <c r="D18" s="192">
        <v>90148.551629000009</v>
      </c>
      <c r="E18" s="198" t="s">
        <v>627</v>
      </c>
      <c r="F18" s="199" t="s">
        <v>628</v>
      </c>
      <c r="G18" s="199" t="s">
        <v>318</v>
      </c>
      <c r="H18" s="199">
        <v>93304.027358999883</v>
      </c>
      <c r="N18" s="195"/>
      <c r="O18" s="195"/>
      <c r="P18" s="195"/>
      <c r="Q18" s="195"/>
      <c r="R18" s="195"/>
    </row>
    <row r="19" spans="1:18" s="201" customFormat="1" x14ac:dyDescent="0.25">
      <c r="A19" s="495" t="s">
        <v>331</v>
      </c>
      <c r="B19" s="192">
        <v>23726.652664000001</v>
      </c>
      <c r="C19" s="192">
        <v>670.393101</v>
      </c>
      <c r="D19" s="192">
        <v>203.76768399999997</v>
      </c>
      <c r="E19" s="193">
        <v>12476.455024000001</v>
      </c>
      <c r="F19" s="226">
        <v>75418.904443000007</v>
      </c>
      <c r="G19" s="226">
        <v>8860.4775560000016</v>
      </c>
      <c r="H19" s="226">
        <v>1583.0019169999998</v>
      </c>
      <c r="L19" s="200"/>
      <c r="N19" s="195"/>
      <c r="O19" s="195"/>
      <c r="P19" s="195"/>
      <c r="Q19" s="195"/>
      <c r="R19" s="195"/>
    </row>
    <row r="20" spans="1:18" x14ac:dyDescent="0.25">
      <c r="A20" s="508" t="s">
        <v>68</v>
      </c>
      <c r="B20" s="202">
        <v>897669.77523300005</v>
      </c>
      <c r="C20" s="202">
        <v>1621375.289806</v>
      </c>
      <c r="D20" s="202">
        <v>2270711.5622200002</v>
      </c>
      <c r="E20" s="203">
        <v>4126383.8055269993</v>
      </c>
      <c r="F20" s="203">
        <v>4092454.0000000005</v>
      </c>
      <c r="G20" s="203">
        <v>4070414</v>
      </c>
      <c r="H20" s="203">
        <v>3137874.0000000014</v>
      </c>
      <c r="I20" s="195"/>
      <c r="J20" s="195"/>
      <c r="K20" s="195"/>
      <c r="L20" s="195"/>
      <c r="N20" s="195"/>
      <c r="O20" s="195"/>
      <c r="P20" s="195"/>
      <c r="Q20" s="195"/>
      <c r="R20" s="195"/>
    </row>
    <row r="21" spans="1:18" ht="13.5" customHeight="1" x14ac:dyDescent="0.25">
      <c r="C21" s="7"/>
      <c r="D21" s="7"/>
      <c r="E21" s="715" t="s">
        <v>667</v>
      </c>
      <c r="F21" s="715"/>
      <c r="G21" s="715"/>
      <c r="H21" s="715"/>
      <c r="I21" s="195"/>
      <c r="J21" s="195"/>
    </row>
    <row r="22" spans="1:18" ht="28.5" customHeight="1" x14ac:dyDescent="0.25">
      <c r="A22" s="727" t="s">
        <v>593</v>
      </c>
      <c r="B22" s="727"/>
      <c r="C22" s="727"/>
      <c r="D22" s="727"/>
      <c r="E22" s="727"/>
      <c r="F22" s="727"/>
      <c r="G22" s="727"/>
    </row>
    <row r="23" spans="1:18" ht="13.5" customHeight="1" x14ac:dyDescent="0.25">
      <c r="A23" s="725" t="s">
        <v>33</v>
      </c>
      <c r="B23" s="725"/>
      <c r="C23" s="725"/>
      <c r="D23" s="725"/>
      <c r="E23" s="725"/>
      <c r="F23" s="725"/>
      <c r="G23" s="725"/>
    </row>
    <row r="24" spans="1:18" ht="13.5" customHeight="1" x14ac:dyDescent="0.25">
      <c r="A24" s="725" t="s">
        <v>332</v>
      </c>
      <c r="B24" s="725"/>
      <c r="C24" s="725"/>
      <c r="D24" s="725"/>
      <c r="E24" s="725"/>
      <c r="F24" s="725"/>
      <c r="G24" s="725"/>
    </row>
    <row r="25" spans="1:18" ht="13.5" customHeight="1" x14ac:dyDescent="0.25">
      <c r="A25" s="725" t="s">
        <v>333</v>
      </c>
      <c r="B25" s="725"/>
      <c r="C25" s="725"/>
      <c r="D25" s="725"/>
      <c r="E25" s="725"/>
      <c r="F25" s="725"/>
      <c r="G25" s="725"/>
    </row>
    <row r="26" spans="1:18" ht="13.5" customHeight="1" x14ac:dyDescent="0.25">
      <c r="A26" s="725" t="s">
        <v>334</v>
      </c>
      <c r="B26" s="725"/>
      <c r="C26" s="725"/>
      <c r="D26" s="725"/>
      <c r="E26" s="725"/>
      <c r="F26" s="725"/>
      <c r="G26" s="725"/>
    </row>
    <row r="27" spans="1:18" ht="13.5" customHeight="1" x14ac:dyDescent="0.25">
      <c r="A27" s="725" t="s">
        <v>335</v>
      </c>
      <c r="B27" s="725"/>
      <c r="C27" s="725"/>
      <c r="D27" s="725"/>
      <c r="E27" s="725"/>
      <c r="F27" s="725"/>
      <c r="G27" s="725"/>
    </row>
    <row r="28" spans="1:18" ht="13.5" customHeight="1" x14ac:dyDescent="0.25">
      <c r="A28" s="725" t="s">
        <v>336</v>
      </c>
      <c r="B28" s="725"/>
      <c r="C28" s="725"/>
      <c r="D28" s="725"/>
      <c r="E28" s="725"/>
      <c r="F28" s="725"/>
      <c r="G28" s="725"/>
    </row>
    <row r="29" spans="1:18" ht="13.5" customHeight="1" x14ac:dyDescent="0.25">
      <c r="A29" s="725" t="s">
        <v>337</v>
      </c>
      <c r="B29" s="725"/>
      <c r="C29" s="725"/>
      <c r="D29" s="725"/>
      <c r="E29" s="725"/>
      <c r="F29" s="725"/>
      <c r="G29" s="725"/>
    </row>
    <row r="30" spans="1:18" ht="27" customHeight="1" x14ac:dyDescent="0.25">
      <c r="A30" s="725" t="s">
        <v>338</v>
      </c>
      <c r="B30" s="725"/>
      <c r="C30" s="725"/>
      <c r="D30" s="725"/>
      <c r="E30" s="725"/>
      <c r="F30" s="725"/>
      <c r="G30" s="725"/>
    </row>
    <row r="31" spans="1:18" x14ac:dyDescent="0.25">
      <c r="A31" s="184"/>
    </row>
    <row r="32" spans="1:18" x14ac:dyDescent="0.25">
      <c r="A32" s="204" t="s">
        <v>3</v>
      </c>
    </row>
    <row r="33" spans="1:7" x14ac:dyDescent="0.25">
      <c r="A33" s="204"/>
      <c r="C33" s="205"/>
      <c r="D33" s="205"/>
      <c r="E33" s="205"/>
      <c r="F33" s="205"/>
      <c r="G33" s="205"/>
    </row>
    <row r="34" spans="1:7" x14ac:dyDescent="0.25">
      <c r="A34" s="204"/>
      <c r="B34" s="206"/>
    </row>
    <row r="36" spans="1:7" x14ac:dyDescent="0.25">
      <c r="B36" s="206"/>
      <c r="C36" s="206"/>
      <c r="D36" s="206"/>
      <c r="E36" s="206"/>
      <c r="F36" s="206"/>
      <c r="G36" s="206"/>
    </row>
    <row r="37" spans="1:7" x14ac:dyDescent="0.25">
      <c r="B37" s="206"/>
      <c r="C37" s="206"/>
      <c r="D37" s="206"/>
      <c r="E37" s="206"/>
      <c r="F37" s="206"/>
      <c r="G37" s="206"/>
    </row>
    <row r="38" spans="1:7" x14ac:dyDescent="0.25">
      <c r="B38" s="206"/>
      <c r="C38" s="206"/>
      <c r="D38" s="206"/>
      <c r="E38" s="206"/>
      <c r="F38" s="206"/>
      <c r="G38" s="206"/>
    </row>
    <row r="39" spans="1:7" x14ac:dyDescent="0.25">
      <c r="B39" s="206"/>
      <c r="C39" s="206"/>
      <c r="D39" s="206"/>
      <c r="E39" s="206"/>
      <c r="F39" s="206"/>
      <c r="G39" s="206"/>
    </row>
    <row r="40" spans="1:7" x14ac:dyDescent="0.25">
      <c r="B40" s="206"/>
      <c r="C40" s="206"/>
      <c r="D40" s="206"/>
      <c r="E40" s="206"/>
      <c r="F40" s="206"/>
      <c r="G40" s="206"/>
    </row>
    <row r="41" spans="1:7" x14ac:dyDescent="0.25">
      <c r="B41" s="206"/>
      <c r="C41" s="206"/>
      <c r="D41" s="206"/>
      <c r="E41" s="206"/>
      <c r="F41" s="206"/>
      <c r="G41" s="206"/>
    </row>
    <row r="42" spans="1:7" x14ac:dyDescent="0.25">
      <c r="B42" s="206"/>
      <c r="C42" s="206"/>
      <c r="D42" s="206"/>
      <c r="E42" s="206"/>
      <c r="F42" s="206"/>
      <c r="G42" s="206"/>
    </row>
    <row r="43" spans="1:7" x14ac:dyDescent="0.25">
      <c r="B43" s="206"/>
      <c r="C43" s="206"/>
      <c r="D43" s="206"/>
      <c r="E43" s="206"/>
      <c r="F43" s="206"/>
      <c r="G43" s="206"/>
    </row>
    <row r="44" spans="1:7" x14ac:dyDescent="0.25">
      <c r="B44" s="206"/>
      <c r="C44" s="206"/>
      <c r="D44" s="206"/>
      <c r="E44" s="206"/>
      <c r="F44" s="206"/>
      <c r="G44" s="206"/>
    </row>
    <row r="45" spans="1:7" x14ac:dyDescent="0.25">
      <c r="B45" s="206"/>
      <c r="C45" s="206"/>
      <c r="D45" s="206"/>
      <c r="E45" s="206"/>
      <c r="F45" s="206"/>
      <c r="G45" s="206"/>
    </row>
    <row r="46" spans="1:7" x14ac:dyDescent="0.25">
      <c r="B46" s="206"/>
      <c r="C46" s="206"/>
      <c r="D46" s="206"/>
      <c r="E46" s="206"/>
      <c r="F46" s="206"/>
      <c r="G46" s="206"/>
    </row>
    <row r="47" spans="1:7" x14ac:dyDescent="0.25">
      <c r="B47" s="206"/>
      <c r="C47" s="206"/>
      <c r="D47" s="206"/>
      <c r="E47" s="206"/>
      <c r="F47" s="206"/>
      <c r="G47" s="206"/>
    </row>
    <row r="48" spans="1:7" x14ac:dyDescent="0.25">
      <c r="B48" s="206"/>
      <c r="C48" s="206"/>
      <c r="D48" s="206"/>
      <c r="E48" s="206"/>
      <c r="F48" s="206"/>
      <c r="G48" s="206"/>
    </row>
    <row r="49" spans="2:7" x14ac:dyDescent="0.25">
      <c r="B49" s="206"/>
      <c r="C49" s="206"/>
      <c r="D49" s="206"/>
      <c r="E49" s="206"/>
      <c r="F49" s="206"/>
      <c r="G49" s="206"/>
    </row>
    <row r="50" spans="2:7" x14ac:dyDescent="0.25">
      <c r="B50" s="206"/>
      <c r="C50" s="206"/>
      <c r="D50" s="206"/>
      <c r="E50" s="206"/>
      <c r="F50" s="206"/>
      <c r="G50" s="206"/>
    </row>
  </sheetData>
  <mergeCells count="11">
    <mergeCell ref="A27:G27"/>
    <mergeCell ref="A28:G28"/>
    <mergeCell ref="A29:G29"/>
    <mergeCell ref="A30:G30"/>
    <mergeCell ref="A3:E3"/>
    <mergeCell ref="A22:G22"/>
    <mergeCell ref="A23:G23"/>
    <mergeCell ref="A24:G24"/>
    <mergeCell ref="A25:G25"/>
    <mergeCell ref="A26:G26"/>
    <mergeCell ref="E21:H21"/>
  </mergeCells>
  <phoneticPr fontId="28" type="noConversion"/>
  <conditionalFormatting sqref="A22:A30">
    <cfRule type="cellIs" dxfId="82" priority="10" operator="equal">
      <formula>0</formula>
    </cfRule>
  </conditionalFormatting>
  <conditionalFormatting sqref="B5:E5 H22:XFD1048576">
    <cfRule type="cellIs" dxfId="81" priority="13" operator="equal">
      <formula>0</formula>
    </cfRule>
  </conditionalFormatting>
  <conditionalFormatting sqref="B6:F20">
    <cfRule type="cellIs" dxfId="80" priority="2" operator="equal">
      <formula>0</formula>
    </cfRule>
  </conditionalFormatting>
  <conditionalFormatting sqref="C1:F1 C4:F5 L5:XFD19 A31:G1048576">
    <cfRule type="cellIs" dxfId="79" priority="14" operator="equal">
      <formula>0</formula>
    </cfRule>
  </conditionalFormatting>
  <conditionalFormatting sqref="G5:H20">
    <cfRule type="cellIs" dxfId="78" priority="1" operator="equal">
      <formula>0</formula>
    </cfRule>
  </conditionalFormatting>
  <conditionalFormatting sqref="H1:XFD4 A1:A20 B2:D2 A21:E21">
    <cfRule type="cellIs" dxfId="77" priority="8" operator="equal">
      <formula>0</formula>
    </cfRule>
  </conditionalFormatting>
  <conditionalFormatting sqref="I20:XFD21">
    <cfRule type="cellIs" dxfId="76" priority="3" operator="equal">
      <formula>0</formula>
    </cfRule>
  </conditionalFormatting>
  <hyperlinks>
    <hyperlink ref="H2" location="Contents!A1" display="cs;slf;fj;jpw;F jpUk;Gtjw;F" xr:uid="{8EEBC4F5-225A-4866-BA46-DD307ABE70B4}"/>
    <hyperlink ref="H2:J2" location="உள்ளடக்கம்!A1" display="cs;slf;fj;jpw;F jpUk;Gtjw;F" xr:uid="{50BC6B62-C614-4551-AF08-20A2D822BB9F}"/>
  </hyperlinks>
  <pageMargins left="0.63" right="0" top="0.98425196850393704" bottom="0.98425196850393704" header="0.511811023622047" footer="0.511811023622047"/>
  <pageSetup paperSize="9" scale="90" orientation="landscape" r:id="rId1"/>
  <headerFooter alignWithMargins="0">
    <oddHeader>&amp;L&amp;"Calibri"&amp;10&amp;K000000 [Limited Sharing]&amp;1#_x000D_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F6BB2-5AFA-4DAF-8A96-CACBA370F0AE}">
  <sheetPr>
    <pageSetUpPr fitToPage="1"/>
  </sheetPr>
  <dimension ref="A1:AM48"/>
  <sheetViews>
    <sheetView showGridLines="0" zoomScaleNormal="100" zoomScaleSheetLayoutView="100" workbookViewId="0">
      <pane xSplit="1" ySplit="5" topLeftCell="D6" activePane="bottomRight" state="frozen"/>
      <selection activeCell="H4" sqref="H4"/>
      <selection pane="topRight" activeCell="H4" sqref="H4"/>
      <selection pane="bottomLeft" activeCell="H4" sqref="H4"/>
      <selection pane="bottomRight" activeCell="K25" sqref="K25"/>
    </sheetView>
  </sheetViews>
  <sheetFormatPr defaultColWidth="9.140625" defaultRowHeight="12.75" x14ac:dyDescent="0.2"/>
  <cols>
    <col min="1" max="1" width="64.5703125" style="36" customWidth="1"/>
    <col min="2" max="5" width="11.42578125" style="3" customWidth="1"/>
    <col min="6" max="6" width="10.42578125" style="36" customWidth="1"/>
    <col min="7" max="7" width="11" style="36" customWidth="1"/>
    <col min="8" max="8" width="12.28515625" style="36" customWidth="1"/>
    <col min="9" max="9" width="15.5703125" style="36" customWidth="1"/>
    <col min="10" max="10" width="16.85546875" style="36" customWidth="1"/>
    <col min="11" max="16384" width="9.140625" style="36"/>
  </cols>
  <sheetData>
    <row r="1" spans="1:19" s="290" customFormat="1" ht="15.75" x14ac:dyDescent="0.25">
      <c r="A1" s="418" t="s">
        <v>13</v>
      </c>
      <c r="B1" s="6"/>
      <c r="C1" s="6"/>
      <c r="D1" s="6"/>
      <c r="E1" s="289"/>
      <c r="H1" s="433" t="s">
        <v>315</v>
      </c>
    </row>
    <row r="2" spans="1:19" s="290" customFormat="1" ht="15.75" x14ac:dyDescent="0.25">
      <c r="B2" s="289"/>
      <c r="C2" s="289"/>
      <c r="D2" s="289"/>
      <c r="H2" s="587" t="s">
        <v>36</v>
      </c>
      <c r="I2" s="587"/>
    </row>
    <row r="3" spans="1:19" s="290" customFormat="1" ht="15.75" x14ac:dyDescent="0.25">
      <c r="A3" s="702" t="s">
        <v>353</v>
      </c>
      <c r="B3" s="722"/>
      <c r="C3" s="722"/>
      <c r="D3" s="722"/>
      <c r="E3" s="722"/>
      <c r="F3" s="722"/>
      <c r="G3" s="722"/>
    </row>
    <row r="4" spans="1:19" x14ac:dyDescent="0.2">
      <c r="B4" s="207"/>
      <c r="C4" s="207"/>
      <c r="D4" s="207"/>
      <c r="E4" s="207"/>
      <c r="H4" s="431" t="s">
        <v>35</v>
      </c>
    </row>
    <row r="5" spans="1:19" s="180" customFormat="1" ht="27" customHeight="1" x14ac:dyDescent="0.25">
      <c r="A5" s="500" t="s">
        <v>340</v>
      </c>
      <c r="B5" s="189">
        <v>2019</v>
      </c>
      <c r="C5" s="190">
        <v>2020</v>
      </c>
      <c r="D5" s="190">
        <v>2021</v>
      </c>
      <c r="E5" s="190">
        <v>2022</v>
      </c>
      <c r="F5" s="191" t="s">
        <v>316</v>
      </c>
      <c r="G5" s="191" t="s">
        <v>317</v>
      </c>
      <c r="H5" s="191" t="s">
        <v>615</v>
      </c>
    </row>
    <row r="6" spans="1:19" ht="27" customHeight="1" x14ac:dyDescent="0.2">
      <c r="A6" s="509" t="s">
        <v>341</v>
      </c>
      <c r="B6" s="192">
        <v>776098.5533611899</v>
      </c>
      <c r="C6" s="192">
        <v>1437457.1312009804</v>
      </c>
      <c r="D6" s="192">
        <v>1484653.9245935699</v>
      </c>
      <c r="E6" s="192">
        <v>3138485.7725215713</v>
      </c>
      <c r="F6" s="193">
        <f>F7+F8</f>
        <v>5860841.0080160014</v>
      </c>
      <c r="G6" s="193">
        <v>6542977.1556206048</v>
      </c>
      <c r="H6" s="193">
        <v>6735357.4538900033</v>
      </c>
      <c r="I6" s="180"/>
      <c r="J6" s="180"/>
      <c r="K6" s="180"/>
      <c r="L6" s="35"/>
      <c r="N6" s="35"/>
      <c r="O6" s="35"/>
      <c r="P6" s="35"/>
      <c r="Q6" s="35"/>
      <c r="R6" s="35"/>
      <c r="S6" s="35"/>
    </row>
    <row r="7" spans="1:19" ht="15" customHeight="1" x14ac:dyDescent="0.2">
      <c r="A7" s="496" t="s">
        <v>342</v>
      </c>
      <c r="B7" s="196">
        <v>48871.592524</v>
      </c>
      <c r="C7" s="196">
        <v>70574.592524000007</v>
      </c>
      <c r="D7" s="196">
        <v>25471.378516000001</v>
      </c>
      <c r="E7" s="196">
        <v>22461.378515999997</v>
      </c>
      <c r="F7" s="197">
        <v>2522823.630601</v>
      </c>
      <c r="G7" s="197">
        <v>2515620.630601</v>
      </c>
      <c r="H7" s="197">
        <v>2508920.630601</v>
      </c>
      <c r="I7" s="35"/>
      <c r="J7" s="35"/>
      <c r="K7" s="35"/>
      <c r="L7" s="35"/>
      <c r="N7" s="35"/>
      <c r="O7" s="35"/>
      <c r="P7" s="35"/>
      <c r="Q7" s="35"/>
      <c r="R7" s="35"/>
    </row>
    <row r="8" spans="1:19" ht="15" customHeight="1" x14ac:dyDescent="0.2">
      <c r="A8" s="496" t="s">
        <v>320</v>
      </c>
      <c r="B8" s="196">
        <v>727226.96083718992</v>
      </c>
      <c r="C8" s="196">
        <v>1366882.5386769804</v>
      </c>
      <c r="D8" s="196">
        <v>1459182.5460775699</v>
      </c>
      <c r="E8" s="196">
        <v>3116024.394005571</v>
      </c>
      <c r="F8" s="197">
        <v>3338017.3774150009</v>
      </c>
      <c r="G8" s="197">
        <v>4027356.5250196052</v>
      </c>
      <c r="H8" s="197">
        <v>4226436.8232890032</v>
      </c>
      <c r="I8" s="35"/>
      <c r="J8" s="35"/>
      <c r="K8" s="35"/>
      <c r="L8" s="35"/>
      <c r="N8" s="35"/>
      <c r="O8" s="35"/>
      <c r="P8" s="35"/>
      <c r="Q8" s="35"/>
      <c r="R8" s="35"/>
    </row>
    <row r="9" spans="1:19" ht="15" customHeight="1" x14ac:dyDescent="0.2">
      <c r="A9" s="495" t="s">
        <v>343</v>
      </c>
      <c r="B9" s="192">
        <v>3644981.1459329999</v>
      </c>
      <c r="C9" s="192">
        <v>4013760.7736049998</v>
      </c>
      <c r="D9" s="192">
        <v>4544505.5757490005</v>
      </c>
      <c r="E9" s="192">
        <v>5270078.6490754299</v>
      </c>
      <c r="F9" s="193">
        <v>5761308.6921300022</v>
      </c>
      <c r="G9" s="193">
        <v>6892139.7247763593</v>
      </c>
      <c r="H9" s="193">
        <v>7784587.6579109607</v>
      </c>
      <c r="I9" s="35"/>
      <c r="J9" s="35"/>
      <c r="K9" s="35"/>
      <c r="L9" s="35"/>
      <c r="N9" s="35"/>
      <c r="O9" s="35"/>
      <c r="P9" s="35"/>
      <c r="Q9" s="35"/>
      <c r="R9" s="35"/>
    </row>
    <row r="10" spans="1:19" ht="15" customHeight="1" x14ac:dyDescent="0.2">
      <c r="A10" s="497" t="s">
        <v>344</v>
      </c>
      <c r="B10" s="196">
        <v>506880.14840000001</v>
      </c>
      <c r="C10" s="196">
        <v>660009.82790000003</v>
      </c>
      <c r="D10" s="196">
        <v>759588.64299999992</v>
      </c>
      <c r="E10" s="196">
        <v>753470.32210400002</v>
      </c>
      <c r="F10" s="197">
        <v>732022.76819799969</v>
      </c>
      <c r="G10" s="197">
        <v>746965.96975699987</v>
      </c>
      <c r="H10" s="197">
        <v>856789.330097</v>
      </c>
      <c r="I10" s="35"/>
      <c r="J10" s="35"/>
      <c r="K10" s="35"/>
      <c r="L10" s="35"/>
      <c r="N10" s="35"/>
      <c r="O10" s="35"/>
      <c r="P10" s="35"/>
      <c r="Q10" s="35"/>
      <c r="R10" s="35"/>
    </row>
    <row r="11" spans="1:19" ht="15" customHeight="1" x14ac:dyDescent="0.2">
      <c r="A11" s="497" t="s">
        <v>323</v>
      </c>
      <c r="B11" s="196">
        <v>1950.6495</v>
      </c>
      <c r="C11" s="196">
        <v>3725.0594000000001</v>
      </c>
      <c r="D11" s="196">
        <v>3139.1379999999999</v>
      </c>
      <c r="E11" s="196">
        <v>11187.835692999999</v>
      </c>
      <c r="F11" s="197">
        <v>21846.290106</v>
      </c>
      <c r="G11" s="197">
        <v>23173.567680000015</v>
      </c>
      <c r="H11" s="197">
        <v>22409.833385000013</v>
      </c>
      <c r="I11" s="35"/>
      <c r="J11" s="35"/>
      <c r="K11" s="35"/>
      <c r="L11" s="35"/>
      <c r="N11" s="35"/>
      <c r="O11" s="35"/>
      <c r="P11" s="35"/>
      <c r="Q11" s="35"/>
      <c r="R11" s="35"/>
    </row>
    <row r="12" spans="1:19" ht="15" customHeight="1" x14ac:dyDescent="0.2">
      <c r="A12" s="497" t="s">
        <v>345</v>
      </c>
      <c r="B12" s="196">
        <v>64648.063932000005</v>
      </c>
      <c r="C12" s="196">
        <v>34250.820904</v>
      </c>
      <c r="D12" s="196">
        <v>33220.924248000003</v>
      </c>
      <c r="E12" s="196">
        <v>153265.84050300001</v>
      </c>
      <c r="F12" s="197">
        <v>269943.04526099999</v>
      </c>
      <c r="G12" s="197">
        <v>262309.32633000019</v>
      </c>
      <c r="H12" s="197">
        <v>306005.17050660017</v>
      </c>
      <c r="I12" s="35"/>
      <c r="J12" s="35"/>
      <c r="K12" s="35"/>
      <c r="L12" s="35"/>
      <c r="N12" s="35"/>
      <c r="O12" s="35"/>
      <c r="P12" s="35"/>
      <c r="Q12" s="35"/>
      <c r="R12" s="35"/>
    </row>
    <row r="13" spans="1:19" ht="15" customHeight="1" x14ac:dyDescent="0.2">
      <c r="A13" s="497" t="s">
        <v>325</v>
      </c>
      <c r="B13" s="196">
        <v>182492.389</v>
      </c>
      <c r="C13" s="196">
        <v>189486.84719999999</v>
      </c>
      <c r="D13" s="196">
        <v>227648.3567</v>
      </c>
      <c r="E13" s="196">
        <v>310284.81895600003</v>
      </c>
      <c r="F13" s="197">
        <v>389747.63618000003</v>
      </c>
      <c r="G13" s="197">
        <v>423694.86317239999</v>
      </c>
      <c r="H13" s="197">
        <v>431612.20923939999</v>
      </c>
      <c r="I13" s="35"/>
      <c r="J13" s="35"/>
      <c r="K13" s="35"/>
      <c r="L13" s="35"/>
      <c r="N13" s="35"/>
      <c r="O13" s="35"/>
      <c r="P13" s="35"/>
      <c r="Q13" s="35"/>
      <c r="R13" s="35"/>
    </row>
    <row r="14" spans="1:19" ht="15" customHeight="1" x14ac:dyDescent="0.2">
      <c r="A14" s="497" t="s">
        <v>346</v>
      </c>
      <c r="B14" s="196">
        <v>2728902.376501</v>
      </c>
      <c r="C14" s="196">
        <v>2979884.8519009994</v>
      </c>
      <c r="D14" s="196">
        <v>3350150.5061010001</v>
      </c>
      <c r="E14" s="196">
        <v>3720084.0245684292</v>
      </c>
      <c r="F14" s="197">
        <v>3935634.8193980008</v>
      </c>
      <c r="G14" s="197">
        <v>4941840.3293289598</v>
      </c>
      <c r="H14" s="197">
        <v>5615765.798393961</v>
      </c>
      <c r="I14" s="35"/>
      <c r="J14" s="35"/>
      <c r="K14" s="35"/>
      <c r="L14" s="35"/>
      <c r="N14" s="35"/>
      <c r="O14" s="35"/>
      <c r="P14" s="35"/>
      <c r="Q14" s="35"/>
      <c r="R14" s="35"/>
    </row>
    <row r="15" spans="1:19" ht="25.5" customHeight="1" x14ac:dyDescent="0.2">
      <c r="A15" s="507" t="s">
        <v>347</v>
      </c>
      <c r="B15" s="196">
        <v>143306.3665</v>
      </c>
      <c r="C15" s="196">
        <v>121952.1575</v>
      </c>
      <c r="D15" s="196">
        <v>156389.8174</v>
      </c>
      <c r="E15" s="196">
        <v>207532.30778300003</v>
      </c>
      <c r="F15" s="197">
        <v>234405.90779900042</v>
      </c>
      <c r="G15" s="197">
        <v>288641.48806799954</v>
      </c>
      <c r="H15" s="197">
        <v>392309.78083599918</v>
      </c>
      <c r="I15" s="35"/>
      <c r="J15" s="35"/>
      <c r="K15" s="35"/>
      <c r="L15" s="35"/>
      <c r="N15" s="35"/>
      <c r="O15" s="35"/>
      <c r="P15" s="35"/>
      <c r="Q15" s="35"/>
      <c r="R15" s="35"/>
    </row>
    <row r="16" spans="1:19" ht="15" customHeight="1" x14ac:dyDescent="0.2">
      <c r="A16" s="497" t="s">
        <v>328</v>
      </c>
      <c r="B16" s="196">
        <v>13751.192200000001</v>
      </c>
      <c r="C16" s="196">
        <v>12924.938900000001</v>
      </c>
      <c r="D16" s="196">
        <v>13434.7189</v>
      </c>
      <c r="E16" s="196">
        <v>101744.31329200002</v>
      </c>
      <c r="F16" s="197">
        <v>150882.1538860001</v>
      </c>
      <c r="G16" s="197">
        <v>171414.19771699994</v>
      </c>
      <c r="H16" s="197">
        <v>122752.28425000008</v>
      </c>
      <c r="I16" s="35"/>
      <c r="J16" s="35"/>
      <c r="K16" s="35"/>
      <c r="L16" s="35"/>
      <c r="N16" s="35"/>
      <c r="O16" s="35"/>
      <c r="P16" s="35"/>
      <c r="Q16" s="35"/>
      <c r="R16" s="35"/>
    </row>
    <row r="17" spans="1:39" ht="15" customHeight="1" x14ac:dyDescent="0.2">
      <c r="A17" s="497" t="s">
        <v>348</v>
      </c>
      <c r="B17" s="196">
        <v>3049.9598999999998</v>
      </c>
      <c r="C17" s="196">
        <v>11526.269899999999</v>
      </c>
      <c r="D17" s="196">
        <v>933.47140000000002</v>
      </c>
      <c r="E17" s="196">
        <v>12509.186175999999</v>
      </c>
      <c r="F17" s="197">
        <v>26826.071301999993</v>
      </c>
      <c r="G17" s="197">
        <v>34099.982723000001</v>
      </c>
      <c r="H17" s="197">
        <v>36943.251202999993</v>
      </c>
      <c r="I17" s="35"/>
      <c r="J17" s="35"/>
      <c r="K17" s="35"/>
      <c r="L17" s="35"/>
      <c r="N17" s="35"/>
      <c r="O17" s="35"/>
      <c r="P17" s="35"/>
      <c r="Q17" s="35"/>
      <c r="R17" s="35"/>
    </row>
    <row r="18" spans="1:39" ht="15" customHeight="1" x14ac:dyDescent="0.2">
      <c r="A18" s="495" t="s">
        <v>349</v>
      </c>
      <c r="B18" s="192">
        <v>185152.46404599998</v>
      </c>
      <c r="C18" s="192">
        <v>262082.38716902002</v>
      </c>
      <c r="D18" s="192">
        <v>937058.0931519994</v>
      </c>
      <c r="E18" s="208" t="s">
        <v>350</v>
      </c>
      <c r="F18" s="198" t="s">
        <v>351</v>
      </c>
      <c r="G18" s="198" t="s">
        <v>352</v>
      </c>
      <c r="H18" s="198">
        <v>907804.06346099905</v>
      </c>
      <c r="N18" s="35"/>
      <c r="O18" s="35"/>
      <c r="P18" s="35"/>
      <c r="Q18" s="35"/>
      <c r="R18" s="35"/>
    </row>
    <row r="19" spans="1:39" s="100" customFormat="1" ht="15" customHeight="1" x14ac:dyDescent="0.2">
      <c r="A19" s="495" t="s">
        <v>331</v>
      </c>
      <c r="B19" s="192">
        <v>80293.672000000006</v>
      </c>
      <c r="C19" s="192">
        <v>6203.6933570000001</v>
      </c>
      <c r="D19" s="192">
        <v>1710.142006</v>
      </c>
      <c r="E19" s="192">
        <v>13077.827809999999</v>
      </c>
      <c r="F19" s="193">
        <v>42022.580816999987</v>
      </c>
      <c r="G19" s="193">
        <v>59664.557884000016</v>
      </c>
      <c r="H19" s="193">
        <v>139728.35225099992</v>
      </c>
      <c r="I19" s="35"/>
      <c r="J19" s="35"/>
      <c r="K19" s="35"/>
      <c r="L19" s="209"/>
      <c r="N19" s="35"/>
      <c r="O19" s="35"/>
      <c r="P19" s="35"/>
      <c r="Q19" s="35"/>
      <c r="R19" s="35"/>
    </row>
    <row r="20" spans="1:39" ht="15" customHeight="1" x14ac:dyDescent="0.2">
      <c r="A20" s="508" t="s">
        <v>68</v>
      </c>
      <c r="B20" s="202">
        <v>4686525.8353401897</v>
      </c>
      <c r="C20" s="202">
        <v>5719503.9853320001</v>
      </c>
      <c r="D20" s="202">
        <v>6967927.7355005695</v>
      </c>
      <c r="E20" s="202">
        <v>8722134.5610000007</v>
      </c>
      <c r="F20" s="203">
        <v>12044359.228911003</v>
      </c>
      <c r="G20" s="203">
        <v>14138862.070785964</v>
      </c>
      <c r="H20" s="203">
        <v>15567477.527512964</v>
      </c>
      <c r="I20" s="35"/>
      <c r="J20" s="35"/>
      <c r="K20" s="35"/>
      <c r="L20" s="35"/>
      <c r="N20" s="35"/>
      <c r="O20" s="35"/>
      <c r="P20" s="35"/>
      <c r="Q20" s="35"/>
      <c r="R20" s="35"/>
    </row>
    <row r="21" spans="1:39" ht="12.75" customHeight="1" x14ac:dyDescent="0.2">
      <c r="A21" s="210"/>
      <c r="B21" s="187"/>
      <c r="C21" s="187"/>
      <c r="D21" s="187"/>
      <c r="E21" s="715" t="s">
        <v>668</v>
      </c>
      <c r="F21" s="715"/>
      <c r="G21" s="715"/>
      <c r="H21" s="715"/>
    </row>
    <row r="22" spans="1:39" ht="30" customHeight="1" x14ac:dyDescent="0.2">
      <c r="A22" s="725" t="s">
        <v>593</v>
      </c>
      <c r="B22" s="725"/>
      <c r="C22" s="725"/>
      <c r="D22" s="725"/>
      <c r="E22" s="725"/>
      <c r="F22" s="725"/>
    </row>
    <row r="23" spans="1:39" ht="15.75" customHeight="1" x14ac:dyDescent="0.2">
      <c r="A23" s="725" t="s">
        <v>33</v>
      </c>
      <c r="B23" s="725"/>
      <c r="C23" s="725"/>
      <c r="D23" s="725"/>
      <c r="E23" s="725"/>
      <c r="F23" s="725"/>
    </row>
    <row r="24" spans="1:39" ht="14.25" customHeight="1" x14ac:dyDescent="0.2">
      <c r="A24" s="725" t="s">
        <v>332</v>
      </c>
      <c r="B24" s="725"/>
      <c r="C24" s="725"/>
      <c r="D24" s="725"/>
      <c r="E24" s="725"/>
      <c r="F24" s="725"/>
    </row>
    <row r="25" spans="1:39" ht="27" customHeight="1" x14ac:dyDescent="0.2">
      <c r="A25" s="725" t="s">
        <v>354</v>
      </c>
      <c r="B25" s="725"/>
      <c r="C25" s="725"/>
      <c r="D25" s="725"/>
      <c r="E25" s="725"/>
      <c r="F25" s="725"/>
    </row>
    <row r="26" spans="1:39" ht="12.75" customHeight="1" x14ac:dyDescent="0.2">
      <c r="A26" s="725" t="s">
        <v>355</v>
      </c>
      <c r="B26" s="725"/>
      <c r="C26" s="725"/>
      <c r="D26" s="725"/>
      <c r="E26" s="725"/>
      <c r="F26" s="725"/>
    </row>
    <row r="27" spans="1:39" x14ac:dyDescent="0.2">
      <c r="A27" s="725" t="s">
        <v>356</v>
      </c>
      <c r="B27" s="725"/>
      <c r="C27" s="725"/>
      <c r="D27" s="725"/>
      <c r="E27" s="725"/>
      <c r="F27" s="725"/>
    </row>
    <row r="28" spans="1:39" ht="12.75" customHeight="1" x14ac:dyDescent="0.2">
      <c r="A28" s="725" t="s">
        <v>357</v>
      </c>
      <c r="B28" s="725"/>
      <c r="C28" s="725"/>
      <c r="D28" s="725"/>
      <c r="E28" s="725"/>
      <c r="F28" s="725"/>
    </row>
    <row r="29" spans="1:39" x14ac:dyDescent="0.2">
      <c r="A29" s="725" t="s">
        <v>358</v>
      </c>
      <c r="B29" s="725"/>
      <c r="C29" s="725"/>
      <c r="D29" s="725"/>
      <c r="E29" s="725"/>
      <c r="F29" s="725"/>
    </row>
    <row r="30" spans="1:39" ht="12.75" customHeight="1" x14ac:dyDescent="0.2">
      <c r="A30" s="725" t="s">
        <v>359</v>
      </c>
      <c r="B30" s="725"/>
      <c r="C30" s="725"/>
      <c r="D30" s="725"/>
      <c r="E30" s="725"/>
      <c r="F30" s="725"/>
    </row>
    <row r="31" spans="1:39" ht="26.25" customHeight="1" x14ac:dyDescent="0.2">
      <c r="A31" s="725" t="s">
        <v>360</v>
      </c>
      <c r="B31" s="725"/>
      <c r="C31" s="725"/>
      <c r="D31" s="725"/>
      <c r="E31" s="725"/>
      <c r="F31" s="725"/>
    </row>
    <row r="32" spans="1:39" s="35" customFormat="1" x14ac:dyDescent="0.2">
      <c r="A32" s="210"/>
      <c r="B32" s="3"/>
      <c r="C32" s="3"/>
      <c r="D32" s="3"/>
      <c r="E32" s="3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</row>
    <row r="33" spans="1:39" s="35" customFormat="1" x14ac:dyDescent="0.2">
      <c r="A33" s="211" t="s">
        <v>3</v>
      </c>
      <c r="B33" s="3"/>
      <c r="C33" s="3"/>
      <c r="D33" s="3"/>
      <c r="E33" s="3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</row>
    <row r="34" spans="1:39" s="35" customFormat="1" x14ac:dyDescent="0.2">
      <c r="A34" s="211"/>
      <c r="B34" s="212"/>
      <c r="C34" s="212"/>
      <c r="D34" s="212"/>
      <c r="E34" s="212"/>
      <c r="F34" s="212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</row>
    <row r="35" spans="1:39" s="35" customFormat="1" x14ac:dyDescent="0.2">
      <c r="A35" s="211"/>
      <c r="B35" s="212"/>
      <c r="C35" s="212"/>
      <c r="D35" s="212"/>
      <c r="E35" s="212"/>
      <c r="F35" s="212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</row>
    <row r="36" spans="1:39" x14ac:dyDescent="0.2">
      <c r="B36" s="212"/>
      <c r="C36" s="212"/>
      <c r="D36" s="212"/>
      <c r="E36" s="212"/>
      <c r="F36" s="212"/>
    </row>
    <row r="37" spans="1:39" x14ac:dyDescent="0.2">
      <c r="B37" s="212"/>
      <c r="C37" s="212"/>
      <c r="D37" s="212"/>
      <c r="E37" s="212"/>
      <c r="F37" s="212"/>
    </row>
    <row r="38" spans="1:39" x14ac:dyDescent="0.2">
      <c r="B38" s="212"/>
      <c r="C38" s="212"/>
      <c r="D38" s="212"/>
      <c r="E38" s="212"/>
      <c r="F38" s="212"/>
    </row>
    <row r="39" spans="1:39" x14ac:dyDescent="0.2">
      <c r="B39" s="212"/>
      <c r="C39" s="212"/>
      <c r="D39" s="212"/>
      <c r="E39" s="212"/>
      <c r="F39" s="212"/>
    </row>
    <row r="40" spans="1:39" x14ac:dyDescent="0.2">
      <c r="B40" s="212"/>
      <c r="C40" s="212"/>
      <c r="D40" s="212"/>
      <c r="E40" s="212"/>
      <c r="F40" s="212"/>
    </row>
    <row r="41" spans="1:39" x14ac:dyDescent="0.2">
      <c r="B41" s="212"/>
      <c r="C41" s="212"/>
      <c r="D41" s="212"/>
      <c r="E41" s="212"/>
      <c r="F41" s="212"/>
    </row>
    <row r="42" spans="1:39" x14ac:dyDescent="0.2">
      <c r="B42" s="212"/>
      <c r="C42" s="212"/>
      <c r="D42" s="212"/>
      <c r="E42" s="212"/>
      <c r="F42" s="212"/>
    </row>
    <row r="43" spans="1:39" x14ac:dyDescent="0.2">
      <c r="B43" s="212"/>
      <c r="C43" s="212"/>
      <c r="D43" s="212"/>
      <c r="E43" s="212"/>
      <c r="F43" s="212"/>
    </row>
    <row r="44" spans="1:39" x14ac:dyDescent="0.2">
      <c r="B44" s="212"/>
      <c r="C44" s="212"/>
      <c r="D44" s="212"/>
      <c r="E44" s="212"/>
      <c r="F44" s="212"/>
    </row>
    <row r="45" spans="1:39" x14ac:dyDescent="0.2">
      <c r="B45" s="212"/>
      <c r="C45" s="212"/>
      <c r="D45" s="212"/>
      <c r="E45" s="212"/>
      <c r="F45" s="212"/>
    </row>
    <row r="46" spans="1:39" x14ac:dyDescent="0.2">
      <c r="B46" s="212"/>
      <c r="C46" s="212"/>
      <c r="D46" s="212"/>
      <c r="E46" s="212"/>
      <c r="F46" s="212"/>
    </row>
    <row r="47" spans="1:39" x14ac:dyDescent="0.2">
      <c r="B47" s="212"/>
      <c r="C47" s="212"/>
      <c r="D47" s="212"/>
      <c r="E47" s="212"/>
      <c r="F47" s="212"/>
    </row>
    <row r="48" spans="1:39" x14ac:dyDescent="0.2">
      <c r="B48" s="212"/>
      <c r="C48" s="212"/>
      <c r="D48" s="212"/>
      <c r="E48" s="212"/>
      <c r="F48" s="212"/>
    </row>
  </sheetData>
  <mergeCells count="12">
    <mergeCell ref="A3:G3"/>
    <mergeCell ref="A30:F30"/>
    <mergeCell ref="A31:F31"/>
    <mergeCell ref="A22:F22"/>
    <mergeCell ref="A23:F23"/>
    <mergeCell ref="A24:F24"/>
    <mergeCell ref="A25:F25"/>
    <mergeCell ref="A26:F26"/>
    <mergeCell ref="A27:F27"/>
    <mergeCell ref="A28:F28"/>
    <mergeCell ref="A29:F29"/>
    <mergeCell ref="E21:H21"/>
  </mergeCells>
  <phoneticPr fontId="28" type="noConversion"/>
  <conditionalFormatting sqref="A22:A31">
    <cfRule type="cellIs" dxfId="75" priority="3" operator="equal">
      <formula>0</formula>
    </cfRule>
  </conditionalFormatting>
  <conditionalFormatting sqref="A21:E21">
    <cfRule type="cellIs" dxfId="74" priority="8" operator="equal">
      <formula>0</formula>
    </cfRule>
  </conditionalFormatting>
  <conditionalFormatting sqref="B1:D2 I21:XFD21 G22:XFD1048576 A32:F1048576">
    <cfRule type="cellIs" dxfId="73" priority="13" operator="equal">
      <formula>0</formula>
    </cfRule>
  </conditionalFormatting>
  <conditionalFormatting sqref="B4:E5">
    <cfRule type="cellIs" dxfId="72" priority="10" operator="equal">
      <formula>0</formula>
    </cfRule>
  </conditionalFormatting>
  <conditionalFormatting sqref="B6:H20">
    <cfRule type="cellIs" dxfId="71" priority="1" operator="equal">
      <formula>0</formula>
    </cfRule>
  </conditionalFormatting>
  <conditionalFormatting sqref="C5:XFD5">
    <cfRule type="cellIs" dxfId="70" priority="4" operator="equal">
      <formula>0</formula>
    </cfRule>
  </conditionalFormatting>
  <conditionalFormatting sqref="H2:I2">
    <cfRule type="cellIs" dxfId="69" priority="2" operator="equal">
      <formula>0</formula>
    </cfRule>
  </conditionalFormatting>
  <conditionalFormatting sqref="H1:XFD1 A1:A20 K2:XFD2 H3:XFD4">
    <cfRule type="cellIs" dxfId="68" priority="5" operator="equal">
      <formula>0</formula>
    </cfRule>
  </conditionalFormatting>
  <conditionalFormatting sqref="I6:K17 I19:K20">
    <cfRule type="cellIs" dxfId="67" priority="12" operator="equal">
      <formula>0</formula>
    </cfRule>
  </conditionalFormatting>
  <conditionalFormatting sqref="L6:XFD20">
    <cfRule type="cellIs" dxfId="66" priority="15" operator="equal">
      <formula>0</formula>
    </cfRule>
  </conditionalFormatting>
  <hyperlinks>
    <hyperlink ref="H2" location="Contents!A1" display="cs;slf;fj;jpw;F jpUk;Gtjw;F" xr:uid="{8E827D67-46CB-4CC5-B0DA-9590A2AE88CA}"/>
    <hyperlink ref="H2:I2" location="உள்ளடக்கம்!A1" display="cs;slf;fj;jpw;F jpUk;Gtjw;F" xr:uid="{CBFD9A15-34A1-4286-BE04-FBBF844ABCB4}"/>
  </hyperlinks>
  <pageMargins left="0.63" right="0" top="0.98425196850393704" bottom="0.98425196850393704" header="0.511811023622047" footer="0.511811023622047"/>
  <pageSetup paperSize="9" scale="75" orientation="landscape" r:id="rId1"/>
  <headerFooter alignWithMargins="0">
    <oddHeader>&amp;L&amp;"Calibri"&amp;10&amp;K000000 [Limited Sharing]&amp;1#_x000D_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278BD-B0D2-47A7-9383-D6AE4F72D1EB}">
  <sheetPr>
    <pageSetUpPr fitToPage="1"/>
  </sheetPr>
  <dimension ref="A1:K17"/>
  <sheetViews>
    <sheetView showGridLines="0" workbookViewId="0">
      <selection activeCell="D27" sqref="D27"/>
    </sheetView>
  </sheetViews>
  <sheetFormatPr defaultRowHeight="12.75" x14ac:dyDescent="0.2"/>
  <cols>
    <col min="1" max="1" width="38.140625" style="214" customWidth="1"/>
    <col min="2" max="2" width="12.5703125" style="214" customWidth="1"/>
    <col min="3" max="3" width="12.42578125" style="214" customWidth="1"/>
    <col min="4" max="4" width="10.7109375" style="214" customWidth="1"/>
    <col min="5" max="6" width="11.140625" style="214" customWidth="1"/>
    <col min="7" max="10" width="10.85546875" style="214" customWidth="1"/>
    <col min="11" max="257" width="9.140625" style="214"/>
    <col min="258" max="258" width="4.28515625" style="214" customWidth="1"/>
    <col min="259" max="259" width="36.7109375" style="214" customWidth="1"/>
    <col min="260" max="263" width="10.85546875" style="214" customWidth="1"/>
    <col min="264" max="264" width="11" style="214" customWidth="1"/>
    <col min="265" max="513" width="9.140625" style="214"/>
    <col min="514" max="514" width="4.28515625" style="214" customWidth="1"/>
    <col min="515" max="515" width="36.7109375" style="214" customWidth="1"/>
    <col min="516" max="519" width="10.85546875" style="214" customWidth="1"/>
    <col min="520" max="520" width="11" style="214" customWidth="1"/>
    <col min="521" max="769" width="9.140625" style="214"/>
    <col min="770" max="770" width="4.28515625" style="214" customWidth="1"/>
    <col min="771" max="771" width="36.7109375" style="214" customWidth="1"/>
    <col min="772" max="775" width="10.85546875" style="214" customWidth="1"/>
    <col min="776" max="776" width="11" style="214" customWidth="1"/>
    <col min="777" max="1025" width="9.140625" style="214"/>
    <col min="1026" max="1026" width="4.28515625" style="214" customWidth="1"/>
    <col min="1027" max="1027" width="36.7109375" style="214" customWidth="1"/>
    <col min="1028" max="1031" width="10.85546875" style="214" customWidth="1"/>
    <col min="1032" max="1032" width="11" style="214" customWidth="1"/>
    <col min="1033" max="1281" width="9.140625" style="214"/>
    <col min="1282" max="1282" width="4.28515625" style="214" customWidth="1"/>
    <col min="1283" max="1283" width="36.7109375" style="214" customWidth="1"/>
    <col min="1284" max="1287" width="10.85546875" style="214" customWidth="1"/>
    <col min="1288" max="1288" width="11" style="214" customWidth="1"/>
    <col min="1289" max="1537" width="9.140625" style="214"/>
    <col min="1538" max="1538" width="4.28515625" style="214" customWidth="1"/>
    <col min="1539" max="1539" width="36.7109375" style="214" customWidth="1"/>
    <col min="1540" max="1543" width="10.85546875" style="214" customWidth="1"/>
    <col min="1544" max="1544" width="11" style="214" customWidth="1"/>
    <col min="1545" max="1793" width="9.140625" style="214"/>
    <col min="1794" max="1794" width="4.28515625" style="214" customWidth="1"/>
    <col min="1795" max="1795" width="36.7109375" style="214" customWidth="1"/>
    <col min="1796" max="1799" width="10.85546875" style="214" customWidth="1"/>
    <col min="1800" max="1800" width="11" style="214" customWidth="1"/>
    <col min="1801" max="2049" width="9.140625" style="214"/>
    <col min="2050" max="2050" width="4.28515625" style="214" customWidth="1"/>
    <col min="2051" max="2051" width="36.7109375" style="214" customWidth="1"/>
    <col min="2052" max="2055" width="10.85546875" style="214" customWidth="1"/>
    <col min="2056" max="2056" width="11" style="214" customWidth="1"/>
    <col min="2057" max="2305" width="9.140625" style="214"/>
    <col min="2306" max="2306" width="4.28515625" style="214" customWidth="1"/>
    <col min="2307" max="2307" width="36.7109375" style="214" customWidth="1"/>
    <col min="2308" max="2311" width="10.85546875" style="214" customWidth="1"/>
    <col min="2312" max="2312" width="11" style="214" customWidth="1"/>
    <col min="2313" max="2561" width="9.140625" style="214"/>
    <col min="2562" max="2562" width="4.28515625" style="214" customWidth="1"/>
    <col min="2563" max="2563" width="36.7109375" style="214" customWidth="1"/>
    <col min="2564" max="2567" width="10.85546875" style="214" customWidth="1"/>
    <col min="2568" max="2568" width="11" style="214" customWidth="1"/>
    <col min="2569" max="2817" width="9.140625" style="214"/>
    <col min="2818" max="2818" width="4.28515625" style="214" customWidth="1"/>
    <col min="2819" max="2819" width="36.7109375" style="214" customWidth="1"/>
    <col min="2820" max="2823" width="10.85546875" style="214" customWidth="1"/>
    <col min="2824" max="2824" width="11" style="214" customWidth="1"/>
    <col min="2825" max="3073" width="9.140625" style="214"/>
    <col min="3074" max="3074" width="4.28515625" style="214" customWidth="1"/>
    <col min="3075" max="3075" width="36.7109375" style="214" customWidth="1"/>
    <col min="3076" max="3079" width="10.85546875" style="214" customWidth="1"/>
    <col min="3080" max="3080" width="11" style="214" customWidth="1"/>
    <col min="3081" max="3329" width="9.140625" style="214"/>
    <col min="3330" max="3330" width="4.28515625" style="214" customWidth="1"/>
    <col min="3331" max="3331" width="36.7109375" style="214" customWidth="1"/>
    <col min="3332" max="3335" width="10.85546875" style="214" customWidth="1"/>
    <col min="3336" max="3336" width="11" style="214" customWidth="1"/>
    <col min="3337" max="3585" width="9.140625" style="214"/>
    <col min="3586" max="3586" width="4.28515625" style="214" customWidth="1"/>
    <col min="3587" max="3587" width="36.7109375" style="214" customWidth="1"/>
    <col min="3588" max="3591" width="10.85546875" style="214" customWidth="1"/>
    <col min="3592" max="3592" width="11" style="214" customWidth="1"/>
    <col min="3593" max="3841" width="9.140625" style="214"/>
    <col min="3842" max="3842" width="4.28515625" style="214" customWidth="1"/>
    <col min="3843" max="3843" width="36.7109375" style="214" customWidth="1"/>
    <col min="3844" max="3847" width="10.85546875" style="214" customWidth="1"/>
    <col min="3848" max="3848" width="11" style="214" customWidth="1"/>
    <col min="3849" max="4097" width="9.140625" style="214"/>
    <col min="4098" max="4098" width="4.28515625" style="214" customWidth="1"/>
    <col min="4099" max="4099" width="36.7109375" style="214" customWidth="1"/>
    <col min="4100" max="4103" width="10.85546875" style="214" customWidth="1"/>
    <col min="4104" max="4104" width="11" style="214" customWidth="1"/>
    <col min="4105" max="4353" width="9.140625" style="214"/>
    <col min="4354" max="4354" width="4.28515625" style="214" customWidth="1"/>
    <col min="4355" max="4355" width="36.7109375" style="214" customWidth="1"/>
    <col min="4356" max="4359" width="10.85546875" style="214" customWidth="1"/>
    <col min="4360" max="4360" width="11" style="214" customWidth="1"/>
    <col min="4361" max="4609" width="9.140625" style="214"/>
    <col min="4610" max="4610" width="4.28515625" style="214" customWidth="1"/>
    <col min="4611" max="4611" width="36.7109375" style="214" customWidth="1"/>
    <col min="4612" max="4615" width="10.85546875" style="214" customWidth="1"/>
    <col min="4616" max="4616" width="11" style="214" customWidth="1"/>
    <col min="4617" max="4865" width="9.140625" style="214"/>
    <col min="4866" max="4866" width="4.28515625" style="214" customWidth="1"/>
    <col min="4867" max="4867" width="36.7109375" style="214" customWidth="1"/>
    <col min="4868" max="4871" width="10.85546875" style="214" customWidth="1"/>
    <col min="4872" max="4872" width="11" style="214" customWidth="1"/>
    <col min="4873" max="5121" width="9.140625" style="214"/>
    <col min="5122" max="5122" width="4.28515625" style="214" customWidth="1"/>
    <col min="5123" max="5123" width="36.7109375" style="214" customWidth="1"/>
    <col min="5124" max="5127" width="10.85546875" style="214" customWidth="1"/>
    <col min="5128" max="5128" width="11" style="214" customWidth="1"/>
    <col min="5129" max="5377" width="9.140625" style="214"/>
    <col min="5378" max="5378" width="4.28515625" style="214" customWidth="1"/>
    <col min="5379" max="5379" width="36.7109375" style="214" customWidth="1"/>
    <col min="5380" max="5383" width="10.85546875" style="214" customWidth="1"/>
    <col min="5384" max="5384" width="11" style="214" customWidth="1"/>
    <col min="5385" max="5633" width="9.140625" style="214"/>
    <col min="5634" max="5634" width="4.28515625" style="214" customWidth="1"/>
    <col min="5635" max="5635" width="36.7109375" style="214" customWidth="1"/>
    <col min="5636" max="5639" width="10.85546875" style="214" customWidth="1"/>
    <col min="5640" max="5640" width="11" style="214" customWidth="1"/>
    <col min="5641" max="5889" width="9.140625" style="214"/>
    <col min="5890" max="5890" width="4.28515625" style="214" customWidth="1"/>
    <col min="5891" max="5891" width="36.7109375" style="214" customWidth="1"/>
    <col min="5892" max="5895" width="10.85546875" style="214" customWidth="1"/>
    <col min="5896" max="5896" width="11" style="214" customWidth="1"/>
    <col min="5897" max="6145" width="9.140625" style="214"/>
    <col min="6146" max="6146" width="4.28515625" style="214" customWidth="1"/>
    <col min="6147" max="6147" width="36.7109375" style="214" customWidth="1"/>
    <col min="6148" max="6151" width="10.85546875" style="214" customWidth="1"/>
    <col min="6152" max="6152" width="11" style="214" customWidth="1"/>
    <col min="6153" max="6401" width="9.140625" style="214"/>
    <col min="6402" max="6402" width="4.28515625" style="214" customWidth="1"/>
    <col min="6403" max="6403" width="36.7109375" style="214" customWidth="1"/>
    <col min="6404" max="6407" width="10.85546875" style="214" customWidth="1"/>
    <col min="6408" max="6408" width="11" style="214" customWidth="1"/>
    <col min="6409" max="6657" width="9.140625" style="214"/>
    <col min="6658" max="6658" width="4.28515625" style="214" customWidth="1"/>
    <col min="6659" max="6659" width="36.7109375" style="214" customWidth="1"/>
    <col min="6660" max="6663" width="10.85546875" style="214" customWidth="1"/>
    <col min="6664" max="6664" width="11" style="214" customWidth="1"/>
    <col min="6665" max="6913" width="9.140625" style="214"/>
    <col min="6914" max="6914" width="4.28515625" style="214" customWidth="1"/>
    <col min="6915" max="6915" width="36.7109375" style="214" customWidth="1"/>
    <col min="6916" max="6919" width="10.85546875" style="214" customWidth="1"/>
    <col min="6920" max="6920" width="11" style="214" customWidth="1"/>
    <col min="6921" max="7169" width="9.140625" style="214"/>
    <col min="7170" max="7170" width="4.28515625" style="214" customWidth="1"/>
    <col min="7171" max="7171" width="36.7109375" style="214" customWidth="1"/>
    <col min="7172" max="7175" width="10.85546875" style="214" customWidth="1"/>
    <col min="7176" max="7176" width="11" style="214" customWidth="1"/>
    <col min="7177" max="7425" width="9.140625" style="214"/>
    <col min="7426" max="7426" width="4.28515625" style="214" customWidth="1"/>
    <col min="7427" max="7427" width="36.7109375" style="214" customWidth="1"/>
    <col min="7428" max="7431" width="10.85546875" style="214" customWidth="1"/>
    <col min="7432" max="7432" width="11" style="214" customWidth="1"/>
    <col min="7433" max="7681" width="9.140625" style="214"/>
    <col min="7682" max="7682" width="4.28515625" style="214" customWidth="1"/>
    <col min="7683" max="7683" width="36.7109375" style="214" customWidth="1"/>
    <col min="7684" max="7687" width="10.85546875" style="214" customWidth="1"/>
    <col min="7688" max="7688" width="11" style="214" customWidth="1"/>
    <col min="7689" max="7937" width="9.140625" style="214"/>
    <col min="7938" max="7938" width="4.28515625" style="214" customWidth="1"/>
    <col min="7939" max="7939" width="36.7109375" style="214" customWidth="1"/>
    <col min="7940" max="7943" width="10.85546875" style="214" customWidth="1"/>
    <col min="7944" max="7944" width="11" style="214" customWidth="1"/>
    <col min="7945" max="8193" width="9.140625" style="214"/>
    <col min="8194" max="8194" width="4.28515625" style="214" customWidth="1"/>
    <col min="8195" max="8195" width="36.7109375" style="214" customWidth="1"/>
    <col min="8196" max="8199" width="10.85546875" style="214" customWidth="1"/>
    <col min="8200" max="8200" width="11" style="214" customWidth="1"/>
    <col min="8201" max="8449" width="9.140625" style="214"/>
    <col min="8450" max="8450" width="4.28515625" style="214" customWidth="1"/>
    <col min="8451" max="8451" width="36.7109375" style="214" customWidth="1"/>
    <col min="8452" max="8455" width="10.85546875" style="214" customWidth="1"/>
    <col min="8456" max="8456" width="11" style="214" customWidth="1"/>
    <col min="8457" max="8705" width="9.140625" style="214"/>
    <col min="8706" max="8706" width="4.28515625" style="214" customWidth="1"/>
    <col min="8707" max="8707" width="36.7109375" style="214" customWidth="1"/>
    <col min="8708" max="8711" width="10.85546875" style="214" customWidth="1"/>
    <col min="8712" max="8712" width="11" style="214" customWidth="1"/>
    <col min="8713" max="8961" width="9.140625" style="214"/>
    <col min="8962" max="8962" width="4.28515625" style="214" customWidth="1"/>
    <col min="8963" max="8963" width="36.7109375" style="214" customWidth="1"/>
    <col min="8964" max="8967" width="10.85546875" style="214" customWidth="1"/>
    <col min="8968" max="8968" width="11" style="214" customWidth="1"/>
    <col min="8969" max="9217" width="9.140625" style="214"/>
    <col min="9218" max="9218" width="4.28515625" style="214" customWidth="1"/>
    <col min="9219" max="9219" width="36.7109375" style="214" customWidth="1"/>
    <col min="9220" max="9223" width="10.85546875" style="214" customWidth="1"/>
    <col min="9224" max="9224" width="11" style="214" customWidth="1"/>
    <col min="9225" max="9473" width="9.140625" style="214"/>
    <col min="9474" max="9474" width="4.28515625" style="214" customWidth="1"/>
    <col min="9475" max="9475" width="36.7109375" style="214" customWidth="1"/>
    <col min="9476" max="9479" width="10.85546875" style="214" customWidth="1"/>
    <col min="9480" max="9480" width="11" style="214" customWidth="1"/>
    <col min="9481" max="9729" width="9.140625" style="214"/>
    <col min="9730" max="9730" width="4.28515625" style="214" customWidth="1"/>
    <col min="9731" max="9731" width="36.7109375" style="214" customWidth="1"/>
    <col min="9732" max="9735" width="10.85546875" style="214" customWidth="1"/>
    <col min="9736" max="9736" width="11" style="214" customWidth="1"/>
    <col min="9737" max="9985" width="9.140625" style="214"/>
    <col min="9986" max="9986" width="4.28515625" style="214" customWidth="1"/>
    <col min="9987" max="9987" width="36.7109375" style="214" customWidth="1"/>
    <col min="9988" max="9991" width="10.85546875" style="214" customWidth="1"/>
    <col min="9992" max="9992" width="11" style="214" customWidth="1"/>
    <col min="9993" max="10241" width="9.140625" style="214"/>
    <col min="10242" max="10242" width="4.28515625" style="214" customWidth="1"/>
    <col min="10243" max="10243" width="36.7109375" style="214" customWidth="1"/>
    <col min="10244" max="10247" width="10.85546875" style="214" customWidth="1"/>
    <col min="10248" max="10248" width="11" style="214" customWidth="1"/>
    <col min="10249" max="10497" width="9.140625" style="214"/>
    <col min="10498" max="10498" width="4.28515625" style="214" customWidth="1"/>
    <col min="10499" max="10499" width="36.7109375" style="214" customWidth="1"/>
    <col min="10500" max="10503" width="10.85546875" style="214" customWidth="1"/>
    <col min="10504" max="10504" width="11" style="214" customWidth="1"/>
    <col min="10505" max="10753" width="9.140625" style="214"/>
    <col min="10754" max="10754" width="4.28515625" style="214" customWidth="1"/>
    <col min="10755" max="10755" width="36.7109375" style="214" customWidth="1"/>
    <col min="10756" max="10759" width="10.85546875" style="214" customWidth="1"/>
    <col min="10760" max="10760" width="11" style="214" customWidth="1"/>
    <col min="10761" max="11009" width="9.140625" style="214"/>
    <col min="11010" max="11010" width="4.28515625" style="214" customWidth="1"/>
    <col min="11011" max="11011" width="36.7109375" style="214" customWidth="1"/>
    <col min="11012" max="11015" width="10.85546875" style="214" customWidth="1"/>
    <col min="11016" max="11016" width="11" style="214" customWidth="1"/>
    <col min="11017" max="11265" width="9.140625" style="214"/>
    <col min="11266" max="11266" width="4.28515625" style="214" customWidth="1"/>
    <col min="11267" max="11267" width="36.7109375" style="214" customWidth="1"/>
    <col min="11268" max="11271" width="10.85546875" style="214" customWidth="1"/>
    <col min="11272" max="11272" width="11" style="214" customWidth="1"/>
    <col min="11273" max="11521" width="9.140625" style="214"/>
    <col min="11522" max="11522" width="4.28515625" style="214" customWidth="1"/>
    <col min="11523" max="11523" width="36.7109375" style="214" customWidth="1"/>
    <col min="11524" max="11527" width="10.85546875" style="214" customWidth="1"/>
    <col min="11528" max="11528" width="11" style="214" customWidth="1"/>
    <col min="11529" max="11777" width="9.140625" style="214"/>
    <col min="11778" max="11778" width="4.28515625" style="214" customWidth="1"/>
    <col min="11779" max="11779" width="36.7109375" style="214" customWidth="1"/>
    <col min="11780" max="11783" width="10.85546875" style="214" customWidth="1"/>
    <col min="11784" max="11784" width="11" style="214" customWidth="1"/>
    <col min="11785" max="12033" width="9.140625" style="214"/>
    <col min="12034" max="12034" width="4.28515625" style="214" customWidth="1"/>
    <col min="12035" max="12035" width="36.7109375" style="214" customWidth="1"/>
    <col min="12036" max="12039" width="10.85546875" style="214" customWidth="1"/>
    <col min="12040" max="12040" width="11" style="214" customWidth="1"/>
    <col min="12041" max="12289" width="9.140625" style="214"/>
    <col min="12290" max="12290" width="4.28515625" style="214" customWidth="1"/>
    <col min="12291" max="12291" width="36.7109375" style="214" customWidth="1"/>
    <col min="12292" max="12295" width="10.85546875" style="214" customWidth="1"/>
    <col min="12296" max="12296" width="11" style="214" customWidth="1"/>
    <col min="12297" max="12545" width="9.140625" style="214"/>
    <col min="12546" max="12546" width="4.28515625" style="214" customWidth="1"/>
    <col min="12547" max="12547" width="36.7109375" style="214" customWidth="1"/>
    <col min="12548" max="12551" width="10.85546875" style="214" customWidth="1"/>
    <col min="12552" max="12552" width="11" style="214" customWidth="1"/>
    <col min="12553" max="12801" width="9.140625" style="214"/>
    <col min="12802" max="12802" width="4.28515625" style="214" customWidth="1"/>
    <col min="12803" max="12803" width="36.7109375" style="214" customWidth="1"/>
    <col min="12804" max="12807" width="10.85546875" style="214" customWidth="1"/>
    <col min="12808" max="12808" width="11" style="214" customWidth="1"/>
    <col min="12809" max="13057" width="9.140625" style="214"/>
    <col min="13058" max="13058" width="4.28515625" style="214" customWidth="1"/>
    <col min="13059" max="13059" width="36.7109375" style="214" customWidth="1"/>
    <col min="13060" max="13063" width="10.85546875" style="214" customWidth="1"/>
    <col min="13064" max="13064" width="11" style="214" customWidth="1"/>
    <col min="13065" max="13313" width="9.140625" style="214"/>
    <col min="13314" max="13314" width="4.28515625" style="214" customWidth="1"/>
    <col min="13315" max="13315" width="36.7109375" style="214" customWidth="1"/>
    <col min="13316" max="13319" width="10.85546875" style="214" customWidth="1"/>
    <col min="13320" max="13320" width="11" style="214" customWidth="1"/>
    <col min="13321" max="13569" width="9.140625" style="214"/>
    <col min="13570" max="13570" width="4.28515625" style="214" customWidth="1"/>
    <col min="13571" max="13571" width="36.7109375" style="214" customWidth="1"/>
    <col min="13572" max="13575" width="10.85546875" style="214" customWidth="1"/>
    <col min="13576" max="13576" width="11" style="214" customWidth="1"/>
    <col min="13577" max="13825" width="9.140625" style="214"/>
    <col min="13826" max="13826" width="4.28515625" style="214" customWidth="1"/>
    <col min="13827" max="13827" width="36.7109375" style="214" customWidth="1"/>
    <col min="13828" max="13831" width="10.85546875" style="214" customWidth="1"/>
    <col min="13832" max="13832" width="11" style="214" customWidth="1"/>
    <col min="13833" max="14081" width="9.140625" style="214"/>
    <col min="14082" max="14082" width="4.28515625" style="214" customWidth="1"/>
    <col min="14083" max="14083" width="36.7109375" style="214" customWidth="1"/>
    <col min="14084" max="14087" width="10.85546875" style="214" customWidth="1"/>
    <col min="14088" max="14088" width="11" style="214" customWidth="1"/>
    <col min="14089" max="14337" width="9.140625" style="214"/>
    <col min="14338" max="14338" width="4.28515625" style="214" customWidth="1"/>
    <col min="14339" max="14339" width="36.7109375" style="214" customWidth="1"/>
    <col min="14340" max="14343" width="10.85546875" style="214" customWidth="1"/>
    <col min="14344" max="14344" width="11" style="214" customWidth="1"/>
    <col min="14345" max="14593" width="9.140625" style="214"/>
    <col min="14594" max="14594" width="4.28515625" style="214" customWidth="1"/>
    <col min="14595" max="14595" width="36.7109375" style="214" customWidth="1"/>
    <col min="14596" max="14599" width="10.85546875" style="214" customWidth="1"/>
    <col min="14600" max="14600" width="11" style="214" customWidth="1"/>
    <col min="14601" max="14849" width="9.140625" style="214"/>
    <col min="14850" max="14850" width="4.28515625" style="214" customWidth="1"/>
    <col min="14851" max="14851" width="36.7109375" style="214" customWidth="1"/>
    <col min="14852" max="14855" width="10.85546875" style="214" customWidth="1"/>
    <col min="14856" max="14856" width="11" style="214" customWidth="1"/>
    <col min="14857" max="15105" width="9.140625" style="214"/>
    <col min="15106" max="15106" width="4.28515625" style="214" customWidth="1"/>
    <col min="15107" max="15107" width="36.7109375" style="214" customWidth="1"/>
    <col min="15108" max="15111" width="10.85546875" style="214" customWidth="1"/>
    <col min="15112" max="15112" width="11" style="214" customWidth="1"/>
    <col min="15113" max="15361" width="9.140625" style="214"/>
    <col min="15362" max="15362" width="4.28515625" style="214" customWidth="1"/>
    <col min="15363" max="15363" width="36.7109375" style="214" customWidth="1"/>
    <col min="15364" max="15367" width="10.85546875" style="214" customWidth="1"/>
    <col min="15368" max="15368" width="11" style="214" customWidth="1"/>
    <col min="15369" max="15617" width="9.140625" style="214"/>
    <col min="15618" max="15618" width="4.28515625" style="214" customWidth="1"/>
    <col min="15619" max="15619" width="36.7109375" style="214" customWidth="1"/>
    <col min="15620" max="15623" width="10.85546875" style="214" customWidth="1"/>
    <col min="15624" max="15624" width="11" style="214" customWidth="1"/>
    <col min="15625" max="15873" width="9.140625" style="214"/>
    <col min="15874" max="15874" width="4.28515625" style="214" customWidth="1"/>
    <col min="15875" max="15875" width="36.7109375" style="214" customWidth="1"/>
    <col min="15876" max="15879" width="10.85546875" style="214" customWidth="1"/>
    <col min="15880" max="15880" width="11" style="214" customWidth="1"/>
    <col min="15881" max="16129" width="9.140625" style="214"/>
    <col min="16130" max="16130" width="4.28515625" style="214" customWidth="1"/>
    <col min="16131" max="16131" width="36.7109375" style="214" customWidth="1"/>
    <col min="16132" max="16135" width="10.85546875" style="214" customWidth="1"/>
    <col min="16136" max="16136" width="11" style="214" customWidth="1"/>
    <col min="16137" max="16384" width="9.140625" style="214"/>
  </cols>
  <sheetData>
    <row r="1" spans="1:11" s="310" customFormat="1" ht="15.75" x14ac:dyDescent="0.25">
      <c r="A1" s="418" t="s">
        <v>13</v>
      </c>
      <c r="B1" s="309"/>
      <c r="H1" s="311"/>
      <c r="J1" s="433" t="s">
        <v>314</v>
      </c>
    </row>
    <row r="2" spans="1:11" s="310" customFormat="1" ht="15.75" x14ac:dyDescent="0.25">
      <c r="C2" s="309"/>
      <c r="D2" s="309"/>
      <c r="E2" s="309"/>
      <c r="F2" s="309"/>
      <c r="J2" s="587" t="s">
        <v>36</v>
      </c>
    </row>
    <row r="3" spans="1:11" s="310" customFormat="1" ht="15.75" x14ac:dyDescent="0.25">
      <c r="A3" s="731" t="s">
        <v>368</v>
      </c>
      <c r="B3" s="732"/>
      <c r="C3" s="732"/>
      <c r="D3" s="732"/>
      <c r="E3" s="732"/>
      <c r="F3" s="732"/>
      <c r="G3" s="732"/>
      <c r="H3" s="732"/>
      <c r="I3" s="732"/>
      <c r="J3" s="732"/>
    </row>
    <row r="4" spans="1:11" x14ac:dyDescent="0.2">
      <c r="G4" s="296"/>
      <c r="H4" s="296"/>
      <c r="J4" s="431" t="s">
        <v>35</v>
      </c>
    </row>
    <row r="5" spans="1:11" ht="18.600000000000001" customHeight="1" x14ac:dyDescent="0.2">
      <c r="A5" s="515" t="s">
        <v>362</v>
      </c>
      <c r="B5" s="297">
        <v>2014</v>
      </c>
      <c r="C5" s="297">
        <v>2015</v>
      </c>
      <c r="D5" s="297">
        <v>2016</v>
      </c>
      <c r="E5" s="297">
        <v>2017</v>
      </c>
      <c r="F5" s="298">
        <v>2018</v>
      </c>
      <c r="G5" s="298">
        <v>2019</v>
      </c>
      <c r="H5" s="298">
        <v>2020</v>
      </c>
      <c r="I5" s="298">
        <v>2021</v>
      </c>
      <c r="J5" s="299">
        <v>2022</v>
      </c>
    </row>
    <row r="6" spans="1:11" x14ac:dyDescent="0.2">
      <c r="A6" s="512" t="s">
        <v>363</v>
      </c>
      <c r="B6" s="300">
        <v>15870</v>
      </c>
      <c r="C6" s="300">
        <v>15870</v>
      </c>
      <c r="D6" s="300">
        <v>15870</v>
      </c>
      <c r="E6" s="300">
        <v>15870</v>
      </c>
      <c r="F6" s="301">
        <v>15870</v>
      </c>
      <c r="G6" s="301">
        <v>15870</v>
      </c>
      <c r="H6" s="301">
        <v>15870</v>
      </c>
      <c r="I6" s="301">
        <v>15870</v>
      </c>
      <c r="J6" s="302">
        <v>15870</v>
      </c>
    </row>
    <row r="7" spans="1:11" x14ac:dyDescent="0.2">
      <c r="A7" s="512" t="s">
        <v>364</v>
      </c>
      <c r="B7" s="300">
        <v>39648</v>
      </c>
      <c r="C7" s="300">
        <v>8218</v>
      </c>
      <c r="D7" s="300">
        <v>8218</v>
      </c>
      <c r="E7" s="300">
        <v>8218</v>
      </c>
      <c r="F7" s="301">
        <v>8218</v>
      </c>
      <c r="G7" s="301">
        <v>8218</v>
      </c>
      <c r="H7" s="301">
        <v>8218</v>
      </c>
      <c r="I7" s="301">
        <v>8218</v>
      </c>
      <c r="J7" s="302">
        <v>8218</v>
      </c>
    </row>
    <row r="8" spans="1:11" x14ac:dyDescent="0.2">
      <c r="A8" s="513" t="s">
        <v>365</v>
      </c>
      <c r="B8" s="303">
        <v>4000</v>
      </c>
      <c r="C8" s="303">
        <v>2000</v>
      </c>
      <c r="D8" s="303">
        <v>2000</v>
      </c>
      <c r="E8" s="303">
        <v>2000</v>
      </c>
      <c r="F8" s="304">
        <v>2000</v>
      </c>
      <c r="G8" s="304">
        <v>2000</v>
      </c>
      <c r="H8" s="304">
        <v>2000</v>
      </c>
      <c r="I8" s="304">
        <v>2000</v>
      </c>
      <c r="J8" s="213">
        <v>2000</v>
      </c>
    </row>
    <row r="9" spans="1:11" ht="25.5" x14ac:dyDescent="0.2">
      <c r="A9" s="616" t="s">
        <v>660</v>
      </c>
      <c r="B9" s="303">
        <v>6101</v>
      </c>
      <c r="C9" s="303" t="s">
        <v>2</v>
      </c>
      <c r="D9" s="303" t="s">
        <v>2</v>
      </c>
      <c r="E9" s="303" t="s">
        <v>2</v>
      </c>
      <c r="F9" s="304">
        <v>0</v>
      </c>
      <c r="G9" s="304">
        <v>0</v>
      </c>
      <c r="H9" s="304">
        <v>0</v>
      </c>
      <c r="I9" s="304">
        <v>0</v>
      </c>
      <c r="J9" s="213">
        <v>0</v>
      </c>
    </row>
    <row r="10" spans="1:11" x14ac:dyDescent="0.2">
      <c r="A10" s="513" t="s">
        <v>366</v>
      </c>
      <c r="B10" s="303">
        <v>23100</v>
      </c>
      <c r="C10" s="303" t="s">
        <v>2</v>
      </c>
      <c r="D10" s="303" t="s">
        <v>2</v>
      </c>
      <c r="E10" s="303" t="s">
        <v>2</v>
      </c>
      <c r="F10" s="304">
        <v>0</v>
      </c>
      <c r="G10" s="304">
        <v>0</v>
      </c>
      <c r="H10" s="304">
        <v>0</v>
      </c>
      <c r="I10" s="304">
        <v>0</v>
      </c>
      <c r="J10" s="213">
        <v>0</v>
      </c>
    </row>
    <row r="11" spans="1:11" x14ac:dyDescent="0.2">
      <c r="A11" s="513" t="s">
        <v>367</v>
      </c>
      <c r="B11" s="303">
        <v>6447</v>
      </c>
      <c r="C11" s="303">
        <v>6218</v>
      </c>
      <c r="D11" s="303">
        <v>6218</v>
      </c>
      <c r="E11" s="303">
        <v>6218</v>
      </c>
      <c r="F11" s="304">
        <v>6218</v>
      </c>
      <c r="G11" s="304">
        <v>6218</v>
      </c>
      <c r="H11" s="304">
        <v>6218</v>
      </c>
      <c r="I11" s="304">
        <v>6218</v>
      </c>
      <c r="J11" s="213">
        <v>6218</v>
      </c>
    </row>
    <row r="12" spans="1:11" x14ac:dyDescent="0.2">
      <c r="A12" s="514" t="s">
        <v>68</v>
      </c>
      <c r="B12" s="305">
        <v>55518</v>
      </c>
      <c r="C12" s="305">
        <v>24088</v>
      </c>
      <c r="D12" s="305">
        <v>24088</v>
      </c>
      <c r="E12" s="305">
        <v>24088</v>
      </c>
      <c r="F12" s="306">
        <v>24088</v>
      </c>
      <c r="G12" s="306">
        <v>24088</v>
      </c>
      <c r="H12" s="306">
        <v>24088</v>
      </c>
      <c r="I12" s="306">
        <v>24088</v>
      </c>
      <c r="J12" s="307">
        <v>24088</v>
      </c>
    </row>
    <row r="13" spans="1:11" ht="13.5" customHeight="1" x14ac:dyDescent="0.2">
      <c r="A13" s="510" t="s">
        <v>361</v>
      </c>
      <c r="C13" s="308"/>
      <c r="D13" s="715" t="s">
        <v>599</v>
      </c>
      <c r="E13" s="715"/>
      <c r="F13" s="715"/>
      <c r="G13" s="715"/>
      <c r="H13" s="715"/>
      <c r="I13" s="715"/>
      <c r="J13" s="715"/>
    </row>
    <row r="14" spans="1:11" x14ac:dyDescent="0.2">
      <c r="D14" s="730" t="s">
        <v>267</v>
      </c>
      <c r="E14" s="730"/>
      <c r="F14" s="730"/>
      <c r="G14" s="730"/>
      <c r="H14" s="730"/>
      <c r="I14" s="730"/>
      <c r="J14" s="730"/>
    </row>
    <row r="15" spans="1:11" x14ac:dyDescent="0.2">
      <c r="G15" s="511"/>
      <c r="H15" s="511"/>
      <c r="I15" s="511"/>
      <c r="J15" s="511"/>
      <c r="K15" s="511"/>
    </row>
    <row r="17" spans="1:10" ht="12.75" customHeight="1" x14ac:dyDescent="0.2">
      <c r="A17" s="728" t="s">
        <v>662</v>
      </c>
      <c r="B17" s="729"/>
      <c r="C17" s="729"/>
      <c r="D17" s="729"/>
      <c r="E17" s="729"/>
      <c r="F17" s="729"/>
      <c r="G17" s="729"/>
      <c r="H17" s="729"/>
      <c r="I17" s="729"/>
      <c r="J17" s="729"/>
    </row>
  </sheetData>
  <mergeCells count="4">
    <mergeCell ref="A17:J17"/>
    <mergeCell ref="D13:J13"/>
    <mergeCell ref="D14:J14"/>
    <mergeCell ref="A3:J3"/>
  </mergeCells>
  <conditionalFormatting sqref="A1:B1">
    <cfRule type="cellIs" dxfId="65" priority="13" operator="equal">
      <formula>0</formula>
    </cfRule>
  </conditionalFormatting>
  <conditionalFormatting sqref="A3:B3 L13:IW14 A15:B15 C15:F16">
    <cfRule type="cellIs" dxfId="64" priority="18" operator="equal">
      <formula>0</formula>
    </cfRule>
  </conditionalFormatting>
  <conditionalFormatting sqref="A4:H4">
    <cfRule type="cellIs" dxfId="63" priority="14" operator="equal">
      <formula>0</formula>
    </cfRule>
  </conditionalFormatting>
  <conditionalFormatting sqref="B13:D13 G15:H15">
    <cfRule type="cellIs" dxfId="62" priority="9" operator="equal">
      <formula>0</formula>
    </cfRule>
  </conditionalFormatting>
  <conditionalFormatting sqref="B5:J12">
    <cfRule type="cellIs" dxfId="61" priority="1" operator="equal">
      <formula>0</formula>
    </cfRule>
  </conditionalFormatting>
  <conditionalFormatting sqref="C2:J2">
    <cfRule type="cellIs" dxfId="60" priority="7" operator="equal">
      <formula>0</formula>
    </cfRule>
  </conditionalFormatting>
  <conditionalFormatting sqref="G1:H1">
    <cfRule type="cellIs" dxfId="59" priority="17" operator="equal">
      <formula>0</formula>
    </cfRule>
  </conditionalFormatting>
  <conditionalFormatting sqref="K1:IW12 A5:A13">
    <cfRule type="cellIs" dxfId="58" priority="8" operator="equal">
      <formula>0</formula>
    </cfRule>
  </conditionalFormatting>
  <hyperlinks>
    <hyperlink ref="J2" location="Contents!A1" display="cs;slf;fj;jpw;F jpUk;Gtjw;F" xr:uid="{C4A654D6-CD77-4389-B94F-84A024DEE61F}"/>
    <hyperlink ref="J2" location="உள்ளடக்கம்!A1" display="cs;slf;fj;jpw;F jpUk;Gtjw;F" xr:uid="{B5CF0D80-1706-4C20-8839-6C0D83ACCAA6}"/>
  </hyperlinks>
  <pageMargins left="0.7" right="0.7" top="0.75" bottom="0.75" header="0.3" footer="0.3"/>
  <pageSetup paperSize="9" scale="82" fitToHeight="0" orientation="landscape" r:id="rId1"/>
  <headerFooter>
    <oddHeader>&amp;L&amp;"Calibri"&amp;10&amp;K000000 [Limited Sharing]&amp;1#_x000D_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31091-2B84-4E33-AF3A-5C8418F7C632}">
  <sheetPr>
    <pageSetUpPr fitToPage="1"/>
  </sheetPr>
  <dimension ref="A1:N49"/>
  <sheetViews>
    <sheetView showGridLines="0" zoomScaleNormal="100" zoomScaleSheetLayoutView="115" workbookViewId="0">
      <pane xSplit="1" ySplit="5" topLeftCell="B6" activePane="bottomRight" state="frozen"/>
      <selection activeCell="H4" sqref="H4"/>
      <selection pane="topRight" activeCell="H4" sqref="H4"/>
      <selection pane="bottomLeft" activeCell="H4" sqref="H4"/>
      <selection pane="bottomRight" activeCell="A41" sqref="A41:G41"/>
    </sheetView>
  </sheetViews>
  <sheetFormatPr defaultRowHeight="13.5" x14ac:dyDescent="0.25"/>
  <cols>
    <col min="1" max="1" width="38.5703125" style="321" customWidth="1"/>
    <col min="2" max="2" width="11.42578125" style="321" customWidth="1"/>
    <col min="3" max="5" width="12.140625" style="321" customWidth="1"/>
    <col min="6" max="6" width="11" style="321" bestFit="1" customWidth="1"/>
    <col min="7" max="7" width="12.140625" style="322" customWidth="1"/>
    <col min="8" max="8" width="14" style="321" customWidth="1"/>
    <col min="9" max="9" width="10" style="321" bestFit="1" customWidth="1"/>
    <col min="10" max="256" width="9.140625" style="321"/>
    <col min="257" max="257" width="34.28515625" style="321" customWidth="1"/>
    <col min="258" max="263" width="12.140625" style="321" customWidth="1"/>
    <col min="264" max="512" width="9.140625" style="321"/>
    <col min="513" max="513" width="34.28515625" style="321" customWidth="1"/>
    <col min="514" max="519" width="12.140625" style="321" customWidth="1"/>
    <col min="520" max="768" width="9.140625" style="321"/>
    <col min="769" max="769" width="34.28515625" style="321" customWidth="1"/>
    <col min="770" max="775" width="12.140625" style="321" customWidth="1"/>
    <col min="776" max="1024" width="9.140625" style="321"/>
    <col min="1025" max="1025" width="34.28515625" style="321" customWidth="1"/>
    <col min="1026" max="1031" width="12.140625" style="321" customWidth="1"/>
    <col min="1032" max="1280" width="9.140625" style="321"/>
    <col min="1281" max="1281" width="34.28515625" style="321" customWidth="1"/>
    <col min="1282" max="1287" width="12.140625" style="321" customWidth="1"/>
    <col min="1288" max="1536" width="9.140625" style="321"/>
    <col min="1537" max="1537" width="34.28515625" style="321" customWidth="1"/>
    <col min="1538" max="1543" width="12.140625" style="321" customWidth="1"/>
    <col min="1544" max="1792" width="9.140625" style="321"/>
    <col min="1793" max="1793" width="34.28515625" style="321" customWidth="1"/>
    <col min="1794" max="1799" width="12.140625" style="321" customWidth="1"/>
    <col min="1800" max="2048" width="9.140625" style="321"/>
    <col min="2049" max="2049" width="34.28515625" style="321" customWidth="1"/>
    <col min="2050" max="2055" width="12.140625" style="321" customWidth="1"/>
    <col min="2056" max="2304" width="9.140625" style="321"/>
    <col min="2305" max="2305" width="34.28515625" style="321" customWidth="1"/>
    <col min="2306" max="2311" width="12.140625" style="321" customWidth="1"/>
    <col min="2312" max="2560" width="9.140625" style="321"/>
    <col min="2561" max="2561" width="34.28515625" style="321" customWidth="1"/>
    <col min="2562" max="2567" width="12.140625" style="321" customWidth="1"/>
    <col min="2568" max="2816" width="9.140625" style="321"/>
    <col min="2817" max="2817" width="34.28515625" style="321" customWidth="1"/>
    <col min="2818" max="2823" width="12.140625" style="321" customWidth="1"/>
    <col min="2824" max="3072" width="9.140625" style="321"/>
    <col min="3073" max="3073" width="34.28515625" style="321" customWidth="1"/>
    <col min="3074" max="3079" width="12.140625" style="321" customWidth="1"/>
    <col min="3080" max="3328" width="9.140625" style="321"/>
    <col min="3329" max="3329" width="34.28515625" style="321" customWidth="1"/>
    <col min="3330" max="3335" width="12.140625" style="321" customWidth="1"/>
    <col min="3336" max="3584" width="9.140625" style="321"/>
    <col min="3585" max="3585" width="34.28515625" style="321" customWidth="1"/>
    <col min="3586" max="3591" width="12.140625" style="321" customWidth="1"/>
    <col min="3592" max="3840" width="9.140625" style="321"/>
    <col min="3841" max="3841" width="34.28515625" style="321" customWidth="1"/>
    <col min="3842" max="3847" width="12.140625" style="321" customWidth="1"/>
    <col min="3848" max="4096" width="9.140625" style="321"/>
    <col min="4097" max="4097" width="34.28515625" style="321" customWidth="1"/>
    <col min="4098" max="4103" width="12.140625" style="321" customWidth="1"/>
    <col min="4104" max="4352" width="9.140625" style="321"/>
    <col min="4353" max="4353" width="34.28515625" style="321" customWidth="1"/>
    <col min="4354" max="4359" width="12.140625" style="321" customWidth="1"/>
    <col min="4360" max="4608" width="9.140625" style="321"/>
    <col min="4609" max="4609" width="34.28515625" style="321" customWidth="1"/>
    <col min="4610" max="4615" width="12.140625" style="321" customWidth="1"/>
    <col min="4616" max="4864" width="9.140625" style="321"/>
    <col min="4865" max="4865" width="34.28515625" style="321" customWidth="1"/>
    <col min="4866" max="4871" width="12.140625" style="321" customWidth="1"/>
    <col min="4872" max="5120" width="9.140625" style="321"/>
    <col min="5121" max="5121" width="34.28515625" style="321" customWidth="1"/>
    <col min="5122" max="5127" width="12.140625" style="321" customWidth="1"/>
    <col min="5128" max="5376" width="9.140625" style="321"/>
    <col min="5377" max="5377" width="34.28515625" style="321" customWidth="1"/>
    <col min="5378" max="5383" width="12.140625" style="321" customWidth="1"/>
    <col min="5384" max="5632" width="9.140625" style="321"/>
    <col min="5633" max="5633" width="34.28515625" style="321" customWidth="1"/>
    <col min="5634" max="5639" width="12.140625" style="321" customWidth="1"/>
    <col min="5640" max="5888" width="9.140625" style="321"/>
    <col min="5889" max="5889" width="34.28515625" style="321" customWidth="1"/>
    <col min="5890" max="5895" width="12.140625" style="321" customWidth="1"/>
    <col min="5896" max="6144" width="9.140625" style="321"/>
    <col min="6145" max="6145" width="34.28515625" style="321" customWidth="1"/>
    <col min="6146" max="6151" width="12.140625" style="321" customWidth="1"/>
    <col min="6152" max="6400" width="9.140625" style="321"/>
    <col min="6401" max="6401" width="34.28515625" style="321" customWidth="1"/>
    <col min="6402" max="6407" width="12.140625" style="321" customWidth="1"/>
    <col min="6408" max="6656" width="9.140625" style="321"/>
    <col min="6657" max="6657" width="34.28515625" style="321" customWidth="1"/>
    <col min="6658" max="6663" width="12.140625" style="321" customWidth="1"/>
    <col min="6664" max="6912" width="9.140625" style="321"/>
    <col min="6913" max="6913" width="34.28515625" style="321" customWidth="1"/>
    <col min="6914" max="6919" width="12.140625" style="321" customWidth="1"/>
    <col min="6920" max="7168" width="9.140625" style="321"/>
    <col min="7169" max="7169" width="34.28515625" style="321" customWidth="1"/>
    <col min="7170" max="7175" width="12.140625" style="321" customWidth="1"/>
    <col min="7176" max="7424" width="9.140625" style="321"/>
    <col min="7425" max="7425" width="34.28515625" style="321" customWidth="1"/>
    <col min="7426" max="7431" width="12.140625" style="321" customWidth="1"/>
    <col min="7432" max="7680" width="9.140625" style="321"/>
    <col min="7681" max="7681" width="34.28515625" style="321" customWidth="1"/>
    <col min="7682" max="7687" width="12.140625" style="321" customWidth="1"/>
    <col min="7688" max="7936" width="9.140625" style="321"/>
    <col min="7937" max="7937" width="34.28515625" style="321" customWidth="1"/>
    <col min="7938" max="7943" width="12.140625" style="321" customWidth="1"/>
    <col min="7944" max="8192" width="9.140625" style="321"/>
    <col min="8193" max="8193" width="34.28515625" style="321" customWidth="1"/>
    <col min="8194" max="8199" width="12.140625" style="321" customWidth="1"/>
    <col min="8200" max="8448" width="9.140625" style="321"/>
    <col min="8449" max="8449" width="34.28515625" style="321" customWidth="1"/>
    <col min="8450" max="8455" width="12.140625" style="321" customWidth="1"/>
    <col min="8456" max="8704" width="9.140625" style="321"/>
    <col min="8705" max="8705" width="34.28515625" style="321" customWidth="1"/>
    <col min="8706" max="8711" width="12.140625" style="321" customWidth="1"/>
    <col min="8712" max="8960" width="9.140625" style="321"/>
    <col min="8961" max="8961" width="34.28515625" style="321" customWidth="1"/>
    <col min="8962" max="8967" width="12.140625" style="321" customWidth="1"/>
    <col min="8968" max="9216" width="9.140625" style="321"/>
    <col min="9217" max="9217" width="34.28515625" style="321" customWidth="1"/>
    <col min="9218" max="9223" width="12.140625" style="321" customWidth="1"/>
    <col min="9224" max="9472" width="9.140625" style="321"/>
    <col min="9473" max="9473" width="34.28515625" style="321" customWidth="1"/>
    <col min="9474" max="9479" width="12.140625" style="321" customWidth="1"/>
    <col min="9480" max="9728" width="9.140625" style="321"/>
    <col min="9729" max="9729" width="34.28515625" style="321" customWidth="1"/>
    <col min="9730" max="9735" width="12.140625" style="321" customWidth="1"/>
    <col min="9736" max="9984" width="9.140625" style="321"/>
    <col min="9985" max="9985" width="34.28515625" style="321" customWidth="1"/>
    <col min="9986" max="9991" width="12.140625" style="321" customWidth="1"/>
    <col min="9992" max="10240" width="9.140625" style="321"/>
    <col min="10241" max="10241" width="34.28515625" style="321" customWidth="1"/>
    <col min="10242" max="10247" width="12.140625" style="321" customWidth="1"/>
    <col min="10248" max="10496" width="9.140625" style="321"/>
    <col min="10497" max="10497" width="34.28515625" style="321" customWidth="1"/>
    <col min="10498" max="10503" width="12.140625" style="321" customWidth="1"/>
    <col min="10504" max="10752" width="9.140625" style="321"/>
    <col min="10753" max="10753" width="34.28515625" style="321" customWidth="1"/>
    <col min="10754" max="10759" width="12.140625" style="321" customWidth="1"/>
    <col min="10760" max="11008" width="9.140625" style="321"/>
    <col min="11009" max="11009" width="34.28515625" style="321" customWidth="1"/>
    <col min="11010" max="11015" width="12.140625" style="321" customWidth="1"/>
    <col min="11016" max="11264" width="9.140625" style="321"/>
    <col min="11265" max="11265" width="34.28515625" style="321" customWidth="1"/>
    <col min="11266" max="11271" width="12.140625" style="321" customWidth="1"/>
    <col min="11272" max="11520" width="9.140625" style="321"/>
    <col min="11521" max="11521" width="34.28515625" style="321" customWidth="1"/>
    <col min="11522" max="11527" width="12.140625" style="321" customWidth="1"/>
    <col min="11528" max="11776" width="9.140625" style="321"/>
    <col min="11777" max="11777" width="34.28515625" style="321" customWidth="1"/>
    <col min="11778" max="11783" width="12.140625" style="321" customWidth="1"/>
    <col min="11784" max="12032" width="9.140625" style="321"/>
    <col min="12033" max="12033" width="34.28515625" style="321" customWidth="1"/>
    <col min="12034" max="12039" width="12.140625" style="321" customWidth="1"/>
    <col min="12040" max="12288" width="9.140625" style="321"/>
    <col min="12289" max="12289" width="34.28515625" style="321" customWidth="1"/>
    <col min="12290" max="12295" width="12.140625" style="321" customWidth="1"/>
    <col min="12296" max="12544" width="9.140625" style="321"/>
    <col min="12545" max="12545" width="34.28515625" style="321" customWidth="1"/>
    <col min="12546" max="12551" width="12.140625" style="321" customWidth="1"/>
    <col min="12552" max="12800" width="9.140625" style="321"/>
    <col min="12801" max="12801" width="34.28515625" style="321" customWidth="1"/>
    <col min="12802" max="12807" width="12.140625" style="321" customWidth="1"/>
    <col min="12808" max="13056" width="9.140625" style="321"/>
    <col min="13057" max="13057" width="34.28515625" style="321" customWidth="1"/>
    <col min="13058" max="13063" width="12.140625" style="321" customWidth="1"/>
    <col min="13064" max="13312" width="9.140625" style="321"/>
    <col min="13313" max="13313" width="34.28515625" style="321" customWidth="1"/>
    <col min="13314" max="13319" width="12.140625" style="321" customWidth="1"/>
    <col min="13320" max="13568" width="9.140625" style="321"/>
    <col min="13569" max="13569" width="34.28515625" style="321" customWidth="1"/>
    <col min="13570" max="13575" width="12.140625" style="321" customWidth="1"/>
    <col min="13576" max="13824" width="9.140625" style="321"/>
    <col min="13825" max="13825" width="34.28515625" style="321" customWidth="1"/>
    <col min="13826" max="13831" width="12.140625" style="321" customWidth="1"/>
    <col min="13832" max="14080" width="9.140625" style="321"/>
    <col min="14081" max="14081" width="34.28515625" style="321" customWidth="1"/>
    <col min="14082" max="14087" width="12.140625" style="321" customWidth="1"/>
    <col min="14088" max="14336" width="9.140625" style="321"/>
    <col min="14337" max="14337" width="34.28515625" style="321" customWidth="1"/>
    <col min="14338" max="14343" width="12.140625" style="321" customWidth="1"/>
    <col min="14344" max="14592" width="9.140625" style="321"/>
    <col min="14593" max="14593" width="34.28515625" style="321" customWidth="1"/>
    <col min="14594" max="14599" width="12.140625" style="321" customWidth="1"/>
    <col min="14600" max="14848" width="9.140625" style="321"/>
    <col min="14849" max="14849" width="34.28515625" style="321" customWidth="1"/>
    <col min="14850" max="14855" width="12.140625" style="321" customWidth="1"/>
    <col min="14856" max="15104" width="9.140625" style="321"/>
    <col min="15105" max="15105" width="34.28515625" style="321" customWidth="1"/>
    <col min="15106" max="15111" width="12.140625" style="321" customWidth="1"/>
    <col min="15112" max="15360" width="9.140625" style="321"/>
    <col min="15361" max="15361" width="34.28515625" style="321" customWidth="1"/>
    <col min="15362" max="15367" width="12.140625" style="321" customWidth="1"/>
    <col min="15368" max="15616" width="9.140625" style="321"/>
    <col min="15617" max="15617" width="34.28515625" style="321" customWidth="1"/>
    <col min="15618" max="15623" width="12.140625" style="321" customWidth="1"/>
    <col min="15624" max="15872" width="9.140625" style="321"/>
    <col min="15873" max="15873" width="34.28515625" style="321" customWidth="1"/>
    <col min="15874" max="15879" width="12.140625" style="321" customWidth="1"/>
    <col min="15880" max="16128" width="9.140625" style="321"/>
    <col min="16129" max="16129" width="34.28515625" style="321" customWidth="1"/>
    <col min="16130" max="16135" width="12.140625" style="321" customWidth="1"/>
    <col min="16136" max="16384" width="9.140625" style="321"/>
  </cols>
  <sheetData>
    <row r="1" spans="1:9" s="324" customFormat="1" ht="15.75" x14ac:dyDescent="0.25">
      <c r="A1" s="418" t="s">
        <v>13</v>
      </c>
      <c r="B1" s="352"/>
      <c r="C1" s="353"/>
      <c r="D1" s="353"/>
      <c r="E1" s="353"/>
      <c r="F1" s="354"/>
      <c r="H1" s="433" t="s">
        <v>313</v>
      </c>
    </row>
    <row r="2" spans="1:9" s="324" customFormat="1" ht="15.75" x14ac:dyDescent="0.25">
      <c r="A2" s="353"/>
      <c r="B2" s="353"/>
      <c r="C2" s="352"/>
      <c r="D2" s="352"/>
      <c r="H2" s="587" t="s">
        <v>36</v>
      </c>
      <c r="I2" s="587"/>
    </row>
    <row r="3" spans="1:9" s="324" customFormat="1" ht="15.75" x14ac:dyDescent="0.25">
      <c r="A3" s="736" t="s">
        <v>369</v>
      </c>
      <c r="B3" s="736"/>
      <c r="C3" s="736"/>
      <c r="D3" s="736"/>
      <c r="E3" s="736"/>
      <c r="F3" s="736"/>
      <c r="G3" s="736"/>
    </row>
    <row r="4" spans="1:9" x14ac:dyDescent="0.25">
      <c r="E4" s="341"/>
      <c r="F4" s="341"/>
      <c r="H4" s="431" t="s">
        <v>35</v>
      </c>
    </row>
    <row r="5" spans="1:9" ht="16.5" customHeight="1" x14ac:dyDescent="0.25">
      <c r="A5" s="516" t="s">
        <v>266</v>
      </c>
      <c r="B5" s="342">
        <v>2019</v>
      </c>
      <c r="C5" s="342">
        <v>2020</v>
      </c>
      <c r="D5" s="343">
        <v>2021</v>
      </c>
      <c r="E5" s="343">
        <v>2022</v>
      </c>
      <c r="F5" s="344">
        <v>2023</v>
      </c>
      <c r="G5" s="344" t="s">
        <v>370</v>
      </c>
      <c r="H5" s="344" t="s">
        <v>629</v>
      </c>
    </row>
    <row r="6" spans="1:9" x14ac:dyDescent="0.25">
      <c r="A6" s="517" t="s">
        <v>371</v>
      </c>
      <c r="B6" s="391">
        <v>1469867</v>
      </c>
      <c r="C6" s="345">
        <v>1601481.5</v>
      </c>
      <c r="D6" s="346">
        <v>1895340.0999999999</v>
      </c>
      <c r="E6" s="346">
        <v>3611551.9</v>
      </c>
      <c r="F6" s="347">
        <v>3816949.6999999997</v>
      </c>
      <c r="G6" s="347">
        <v>3773452.8</v>
      </c>
      <c r="H6" s="347">
        <v>4374005.3</v>
      </c>
    </row>
    <row r="7" spans="1:9" x14ac:dyDescent="0.25">
      <c r="A7" s="518" t="s">
        <v>372</v>
      </c>
      <c r="B7" s="392">
        <v>802047</v>
      </c>
      <c r="C7" s="348">
        <v>865456.6</v>
      </c>
      <c r="D7" s="349">
        <v>1052418.3999999999</v>
      </c>
      <c r="E7" s="349">
        <v>2049153.5</v>
      </c>
      <c r="F7" s="350">
        <v>2018388.9</v>
      </c>
      <c r="G7" s="350">
        <v>1974376.5</v>
      </c>
      <c r="H7" s="350">
        <v>2174022</v>
      </c>
    </row>
    <row r="8" spans="1:9" x14ac:dyDescent="0.25">
      <c r="A8" s="518" t="s">
        <v>373</v>
      </c>
      <c r="B8" s="393">
        <v>127</v>
      </c>
      <c r="C8" s="348">
        <v>1659.4</v>
      </c>
      <c r="D8" s="349">
        <v>6346.1</v>
      </c>
      <c r="E8" s="349">
        <v>24534.6</v>
      </c>
      <c r="F8" s="350">
        <v>29718.400000000001</v>
      </c>
      <c r="G8" s="350">
        <v>42559.9</v>
      </c>
      <c r="H8" s="350">
        <v>57328.1</v>
      </c>
    </row>
    <row r="9" spans="1:9" x14ac:dyDescent="0.25">
      <c r="A9" s="518" t="s">
        <v>374</v>
      </c>
      <c r="B9" s="392">
        <v>27509</v>
      </c>
      <c r="C9" s="348">
        <v>26809.7</v>
      </c>
      <c r="D9" s="349">
        <v>23912.799999999999</v>
      </c>
      <c r="E9" s="349">
        <v>37054.9</v>
      </c>
      <c r="F9" s="350">
        <v>30175.8</v>
      </c>
      <c r="G9" s="350">
        <v>23044.6</v>
      </c>
      <c r="H9" s="350">
        <v>26284.9</v>
      </c>
    </row>
    <row r="10" spans="1:9" x14ac:dyDescent="0.25">
      <c r="A10" s="518" t="s">
        <v>375</v>
      </c>
      <c r="B10" s="392">
        <v>45769</v>
      </c>
      <c r="C10" s="348">
        <v>56756.800000000003</v>
      </c>
      <c r="D10" s="349">
        <v>104444.4</v>
      </c>
      <c r="E10" s="349">
        <v>317506.59999999998</v>
      </c>
      <c r="F10" s="350">
        <v>322032.40000000002</v>
      </c>
      <c r="G10" s="350">
        <v>307999.5</v>
      </c>
      <c r="H10" s="350">
        <v>328509.8</v>
      </c>
    </row>
    <row r="11" spans="1:9" x14ac:dyDescent="0.25">
      <c r="A11" s="518" t="s">
        <v>376</v>
      </c>
      <c r="B11" s="392">
        <v>541074</v>
      </c>
      <c r="C11" s="348">
        <v>593238.4</v>
      </c>
      <c r="D11" s="349">
        <v>645476.19999999995</v>
      </c>
      <c r="E11" s="349">
        <v>1076447.8999999999</v>
      </c>
      <c r="F11" s="350">
        <v>1096484.5</v>
      </c>
      <c r="G11" s="350">
        <v>1043603.5</v>
      </c>
      <c r="H11" s="350">
        <v>1137592.6000000001</v>
      </c>
    </row>
    <row r="12" spans="1:9" ht="26.25" x14ac:dyDescent="0.25">
      <c r="A12" s="519" t="s">
        <v>377</v>
      </c>
      <c r="B12" s="392">
        <v>29417</v>
      </c>
      <c r="C12" s="348">
        <v>32152.5</v>
      </c>
      <c r="D12" s="349">
        <v>34186</v>
      </c>
      <c r="E12" s="349">
        <v>58254.1</v>
      </c>
      <c r="F12" s="350">
        <v>53812.2</v>
      </c>
      <c r="G12" s="350">
        <v>49403.199999999997</v>
      </c>
      <c r="H12" s="350">
        <v>52195.1</v>
      </c>
    </row>
    <row r="13" spans="1:9" x14ac:dyDescent="0.25">
      <c r="A13" s="518" t="s">
        <v>378</v>
      </c>
      <c r="B13" s="392">
        <v>3480</v>
      </c>
      <c r="C13" s="348">
        <v>3721.8</v>
      </c>
      <c r="D13" s="349">
        <v>3471.7</v>
      </c>
      <c r="E13" s="349">
        <v>5565.5</v>
      </c>
      <c r="F13" s="350">
        <v>4830.3</v>
      </c>
      <c r="G13" s="350">
        <v>3820.8</v>
      </c>
      <c r="H13" s="350">
        <v>4231.3999999999996</v>
      </c>
    </row>
    <row r="14" spans="1:9" ht="26.25" x14ac:dyDescent="0.25">
      <c r="A14" s="519" t="s">
        <v>594</v>
      </c>
      <c r="B14" s="392">
        <v>20443</v>
      </c>
      <c r="C14" s="348">
        <v>21686.2</v>
      </c>
      <c r="D14" s="349">
        <v>25084.5</v>
      </c>
      <c r="E14" s="349">
        <v>43034.8</v>
      </c>
      <c r="F14" s="350">
        <v>40731.300000000003</v>
      </c>
      <c r="G14" s="350">
        <v>37891</v>
      </c>
      <c r="H14" s="350">
        <v>54679</v>
      </c>
      <c r="I14" s="323"/>
    </row>
    <row r="15" spans="1:9" ht="26.25" x14ac:dyDescent="0.25">
      <c r="A15" s="520" t="s">
        <v>379</v>
      </c>
      <c r="B15" s="394"/>
      <c r="C15" s="348">
        <v>0</v>
      </c>
      <c r="D15" s="349">
        <v>0</v>
      </c>
      <c r="E15" s="349">
        <v>0</v>
      </c>
      <c r="F15" s="350">
        <v>220775.9</v>
      </c>
      <c r="G15" s="350">
        <v>290753.8</v>
      </c>
      <c r="H15" s="350">
        <v>539162.4</v>
      </c>
      <c r="I15" s="323"/>
    </row>
    <row r="16" spans="1:9" ht="26.25" x14ac:dyDescent="0.25">
      <c r="A16" s="521" t="s">
        <v>380</v>
      </c>
      <c r="B16" s="391">
        <v>4731416</v>
      </c>
      <c r="C16" s="345">
        <v>4450697.5297556007</v>
      </c>
      <c r="D16" s="345">
        <v>4621617.8758025998</v>
      </c>
      <c r="E16" s="346">
        <v>8846602.7030973602</v>
      </c>
      <c r="F16" s="347">
        <v>7827144.6624133997</v>
      </c>
      <c r="G16" s="347">
        <v>6655590.7578802994</v>
      </c>
      <c r="H16" s="347">
        <v>6945357.7486973694</v>
      </c>
      <c r="I16" s="323"/>
    </row>
    <row r="17" spans="1:9" x14ac:dyDescent="0.25">
      <c r="A17" s="518" t="s">
        <v>381</v>
      </c>
      <c r="B17" s="392">
        <v>4854</v>
      </c>
      <c r="C17" s="348">
        <v>4501.8999999999996</v>
      </c>
      <c r="D17" s="349">
        <v>4211.7</v>
      </c>
      <c r="E17" s="349">
        <v>6634.4</v>
      </c>
      <c r="F17" s="350">
        <v>6026.2</v>
      </c>
      <c r="G17" s="350">
        <v>5004.1000000000004</v>
      </c>
      <c r="H17" s="350">
        <v>5550.8</v>
      </c>
      <c r="I17" s="323"/>
    </row>
    <row r="18" spans="1:9" x14ac:dyDescent="0.25">
      <c r="A18" s="522" t="s">
        <v>382</v>
      </c>
      <c r="B18" s="392">
        <v>796919</v>
      </c>
      <c r="C18" s="348">
        <v>932680.62563399994</v>
      </c>
      <c r="D18" s="348">
        <v>1139972.4624429999</v>
      </c>
      <c r="E18" s="348">
        <v>2506019.7000000002</v>
      </c>
      <c r="F18" s="351">
        <v>2227346.9</v>
      </c>
      <c r="G18" s="351">
        <v>2156753.4</v>
      </c>
      <c r="H18" s="351">
        <v>2290980.7999999998</v>
      </c>
    </row>
    <row r="19" spans="1:9" x14ac:dyDescent="0.25">
      <c r="A19" s="523" t="s">
        <v>383</v>
      </c>
      <c r="B19" s="392">
        <v>476565</v>
      </c>
      <c r="C19" s="348">
        <v>528403.32563399989</v>
      </c>
      <c r="D19" s="349">
        <v>549806.96244299994</v>
      </c>
      <c r="E19" s="349">
        <v>1464185.2</v>
      </c>
      <c r="F19" s="350">
        <v>1299808.3</v>
      </c>
      <c r="G19" s="350">
        <v>1222097</v>
      </c>
      <c r="H19" s="350">
        <v>1309592</v>
      </c>
      <c r="I19" s="323"/>
    </row>
    <row r="20" spans="1:9" x14ac:dyDescent="0.25">
      <c r="A20" s="524" t="s">
        <v>384</v>
      </c>
      <c r="B20" s="392">
        <v>2601</v>
      </c>
      <c r="C20" s="348">
        <v>2858.6</v>
      </c>
      <c r="D20" s="349">
        <v>3143.6</v>
      </c>
      <c r="E20" s="349">
        <v>5218.8</v>
      </c>
      <c r="F20" s="350">
        <v>4566.8999999999996</v>
      </c>
      <c r="G20" s="350">
        <v>4009.3</v>
      </c>
      <c r="H20" s="350">
        <v>4435.3999999999996</v>
      </c>
    </row>
    <row r="21" spans="1:9" x14ac:dyDescent="0.25">
      <c r="A21" s="524" t="s">
        <v>385</v>
      </c>
      <c r="B21" s="392">
        <v>136118</v>
      </c>
      <c r="C21" s="348">
        <v>121806.39999999999</v>
      </c>
      <c r="D21" s="349">
        <v>116211</v>
      </c>
      <c r="E21" s="349">
        <v>194324.6</v>
      </c>
      <c r="F21" s="350">
        <v>173353.2</v>
      </c>
      <c r="G21" s="350">
        <v>179107.8</v>
      </c>
      <c r="H21" s="350">
        <v>189766.2</v>
      </c>
    </row>
    <row r="22" spans="1:9" x14ac:dyDescent="0.25">
      <c r="A22" s="524" t="s">
        <v>386</v>
      </c>
      <c r="B22" s="393" t="s">
        <v>2</v>
      </c>
      <c r="C22" s="348">
        <v>0</v>
      </c>
      <c r="D22" s="349">
        <v>25290.3</v>
      </c>
      <c r="E22" s="349">
        <v>44702.2</v>
      </c>
      <c r="F22" s="350">
        <v>39877.9</v>
      </c>
      <c r="G22" s="350">
        <v>36019.699999999997</v>
      </c>
      <c r="H22" s="350">
        <v>38163.199999999997</v>
      </c>
    </row>
    <row r="23" spans="1:9" x14ac:dyDescent="0.25">
      <c r="A23" s="524" t="s">
        <v>387</v>
      </c>
      <c r="B23" s="392">
        <v>181634</v>
      </c>
      <c r="C23" s="348">
        <v>279612.3</v>
      </c>
      <c r="D23" s="349">
        <v>445520.6</v>
      </c>
      <c r="E23" s="349">
        <v>797588.9</v>
      </c>
      <c r="F23" s="350">
        <v>709740.6</v>
      </c>
      <c r="G23" s="350">
        <v>715519.6</v>
      </c>
      <c r="H23" s="350">
        <v>749024</v>
      </c>
    </row>
    <row r="24" spans="1:9" x14ac:dyDescent="0.25">
      <c r="A24" s="522" t="s">
        <v>407</v>
      </c>
      <c r="B24" s="392">
        <v>62823</v>
      </c>
      <c r="C24" s="348">
        <v>38584.400000000001</v>
      </c>
      <c r="D24" s="349">
        <v>43178.2</v>
      </c>
      <c r="E24" s="349">
        <v>79751</v>
      </c>
      <c r="F24" s="350">
        <v>76172.399999999994</v>
      </c>
      <c r="G24" s="350">
        <v>65410.8</v>
      </c>
      <c r="H24" s="350">
        <v>92063.1</v>
      </c>
      <c r="I24" s="323"/>
    </row>
    <row r="25" spans="1:9" x14ac:dyDescent="0.25">
      <c r="A25" s="522" t="s">
        <v>388</v>
      </c>
      <c r="B25" s="392">
        <v>43113</v>
      </c>
      <c r="C25" s="348">
        <v>45091.3</v>
      </c>
      <c r="D25" s="349">
        <v>41878.199999999997</v>
      </c>
      <c r="E25" s="349">
        <v>71426.7</v>
      </c>
      <c r="F25" s="350">
        <v>66223.8</v>
      </c>
      <c r="G25" s="350">
        <v>56222.2</v>
      </c>
      <c r="H25" s="350">
        <v>67944.800000000003</v>
      </c>
    </row>
    <row r="26" spans="1:9" x14ac:dyDescent="0.25">
      <c r="A26" s="522" t="s">
        <v>389</v>
      </c>
      <c r="B26" s="392">
        <v>156077</v>
      </c>
      <c r="C26" s="348">
        <v>154512.4</v>
      </c>
      <c r="D26" s="348">
        <v>166030.69999999998</v>
      </c>
      <c r="E26" s="348">
        <v>625003.69999999995</v>
      </c>
      <c r="F26" s="351">
        <v>442613</v>
      </c>
      <c r="G26" s="351">
        <v>399789.7</v>
      </c>
      <c r="H26" s="351">
        <v>305050.7</v>
      </c>
    </row>
    <row r="27" spans="1:9" x14ac:dyDescent="0.25">
      <c r="A27" s="524" t="s">
        <v>390</v>
      </c>
      <c r="B27" s="392">
        <v>3002</v>
      </c>
      <c r="C27" s="348">
        <v>7982.8</v>
      </c>
      <c r="D27" s="349">
        <v>162753.4</v>
      </c>
      <c r="E27" s="349">
        <v>492688.6</v>
      </c>
      <c r="F27" s="350">
        <v>282143.40000000002</v>
      </c>
      <c r="G27" s="350">
        <v>254845.7</v>
      </c>
      <c r="H27" s="350">
        <v>259979.40000000002</v>
      </c>
    </row>
    <row r="28" spans="1:9" x14ac:dyDescent="0.25">
      <c r="A28" s="524" t="s">
        <v>391</v>
      </c>
      <c r="B28" s="392">
        <v>153075</v>
      </c>
      <c r="C28" s="348">
        <v>146529.60000000001</v>
      </c>
      <c r="D28" s="349">
        <v>3277.3</v>
      </c>
      <c r="E28" s="349">
        <v>5226.6000000000004</v>
      </c>
      <c r="F28" s="350">
        <v>4662.5</v>
      </c>
      <c r="G28" s="350">
        <v>4211.3999999999996</v>
      </c>
      <c r="H28" s="350">
        <v>4462</v>
      </c>
    </row>
    <row r="29" spans="1:9" x14ac:dyDescent="0.25">
      <c r="A29" s="524" t="s">
        <v>392</v>
      </c>
      <c r="B29" s="393" t="s">
        <v>2</v>
      </c>
      <c r="C29" s="348">
        <v>0</v>
      </c>
      <c r="D29" s="349">
        <v>0</v>
      </c>
      <c r="E29" s="349">
        <v>127088.5</v>
      </c>
      <c r="F29" s="350">
        <v>155807.1</v>
      </c>
      <c r="G29" s="350">
        <v>140732.6</v>
      </c>
      <c r="H29" s="350">
        <v>40609.300000000003</v>
      </c>
    </row>
    <row r="30" spans="1:9" x14ac:dyDescent="0.25">
      <c r="A30" s="522" t="s">
        <v>393</v>
      </c>
      <c r="B30" s="392">
        <v>617973</v>
      </c>
      <c r="C30" s="348">
        <v>659260</v>
      </c>
      <c r="D30" s="349">
        <v>621587.1</v>
      </c>
      <c r="E30" s="349">
        <v>977335.5</v>
      </c>
      <c r="F30" s="350">
        <v>817664.2</v>
      </c>
      <c r="G30" s="350">
        <v>677278.9</v>
      </c>
      <c r="H30" s="350">
        <v>727049.3</v>
      </c>
    </row>
    <row r="31" spans="1:9" x14ac:dyDescent="0.25">
      <c r="A31" s="522" t="s">
        <v>394</v>
      </c>
      <c r="B31" s="392">
        <v>13146</v>
      </c>
      <c r="C31" s="348">
        <v>14866</v>
      </c>
      <c r="D31" s="349">
        <v>18564.599999999999</v>
      </c>
      <c r="E31" s="349">
        <v>34760.699999999997</v>
      </c>
      <c r="F31" s="350">
        <v>30887.3</v>
      </c>
      <c r="G31" s="350">
        <v>27840.9</v>
      </c>
      <c r="H31" s="350">
        <v>29520.7</v>
      </c>
    </row>
    <row r="32" spans="1:9" x14ac:dyDescent="0.25">
      <c r="A32" s="522" t="s">
        <v>395</v>
      </c>
      <c r="B32" s="392">
        <v>1986</v>
      </c>
      <c r="C32" s="348">
        <v>1766.7</v>
      </c>
      <c r="D32" s="349">
        <v>1605.1</v>
      </c>
      <c r="E32" s="349">
        <v>2729.8</v>
      </c>
      <c r="F32" s="350">
        <v>2435.1999999999998</v>
      </c>
      <c r="G32" s="350">
        <v>2199.6</v>
      </c>
      <c r="H32" s="350">
        <v>2330.5</v>
      </c>
    </row>
    <row r="33" spans="1:14" x14ac:dyDescent="0.25">
      <c r="A33" s="522" t="s">
        <v>396</v>
      </c>
      <c r="B33" s="392">
        <v>23725</v>
      </c>
      <c r="C33" s="348">
        <v>24084.6</v>
      </c>
      <c r="D33" s="348">
        <v>27425.5</v>
      </c>
      <c r="E33" s="348">
        <v>50492.800000000003</v>
      </c>
      <c r="F33" s="351">
        <v>47955.8</v>
      </c>
      <c r="G33" s="351">
        <v>48958.7</v>
      </c>
      <c r="H33" s="350">
        <v>60742.6</v>
      </c>
    </row>
    <row r="34" spans="1:14" x14ac:dyDescent="0.25">
      <c r="A34" s="522" t="s">
        <v>408</v>
      </c>
      <c r="B34" s="392">
        <v>33739</v>
      </c>
      <c r="C34" s="348">
        <v>20631.5</v>
      </c>
      <c r="D34" s="349">
        <v>17808.2</v>
      </c>
      <c r="E34" s="349">
        <v>30837.200000000001</v>
      </c>
      <c r="F34" s="350">
        <v>27509.3</v>
      </c>
      <c r="G34" s="350">
        <v>24847.7</v>
      </c>
      <c r="H34" s="350">
        <v>38748.100000000006</v>
      </c>
    </row>
    <row r="35" spans="1:14" x14ac:dyDescent="0.25">
      <c r="A35" s="522" t="s">
        <v>404</v>
      </c>
      <c r="B35" s="392">
        <v>2977062</v>
      </c>
      <c r="C35" s="348">
        <v>2554718.1041216007</v>
      </c>
      <c r="D35" s="348">
        <v>2539356.1133595989</v>
      </c>
      <c r="E35" s="348">
        <v>4461611.2030973593</v>
      </c>
      <c r="F35" s="351">
        <v>4082310.5624134</v>
      </c>
      <c r="G35" s="351">
        <v>3191284.7578802998</v>
      </c>
      <c r="H35" s="351">
        <v>3325376.348697369</v>
      </c>
    </row>
    <row r="36" spans="1:14" x14ac:dyDescent="0.25">
      <c r="A36" s="522" t="s">
        <v>397</v>
      </c>
      <c r="B36" s="392">
        <v>2531493</v>
      </c>
      <c r="C36" s="348">
        <v>2203279.2983136</v>
      </c>
      <c r="D36" s="349">
        <v>2243049.0536536002</v>
      </c>
      <c r="E36" s="349">
        <v>3921587.2737799999</v>
      </c>
      <c r="F36" s="350">
        <v>3498370.9771534</v>
      </c>
      <c r="G36" s="350">
        <v>2725388.6224402594</v>
      </c>
      <c r="H36" s="350">
        <v>2745010.8844743688</v>
      </c>
    </row>
    <row r="37" spans="1:14" x14ac:dyDescent="0.25">
      <c r="A37" s="525" t="s">
        <v>68</v>
      </c>
      <c r="B37" s="398">
        <v>6201283</v>
      </c>
      <c r="C37" s="395">
        <v>6052179.0297556007</v>
      </c>
      <c r="D37" s="396">
        <v>6516957.9758025995</v>
      </c>
      <c r="E37" s="396">
        <v>12458154.603097361</v>
      </c>
      <c r="F37" s="397">
        <v>11644094.362413399</v>
      </c>
      <c r="G37" s="397">
        <v>10429043.557880299</v>
      </c>
      <c r="H37" s="397">
        <v>11319363.048697369</v>
      </c>
      <c r="I37" s="591"/>
    </row>
    <row r="38" spans="1:14" ht="12" customHeight="1" x14ac:dyDescent="0.25">
      <c r="A38" s="631"/>
      <c r="B38" s="631"/>
      <c r="C38" s="631"/>
      <c r="D38" s="737" t="s">
        <v>679</v>
      </c>
      <c r="E38" s="737"/>
      <c r="F38" s="737"/>
      <c r="G38" s="737"/>
      <c r="H38" s="737"/>
      <c r="I38" s="632"/>
      <c r="J38" s="632"/>
      <c r="K38" s="632"/>
      <c r="L38" s="632"/>
      <c r="M38" s="632"/>
      <c r="N38" s="590"/>
    </row>
    <row r="39" spans="1:14" ht="12" customHeight="1" x14ac:dyDescent="0.25">
      <c r="A39" s="631"/>
      <c r="B39" s="631"/>
      <c r="C39" s="631"/>
      <c r="D39" s="631"/>
      <c r="E39" s="631"/>
      <c r="F39" s="631"/>
      <c r="G39" s="738" t="s">
        <v>398</v>
      </c>
      <c r="H39" s="738"/>
      <c r="I39" s="634"/>
      <c r="J39" s="635"/>
      <c r="K39" s="635"/>
      <c r="L39" s="633"/>
      <c r="M39" s="631"/>
    </row>
    <row r="40" spans="1:14" ht="87" customHeight="1" x14ac:dyDescent="0.25">
      <c r="A40" s="735" t="s">
        <v>680</v>
      </c>
      <c r="B40" s="735"/>
      <c r="C40" s="735"/>
      <c r="D40" s="735"/>
      <c r="E40" s="735"/>
      <c r="F40" s="735"/>
      <c r="G40" s="735"/>
      <c r="H40" s="631"/>
      <c r="I40" s="631"/>
      <c r="J40" s="631"/>
      <c r="K40" s="631"/>
      <c r="L40" s="631"/>
      <c r="M40" s="631"/>
    </row>
    <row r="41" spans="1:14" ht="25.5" customHeight="1" x14ac:dyDescent="0.25">
      <c r="A41" s="735" t="s">
        <v>399</v>
      </c>
      <c r="B41" s="735"/>
      <c r="C41" s="735"/>
      <c r="D41" s="735"/>
      <c r="E41" s="735"/>
      <c r="F41" s="735"/>
      <c r="G41" s="735"/>
      <c r="H41" s="631"/>
      <c r="I41" s="631"/>
      <c r="J41" s="631"/>
      <c r="K41" s="631"/>
      <c r="L41" s="631"/>
      <c r="M41" s="631"/>
    </row>
    <row r="42" spans="1:14" x14ac:dyDescent="0.25">
      <c r="A42" s="734" t="s">
        <v>33</v>
      </c>
      <c r="B42" s="734"/>
      <c r="C42" s="734"/>
      <c r="D42" s="734"/>
      <c r="E42" s="734"/>
      <c r="F42" s="734"/>
      <c r="G42" s="734"/>
      <c r="H42" s="733"/>
      <c r="I42" s="733"/>
      <c r="J42" s="733"/>
      <c r="K42" s="733"/>
      <c r="L42" s="733"/>
      <c r="M42" s="733"/>
      <c r="N42" s="462"/>
    </row>
    <row r="43" spans="1:14" ht="30" customHeight="1" x14ac:dyDescent="0.25">
      <c r="A43" s="734" t="s">
        <v>400</v>
      </c>
      <c r="B43" s="734"/>
      <c r="C43" s="734"/>
      <c r="D43" s="734"/>
      <c r="E43" s="734"/>
      <c r="F43" s="734"/>
      <c r="G43" s="734"/>
      <c r="H43" s="733"/>
      <c r="I43" s="733"/>
      <c r="J43" s="733"/>
      <c r="K43" s="733"/>
      <c r="L43" s="733"/>
      <c r="M43" s="733"/>
      <c r="N43" s="462"/>
    </row>
    <row r="44" spans="1:14" x14ac:dyDescent="0.25">
      <c r="A44" s="734" t="s">
        <v>401</v>
      </c>
      <c r="B44" s="734"/>
      <c r="C44" s="734"/>
      <c r="D44" s="734"/>
      <c r="E44" s="734"/>
      <c r="F44" s="734"/>
      <c r="G44" s="734"/>
      <c r="H44" s="733"/>
      <c r="I44" s="733"/>
      <c r="J44" s="733"/>
      <c r="K44" s="733"/>
      <c r="L44" s="733"/>
      <c r="M44" s="733"/>
      <c r="N44" s="462"/>
    </row>
    <row r="45" spans="1:14" ht="29.25" customHeight="1" x14ac:dyDescent="0.25">
      <c r="A45" s="734" t="s">
        <v>402</v>
      </c>
      <c r="B45" s="734"/>
      <c r="C45" s="734"/>
      <c r="D45" s="734"/>
      <c r="E45" s="734"/>
      <c r="F45" s="734"/>
      <c r="G45" s="734"/>
      <c r="H45" s="733"/>
      <c r="I45" s="733"/>
      <c r="J45" s="733"/>
      <c r="K45" s="733"/>
      <c r="L45" s="733"/>
      <c r="M45" s="733"/>
      <c r="N45" s="462"/>
    </row>
    <row r="46" spans="1:14" x14ac:dyDescent="0.25">
      <c r="A46" s="734" t="s">
        <v>403</v>
      </c>
      <c r="B46" s="734"/>
      <c r="C46" s="734"/>
      <c r="D46" s="734"/>
      <c r="E46" s="734"/>
      <c r="F46" s="734"/>
      <c r="G46" s="734"/>
      <c r="H46" s="733"/>
      <c r="I46" s="733"/>
      <c r="J46" s="733"/>
      <c r="K46" s="733"/>
      <c r="L46" s="733"/>
      <c r="M46" s="733"/>
      <c r="N46" s="462"/>
    </row>
    <row r="47" spans="1:14" ht="12.75" customHeight="1" x14ac:dyDescent="0.25">
      <c r="A47" s="734" t="s">
        <v>405</v>
      </c>
      <c r="B47" s="734"/>
      <c r="C47" s="734"/>
      <c r="D47" s="734"/>
      <c r="E47" s="734"/>
      <c r="F47" s="734"/>
      <c r="G47" s="734"/>
      <c r="H47" s="733"/>
      <c r="I47" s="733"/>
      <c r="J47" s="733"/>
      <c r="K47" s="733"/>
      <c r="L47" s="733"/>
      <c r="M47" s="733"/>
      <c r="N47" s="462"/>
    </row>
    <row r="48" spans="1:14" ht="22.5" customHeight="1" x14ac:dyDescent="0.25">
      <c r="A48" s="734" t="s">
        <v>406</v>
      </c>
      <c r="B48" s="734"/>
      <c r="C48" s="734"/>
      <c r="D48" s="734"/>
      <c r="E48" s="734"/>
      <c r="F48" s="734"/>
      <c r="G48" s="734"/>
      <c r="H48" s="733"/>
      <c r="I48" s="733"/>
      <c r="J48" s="733"/>
      <c r="K48" s="733"/>
      <c r="L48" s="733"/>
      <c r="M48" s="733"/>
      <c r="N48" s="462"/>
    </row>
    <row r="49" spans="1:13" x14ac:dyDescent="0.25">
      <c r="A49" s="631"/>
      <c r="B49" s="631"/>
      <c r="C49" s="631"/>
      <c r="D49" s="631"/>
      <c r="E49" s="631"/>
      <c r="F49" s="631"/>
      <c r="G49" s="636"/>
      <c r="H49" s="631"/>
      <c r="I49" s="631"/>
      <c r="J49" s="631"/>
      <c r="K49" s="631"/>
      <c r="L49" s="631"/>
      <c r="M49" s="631"/>
    </row>
  </sheetData>
  <mergeCells count="19">
    <mergeCell ref="A41:G41"/>
    <mergeCell ref="A40:G40"/>
    <mergeCell ref="A3:G3"/>
    <mergeCell ref="D38:H38"/>
    <mergeCell ref="G39:H39"/>
    <mergeCell ref="H48:M48"/>
    <mergeCell ref="H42:M42"/>
    <mergeCell ref="A46:G46"/>
    <mergeCell ref="H46:M46"/>
    <mergeCell ref="A47:G47"/>
    <mergeCell ref="H47:M47"/>
    <mergeCell ref="A43:G43"/>
    <mergeCell ref="H43:M43"/>
    <mergeCell ref="A44:G44"/>
    <mergeCell ref="H44:M44"/>
    <mergeCell ref="A42:G42"/>
    <mergeCell ref="A48:G48"/>
    <mergeCell ref="A45:G45"/>
    <mergeCell ref="H45:M45"/>
  </mergeCells>
  <phoneticPr fontId="28" type="noConversion"/>
  <conditionalFormatting sqref="A3:B4 B5 H42:H48 N42:N48">
    <cfRule type="cellIs" dxfId="57" priority="11" operator="equal">
      <formula>0</formula>
    </cfRule>
  </conditionalFormatting>
  <conditionalFormatting sqref="A40:B48">
    <cfRule type="cellIs" dxfId="56" priority="1" operator="equal">
      <formula>0</formula>
    </cfRule>
  </conditionalFormatting>
  <conditionalFormatting sqref="A1:F1">
    <cfRule type="cellIs" dxfId="55" priority="9" operator="equal">
      <formula>0</formula>
    </cfRule>
  </conditionalFormatting>
  <conditionalFormatting sqref="C2:D2 H2 A5:A37 D38 I38 G39 J39:L39">
    <cfRule type="cellIs" dxfId="54" priority="5" operator="equal">
      <formula>0</formula>
    </cfRule>
  </conditionalFormatting>
  <conditionalFormatting sqref="C4:F4 G49:G65536 A49:F65537">
    <cfRule type="cellIs" dxfId="53" priority="12" operator="equal">
      <formula>0</formula>
    </cfRule>
  </conditionalFormatting>
  <conditionalFormatting sqref="C5:H37">
    <cfRule type="cellIs" dxfId="52" priority="2" operator="equal">
      <formula>0</formula>
    </cfRule>
  </conditionalFormatting>
  <hyperlinks>
    <hyperlink ref="H2" location="Contents!A1" display="cs;slf;fj;jpw;F jpUk;Gtjw;F" xr:uid="{7C76B456-7D50-441B-AFEE-8D9F0B5B1C24}"/>
    <hyperlink ref="H2:I2" location="உள்ளடக்கம்!A1" display="cs;slf;fj;jpw;F jpUk;Gtjw;F" xr:uid="{2A88C7C5-FE2F-4CDB-AA60-EFBDDA0A20F9}"/>
  </hyperlinks>
  <pageMargins left="0.7" right="0.7" top="0.75" bottom="0.75" header="0.3" footer="0.3"/>
  <pageSetup paperSize="9" scale="79" fitToHeight="0" orientation="portrait" r:id="rId1"/>
  <headerFooter>
    <oddHeader>&amp;L&amp;"Calibri"&amp;10&amp;K000000 [Limited Sharing]&amp;1#_x000D_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864E5-6308-440C-83B9-C538D2670736}">
  <sheetPr>
    <pageSetUpPr fitToPage="1"/>
  </sheetPr>
  <dimension ref="A1:T55"/>
  <sheetViews>
    <sheetView showGridLines="0" zoomScaleNormal="100" workbookViewId="0">
      <pane xSplit="1" ySplit="5" topLeftCell="B6" activePane="bottomRight" state="frozen"/>
      <selection activeCell="H4" sqref="H4"/>
      <selection pane="topRight" activeCell="H4" sqref="H4"/>
      <selection pane="bottomLeft" activeCell="H4" sqref="H4"/>
      <selection pane="bottomRight" activeCell="C37" sqref="C37:G37"/>
    </sheetView>
  </sheetViews>
  <sheetFormatPr defaultRowHeight="13.5" x14ac:dyDescent="0.25"/>
  <cols>
    <col min="1" max="1" width="37.140625" style="325" customWidth="1"/>
    <col min="2" max="2" width="13.42578125" style="325" customWidth="1"/>
    <col min="3" max="7" width="12.85546875" style="325" customWidth="1"/>
    <col min="8" max="256" width="9.140625" style="325"/>
    <col min="257" max="257" width="59.28515625" style="325" customWidth="1"/>
    <col min="258" max="258" width="14" style="325" customWidth="1"/>
    <col min="259" max="259" width="14.42578125" style="325" customWidth="1"/>
    <col min="260" max="260" width="13.85546875" style="325" customWidth="1"/>
    <col min="261" max="262" width="14" style="325" customWidth="1"/>
    <col min="263" max="512" width="9.140625" style="325"/>
    <col min="513" max="513" width="59.28515625" style="325" customWidth="1"/>
    <col min="514" max="514" width="14" style="325" customWidth="1"/>
    <col min="515" max="515" width="14.42578125" style="325" customWidth="1"/>
    <col min="516" max="516" width="13.85546875" style="325" customWidth="1"/>
    <col min="517" max="518" width="14" style="325" customWidth="1"/>
    <col min="519" max="768" width="9.140625" style="325"/>
    <col min="769" max="769" width="59.28515625" style="325" customWidth="1"/>
    <col min="770" max="770" width="14" style="325" customWidth="1"/>
    <col min="771" max="771" width="14.42578125" style="325" customWidth="1"/>
    <col min="772" max="772" width="13.85546875" style="325" customWidth="1"/>
    <col min="773" max="774" width="14" style="325" customWidth="1"/>
    <col min="775" max="1024" width="9.140625" style="325"/>
    <col min="1025" max="1025" width="59.28515625" style="325" customWidth="1"/>
    <col min="1026" max="1026" width="14" style="325" customWidth="1"/>
    <col min="1027" max="1027" width="14.42578125" style="325" customWidth="1"/>
    <col min="1028" max="1028" width="13.85546875" style="325" customWidth="1"/>
    <col min="1029" max="1030" width="14" style="325" customWidth="1"/>
    <col min="1031" max="1280" width="9.140625" style="325"/>
    <col min="1281" max="1281" width="59.28515625" style="325" customWidth="1"/>
    <col min="1282" max="1282" width="14" style="325" customWidth="1"/>
    <col min="1283" max="1283" width="14.42578125" style="325" customWidth="1"/>
    <col min="1284" max="1284" width="13.85546875" style="325" customWidth="1"/>
    <col min="1285" max="1286" width="14" style="325" customWidth="1"/>
    <col min="1287" max="1536" width="9.140625" style="325"/>
    <col min="1537" max="1537" width="59.28515625" style="325" customWidth="1"/>
    <col min="1538" max="1538" width="14" style="325" customWidth="1"/>
    <col min="1539" max="1539" width="14.42578125" style="325" customWidth="1"/>
    <col min="1540" max="1540" width="13.85546875" style="325" customWidth="1"/>
    <col min="1541" max="1542" width="14" style="325" customWidth="1"/>
    <col min="1543" max="1792" width="9.140625" style="325"/>
    <col min="1793" max="1793" width="59.28515625" style="325" customWidth="1"/>
    <col min="1794" max="1794" width="14" style="325" customWidth="1"/>
    <col min="1795" max="1795" width="14.42578125" style="325" customWidth="1"/>
    <col min="1796" max="1796" width="13.85546875" style="325" customWidth="1"/>
    <col min="1797" max="1798" width="14" style="325" customWidth="1"/>
    <col min="1799" max="2048" width="9.140625" style="325"/>
    <col min="2049" max="2049" width="59.28515625" style="325" customWidth="1"/>
    <col min="2050" max="2050" width="14" style="325" customWidth="1"/>
    <col min="2051" max="2051" width="14.42578125" style="325" customWidth="1"/>
    <col min="2052" max="2052" width="13.85546875" style="325" customWidth="1"/>
    <col min="2053" max="2054" width="14" style="325" customWidth="1"/>
    <col min="2055" max="2304" width="9.140625" style="325"/>
    <col min="2305" max="2305" width="59.28515625" style="325" customWidth="1"/>
    <col min="2306" max="2306" width="14" style="325" customWidth="1"/>
    <col min="2307" max="2307" width="14.42578125" style="325" customWidth="1"/>
    <col min="2308" max="2308" width="13.85546875" style="325" customWidth="1"/>
    <col min="2309" max="2310" width="14" style="325" customWidth="1"/>
    <col min="2311" max="2560" width="9.140625" style="325"/>
    <col min="2561" max="2561" width="59.28515625" style="325" customWidth="1"/>
    <col min="2562" max="2562" width="14" style="325" customWidth="1"/>
    <col min="2563" max="2563" width="14.42578125" style="325" customWidth="1"/>
    <col min="2564" max="2564" width="13.85546875" style="325" customWidth="1"/>
    <col min="2565" max="2566" width="14" style="325" customWidth="1"/>
    <col min="2567" max="2816" width="9.140625" style="325"/>
    <col min="2817" max="2817" width="59.28515625" style="325" customWidth="1"/>
    <col min="2818" max="2818" width="14" style="325" customWidth="1"/>
    <col min="2819" max="2819" width="14.42578125" style="325" customWidth="1"/>
    <col min="2820" max="2820" width="13.85546875" style="325" customWidth="1"/>
    <col min="2821" max="2822" width="14" style="325" customWidth="1"/>
    <col min="2823" max="3072" width="9.140625" style="325"/>
    <col min="3073" max="3073" width="59.28515625" style="325" customWidth="1"/>
    <col min="3074" max="3074" width="14" style="325" customWidth="1"/>
    <col min="3075" max="3075" width="14.42578125" style="325" customWidth="1"/>
    <col min="3076" max="3076" width="13.85546875" style="325" customWidth="1"/>
    <col min="3077" max="3078" width="14" style="325" customWidth="1"/>
    <col min="3079" max="3328" width="9.140625" style="325"/>
    <col min="3329" max="3329" width="59.28515625" style="325" customWidth="1"/>
    <col min="3330" max="3330" width="14" style="325" customWidth="1"/>
    <col min="3331" max="3331" width="14.42578125" style="325" customWidth="1"/>
    <col min="3332" max="3332" width="13.85546875" style="325" customWidth="1"/>
    <col min="3333" max="3334" width="14" style="325" customWidth="1"/>
    <col min="3335" max="3584" width="9.140625" style="325"/>
    <col min="3585" max="3585" width="59.28515625" style="325" customWidth="1"/>
    <col min="3586" max="3586" width="14" style="325" customWidth="1"/>
    <col min="3587" max="3587" width="14.42578125" style="325" customWidth="1"/>
    <col min="3588" max="3588" width="13.85546875" style="325" customWidth="1"/>
    <col min="3589" max="3590" width="14" style="325" customWidth="1"/>
    <col min="3591" max="3840" width="9.140625" style="325"/>
    <col min="3841" max="3841" width="59.28515625" style="325" customWidth="1"/>
    <col min="3842" max="3842" width="14" style="325" customWidth="1"/>
    <col min="3843" max="3843" width="14.42578125" style="325" customWidth="1"/>
    <col min="3844" max="3844" width="13.85546875" style="325" customWidth="1"/>
    <col min="3845" max="3846" width="14" style="325" customWidth="1"/>
    <col min="3847" max="4096" width="9.140625" style="325"/>
    <col min="4097" max="4097" width="59.28515625" style="325" customWidth="1"/>
    <col min="4098" max="4098" width="14" style="325" customWidth="1"/>
    <col min="4099" max="4099" width="14.42578125" style="325" customWidth="1"/>
    <col min="4100" max="4100" width="13.85546875" style="325" customWidth="1"/>
    <col min="4101" max="4102" width="14" style="325" customWidth="1"/>
    <col min="4103" max="4352" width="9.140625" style="325"/>
    <col min="4353" max="4353" width="59.28515625" style="325" customWidth="1"/>
    <col min="4354" max="4354" width="14" style="325" customWidth="1"/>
    <col min="4355" max="4355" width="14.42578125" style="325" customWidth="1"/>
    <col min="4356" max="4356" width="13.85546875" style="325" customWidth="1"/>
    <col min="4357" max="4358" width="14" style="325" customWidth="1"/>
    <col min="4359" max="4608" width="9.140625" style="325"/>
    <col min="4609" max="4609" width="59.28515625" style="325" customWidth="1"/>
    <col min="4610" max="4610" width="14" style="325" customWidth="1"/>
    <col min="4611" max="4611" width="14.42578125" style="325" customWidth="1"/>
    <col min="4612" max="4612" width="13.85546875" style="325" customWidth="1"/>
    <col min="4613" max="4614" width="14" style="325" customWidth="1"/>
    <col min="4615" max="4864" width="9.140625" style="325"/>
    <col min="4865" max="4865" width="59.28515625" style="325" customWidth="1"/>
    <col min="4866" max="4866" width="14" style="325" customWidth="1"/>
    <col min="4867" max="4867" width="14.42578125" style="325" customWidth="1"/>
    <col min="4868" max="4868" width="13.85546875" style="325" customWidth="1"/>
    <col min="4869" max="4870" width="14" style="325" customWidth="1"/>
    <col min="4871" max="5120" width="9.140625" style="325"/>
    <col min="5121" max="5121" width="59.28515625" style="325" customWidth="1"/>
    <col min="5122" max="5122" width="14" style="325" customWidth="1"/>
    <col min="5123" max="5123" width="14.42578125" style="325" customWidth="1"/>
    <col min="5124" max="5124" width="13.85546875" style="325" customWidth="1"/>
    <col min="5125" max="5126" width="14" style="325" customWidth="1"/>
    <col min="5127" max="5376" width="9.140625" style="325"/>
    <col min="5377" max="5377" width="59.28515625" style="325" customWidth="1"/>
    <col min="5378" max="5378" width="14" style="325" customWidth="1"/>
    <col min="5379" max="5379" width="14.42578125" style="325" customWidth="1"/>
    <col min="5380" max="5380" width="13.85546875" style="325" customWidth="1"/>
    <col min="5381" max="5382" width="14" style="325" customWidth="1"/>
    <col min="5383" max="5632" width="9.140625" style="325"/>
    <col min="5633" max="5633" width="59.28515625" style="325" customWidth="1"/>
    <col min="5634" max="5634" width="14" style="325" customWidth="1"/>
    <col min="5635" max="5635" width="14.42578125" style="325" customWidth="1"/>
    <col min="5636" max="5636" width="13.85546875" style="325" customWidth="1"/>
    <col min="5637" max="5638" width="14" style="325" customWidth="1"/>
    <col min="5639" max="5888" width="9.140625" style="325"/>
    <col min="5889" max="5889" width="59.28515625" style="325" customWidth="1"/>
    <col min="5890" max="5890" width="14" style="325" customWidth="1"/>
    <col min="5891" max="5891" width="14.42578125" style="325" customWidth="1"/>
    <col min="5892" max="5892" width="13.85546875" style="325" customWidth="1"/>
    <col min="5893" max="5894" width="14" style="325" customWidth="1"/>
    <col min="5895" max="6144" width="9.140625" style="325"/>
    <col min="6145" max="6145" width="59.28515625" style="325" customWidth="1"/>
    <col min="6146" max="6146" width="14" style="325" customWidth="1"/>
    <col min="6147" max="6147" width="14.42578125" style="325" customWidth="1"/>
    <col min="6148" max="6148" width="13.85546875" style="325" customWidth="1"/>
    <col min="6149" max="6150" width="14" style="325" customWidth="1"/>
    <col min="6151" max="6400" width="9.140625" style="325"/>
    <col min="6401" max="6401" width="59.28515625" style="325" customWidth="1"/>
    <col min="6402" max="6402" width="14" style="325" customWidth="1"/>
    <col min="6403" max="6403" width="14.42578125" style="325" customWidth="1"/>
    <col min="6404" max="6404" width="13.85546875" style="325" customWidth="1"/>
    <col min="6405" max="6406" width="14" style="325" customWidth="1"/>
    <col min="6407" max="6656" width="9.140625" style="325"/>
    <col min="6657" max="6657" width="59.28515625" style="325" customWidth="1"/>
    <col min="6658" max="6658" width="14" style="325" customWidth="1"/>
    <col min="6659" max="6659" width="14.42578125" style="325" customWidth="1"/>
    <col min="6660" max="6660" width="13.85546875" style="325" customWidth="1"/>
    <col min="6661" max="6662" width="14" style="325" customWidth="1"/>
    <col min="6663" max="6912" width="9.140625" style="325"/>
    <col min="6913" max="6913" width="59.28515625" style="325" customWidth="1"/>
    <col min="6914" max="6914" width="14" style="325" customWidth="1"/>
    <col min="6915" max="6915" width="14.42578125" style="325" customWidth="1"/>
    <col min="6916" max="6916" width="13.85546875" style="325" customWidth="1"/>
    <col min="6917" max="6918" width="14" style="325" customWidth="1"/>
    <col min="6919" max="7168" width="9.140625" style="325"/>
    <col min="7169" max="7169" width="59.28515625" style="325" customWidth="1"/>
    <col min="7170" max="7170" width="14" style="325" customWidth="1"/>
    <col min="7171" max="7171" width="14.42578125" style="325" customWidth="1"/>
    <col min="7172" max="7172" width="13.85546875" style="325" customWidth="1"/>
    <col min="7173" max="7174" width="14" style="325" customWidth="1"/>
    <col min="7175" max="7424" width="9.140625" style="325"/>
    <col min="7425" max="7425" width="59.28515625" style="325" customWidth="1"/>
    <col min="7426" max="7426" width="14" style="325" customWidth="1"/>
    <col min="7427" max="7427" width="14.42578125" style="325" customWidth="1"/>
    <col min="7428" max="7428" width="13.85546875" style="325" customWidth="1"/>
    <col min="7429" max="7430" width="14" style="325" customWidth="1"/>
    <col min="7431" max="7680" width="9.140625" style="325"/>
    <col min="7681" max="7681" width="59.28515625" style="325" customWidth="1"/>
    <col min="7682" max="7682" width="14" style="325" customWidth="1"/>
    <col min="7683" max="7683" width="14.42578125" style="325" customWidth="1"/>
    <col min="7684" max="7684" width="13.85546875" style="325" customWidth="1"/>
    <col min="7685" max="7686" width="14" style="325" customWidth="1"/>
    <col min="7687" max="7936" width="9.140625" style="325"/>
    <col min="7937" max="7937" width="59.28515625" style="325" customWidth="1"/>
    <col min="7938" max="7938" width="14" style="325" customWidth="1"/>
    <col min="7939" max="7939" width="14.42578125" style="325" customWidth="1"/>
    <col min="7940" max="7940" width="13.85546875" style="325" customWidth="1"/>
    <col min="7941" max="7942" width="14" style="325" customWidth="1"/>
    <col min="7943" max="8192" width="9.140625" style="325"/>
    <col min="8193" max="8193" width="59.28515625" style="325" customWidth="1"/>
    <col min="8194" max="8194" width="14" style="325" customWidth="1"/>
    <col min="8195" max="8195" width="14.42578125" style="325" customWidth="1"/>
    <col min="8196" max="8196" width="13.85546875" style="325" customWidth="1"/>
    <col min="8197" max="8198" width="14" style="325" customWidth="1"/>
    <col min="8199" max="8448" width="9.140625" style="325"/>
    <col min="8449" max="8449" width="59.28515625" style="325" customWidth="1"/>
    <col min="8450" max="8450" width="14" style="325" customWidth="1"/>
    <col min="8451" max="8451" width="14.42578125" style="325" customWidth="1"/>
    <col min="8452" max="8452" width="13.85546875" style="325" customWidth="1"/>
    <col min="8453" max="8454" width="14" style="325" customWidth="1"/>
    <col min="8455" max="8704" width="9.140625" style="325"/>
    <col min="8705" max="8705" width="59.28515625" style="325" customWidth="1"/>
    <col min="8706" max="8706" width="14" style="325" customWidth="1"/>
    <col min="8707" max="8707" width="14.42578125" style="325" customWidth="1"/>
    <col min="8708" max="8708" width="13.85546875" style="325" customWidth="1"/>
    <col min="8709" max="8710" width="14" style="325" customWidth="1"/>
    <col min="8711" max="8960" width="9.140625" style="325"/>
    <col min="8961" max="8961" width="59.28515625" style="325" customWidth="1"/>
    <col min="8962" max="8962" width="14" style="325" customWidth="1"/>
    <col min="8963" max="8963" width="14.42578125" style="325" customWidth="1"/>
    <col min="8964" max="8964" width="13.85546875" style="325" customWidth="1"/>
    <col min="8965" max="8966" width="14" style="325" customWidth="1"/>
    <col min="8967" max="9216" width="9.140625" style="325"/>
    <col min="9217" max="9217" width="59.28515625" style="325" customWidth="1"/>
    <col min="9218" max="9218" width="14" style="325" customWidth="1"/>
    <col min="9219" max="9219" width="14.42578125" style="325" customWidth="1"/>
    <col min="9220" max="9220" width="13.85546875" style="325" customWidth="1"/>
    <col min="9221" max="9222" width="14" style="325" customWidth="1"/>
    <col min="9223" max="9472" width="9.140625" style="325"/>
    <col min="9473" max="9473" width="59.28515625" style="325" customWidth="1"/>
    <col min="9474" max="9474" width="14" style="325" customWidth="1"/>
    <col min="9475" max="9475" width="14.42578125" style="325" customWidth="1"/>
    <col min="9476" max="9476" width="13.85546875" style="325" customWidth="1"/>
    <col min="9477" max="9478" width="14" style="325" customWidth="1"/>
    <col min="9479" max="9728" width="9.140625" style="325"/>
    <col min="9729" max="9729" width="59.28515625" style="325" customWidth="1"/>
    <col min="9730" max="9730" width="14" style="325" customWidth="1"/>
    <col min="9731" max="9731" width="14.42578125" style="325" customWidth="1"/>
    <col min="9732" max="9732" width="13.85546875" style="325" customWidth="1"/>
    <col min="9733" max="9734" width="14" style="325" customWidth="1"/>
    <col min="9735" max="9984" width="9.140625" style="325"/>
    <col min="9985" max="9985" width="59.28515625" style="325" customWidth="1"/>
    <col min="9986" max="9986" width="14" style="325" customWidth="1"/>
    <col min="9987" max="9987" width="14.42578125" style="325" customWidth="1"/>
    <col min="9988" max="9988" width="13.85546875" style="325" customWidth="1"/>
    <col min="9989" max="9990" width="14" style="325" customWidth="1"/>
    <col min="9991" max="10240" width="9.140625" style="325"/>
    <col min="10241" max="10241" width="59.28515625" style="325" customWidth="1"/>
    <col min="10242" max="10242" width="14" style="325" customWidth="1"/>
    <col min="10243" max="10243" width="14.42578125" style="325" customWidth="1"/>
    <col min="10244" max="10244" width="13.85546875" style="325" customWidth="1"/>
    <col min="10245" max="10246" width="14" style="325" customWidth="1"/>
    <col min="10247" max="10496" width="9.140625" style="325"/>
    <col min="10497" max="10497" width="59.28515625" style="325" customWidth="1"/>
    <col min="10498" max="10498" width="14" style="325" customWidth="1"/>
    <col min="10499" max="10499" width="14.42578125" style="325" customWidth="1"/>
    <col min="10500" max="10500" width="13.85546875" style="325" customWidth="1"/>
    <col min="10501" max="10502" width="14" style="325" customWidth="1"/>
    <col min="10503" max="10752" width="9.140625" style="325"/>
    <col min="10753" max="10753" width="59.28515625" style="325" customWidth="1"/>
    <col min="10754" max="10754" width="14" style="325" customWidth="1"/>
    <col min="10755" max="10755" width="14.42578125" style="325" customWidth="1"/>
    <col min="10756" max="10756" width="13.85546875" style="325" customWidth="1"/>
    <col min="10757" max="10758" width="14" style="325" customWidth="1"/>
    <col min="10759" max="11008" width="9.140625" style="325"/>
    <col min="11009" max="11009" width="59.28515625" style="325" customWidth="1"/>
    <col min="11010" max="11010" width="14" style="325" customWidth="1"/>
    <col min="11011" max="11011" width="14.42578125" style="325" customWidth="1"/>
    <col min="11012" max="11012" width="13.85546875" style="325" customWidth="1"/>
    <col min="11013" max="11014" width="14" style="325" customWidth="1"/>
    <col min="11015" max="11264" width="9.140625" style="325"/>
    <col min="11265" max="11265" width="59.28515625" style="325" customWidth="1"/>
    <col min="11266" max="11266" width="14" style="325" customWidth="1"/>
    <col min="11267" max="11267" width="14.42578125" style="325" customWidth="1"/>
    <col min="11268" max="11268" width="13.85546875" style="325" customWidth="1"/>
    <col min="11269" max="11270" width="14" style="325" customWidth="1"/>
    <col min="11271" max="11520" width="9.140625" style="325"/>
    <col min="11521" max="11521" width="59.28515625" style="325" customWidth="1"/>
    <col min="11522" max="11522" width="14" style="325" customWidth="1"/>
    <col min="11523" max="11523" width="14.42578125" style="325" customWidth="1"/>
    <col min="11524" max="11524" width="13.85546875" style="325" customWidth="1"/>
    <col min="11525" max="11526" width="14" style="325" customWidth="1"/>
    <col min="11527" max="11776" width="9.140625" style="325"/>
    <col min="11777" max="11777" width="59.28515625" style="325" customWidth="1"/>
    <col min="11778" max="11778" width="14" style="325" customWidth="1"/>
    <col min="11779" max="11779" width="14.42578125" style="325" customWidth="1"/>
    <col min="11780" max="11780" width="13.85546875" style="325" customWidth="1"/>
    <col min="11781" max="11782" width="14" style="325" customWidth="1"/>
    <col min="11783" max="12032" width="9.140625" style="325"/>
    <col min="12033" max="12033" width="59.28515625" style="325" customWidth="1"/>
    <col min="12034" max="12034" width="14" style="325" customWidth="1"/>
    <col min="12035" max="12035" width="14.42578125" style="325" customWidth="1"/>
    <col min="12036" max="12036" width="13.85546875" style="325" customWidth="1"/>
    <col min="12037" max="12038" width="14" style="325" customWidth="1"/>
    <col min="12039" max="12288" width="9.140625" style="325"/>
    <col min="12289" max="12289" width="59.28515625" style="325" customWidth="1"/>
    <col min="12290" max="12290" width="14" style="325" customWidth="1"/>
    <col min="12291" max="12291" width="14.42578125" style="325" customWidth="1"/>
    <col min="12292" max="12292" width="13.85546875" style="325" customWidth="1"/>
    <col min="12293" max="12294" width="14" style="325" customWidth="1"/>
    <col min="12295" max="12544" width="9.140625" style="325"/>
    <col min="12545" max="12545" width="59.28515625" style="325" customWidth="1"/>
    <col min="12546" max="12546" width="14" style="325" customWidth="1"/>
    <col min="12547" max="12547" width="14.42578125" style="325" customWidth="1"/>
    <col min="12548" max="12548" width="13.85546875" style="325" customWidth="1"/>
    <col min="12549" max="12550" width="14" style="325" customWidth="1"/>
    <col min="12551" max="12800" width="9.140625" style="325"/>
    <col min="12801" max="12801" width="59.28515625" style="325" customWidth="1"/>
    <col min="12802" max="12802" width="14" style="325" customWidth="1"/>
    <col min="12803" max="12803" width="14.42578125" style="325" customWidth="1"/>
    <col min="12804" max="12804" width="13.85546875" style="325" customWidth="1"/>
    <col min="12805" max="12806" width="14" style="325" customWidth="1"/>
    <col min="12807" max="13056" width="9.140625" style="325"/>
    <col min="13057" max="13057" width="59.28515625" style="325" customWidth="1"/>
    <col min="13058" max="13058" width="14" style="325" customWidth="1"/>
    <col min="13059" max="13059" width="14.42578125" style="325" customWidth="1"/>
    <col min="13060" max="13060" width="13.85546875" style="325" customWidth="1"/>
    <col min="13061" max="13062" width="14" style="325" customWidth="1"/>
    <col min="13063" max="13312" width="9.140625" style="325"/>
    <col min="13313" max="13313" width="59.28515625" style="325" customWidth="1"/>
    <col min="13314" max="13314" width="14" style="325" customWidth="1"/>
    <col min="13315" max="13315" width="14.42578125" style="325" customWidth="1"/>
    <col min="13316" max="13316" width="13.85546875" style="325" customWidth="1"/>
    <col min="13317" max="13318" width="14" style="325" customWidth="1"/>
    <col min="13319" max="13568" width="9.140625" style="325"/>
    <col min="13569" max="13569" width="59.28515625" style="325" customWidth="1"/>
    <col min="13570" max="13570" width="14" style="325" customWidth="1"/>
    <col min="13571" max="13571" width="14.42578125" style="325" customWidth="1"/>
    <col min="13572" max="13572" width="13.85546875" style="325" customWidth="1"/>
    <col min="13573" max="13574" width="14" style="325" customWidth="1"/>
    <col min="13575" max="13824" width="9.140625" style="325"/>
    <col min="13825" max="13825" width="59.28515625" style="325" customWidth="1"/>
    <col min="13826" max="13826" width="14" style="325" customWidth="1"/>
    <col min="13827" max="13827" width="14.42578125" style="325" customWidth="1"/>
    <col min="13828" max="13828" width="13.85546875" style="325" customWidth="1"/>
    <col min="13829" max="13830" width="14" style="325" customWidth="1"/>
    <col min="13831" max="14080" width="9.140625" style="325"/>
    <col min="14081" max="14081" width="59.28515625" style="325" customWidth="1"/>
    <col min="14082" max="14082" width="14" style="325" customWidth="1"/>
    <col min="14083" max="14083" width="14.42578125" style="325" customWidth="1"/>
    <col min="14084" max="14084" width="13.85546875" style="325" customWidth="1"/>
    <col min="14085" max="14086" width="14" style="325" customWidth="1"/>
    <col min="14087" max="14336" width="9.140625" style="325"/>
    <col min="14337" max="14337" width="59.28515625" style="325" customWidth="1"/>
    <col min="14338" max="14338" width="14" style="325" customWidth="1"/>
    <col min="14339" max="14339" width="14.42578125" style="325" customWidth="1"/>
    <col min="14340" max="14340" width="13.85546875" style="325" customWidth="1"/>
    <col min="14341" max="14342" width="14" style="325" customWidth="1"/>
    <col min="14343" max="14592" width="9.140625" style="325"/>
    <col min="14593" max="14593" width="59.28515625" style="325" customWidth="1"/>
    <col min="14594" max="14594" width="14" style="325" customWidth="1"/>
    <col min="14595" max="14595" width="14.42578125" style="325" customWidth="1"/>
    <col min="14596" max="14596" width="13.85546875" style="325" customWidth="1"/>
    <col min="14597" max="14598" width="14" style="325" customWidth="1"/>
    <col min="14599" max="14848" width="9.140625" style="325"/>
    <col min="14849" max="14849" width="59.28515625" style="325" customWidth="1"/>
    <col min="14850" max="14850" width="14" style="325" customWidth="1"/>
    <col min="14851" max="14851" width="14.42578125" style="325" customWidth="1"/>
    <col min="14852" max="14852" width="13.85546875" style="325" customWidth="1"/>
    <col min="14853" max="14854" width="14" style="325" customWidth="1"/>
    <col min="14855" max="15104" width="9.140625" style="325"/>
    <col min="15105" max="15105" width="59.28515625" style="325" customWidth="1"/>
    <col min="15106" max="15106" width="14" style="325" customWidth="1"/>
    <col min="15107" max="15107" width="14.42578125" style="325" customWidth="1"/>
    <col min="15108" max="15108" width="13.85546875" style="325" customWidth="1"/>
    <col min="15109" max="15110" width="14" style="325" customWidth="1"/>
    <col min="15111" max="15360" width="9.140625" style="325"/>
    <col min="15361" max="15361" width="59.28515625" style="325" customWidth="1"/>
    <col min="15362" max="15362" width="14" style="325" customWidth="1"/>
    <col min="15363" max="15363" width="14.42578125" style="325" customWidth="1"/>
    <col min="15364" max="15364" width="13.85546875" style="325" customWidth="1"/>
    <col min="15365" max="15366" width="14" style="325" customWidth="1"/>
    <col min="15367" max="15616" width="9.140625" style="325"/>
    <col min="15617" max="15617" width="59.28515625" style="325" customWidth="1"/>
    <col min="15618" max="15618" width="14" style="325" customWidth="1"/>
    <col min="15619" max="15619" width="14.42578125" style="325" customWidth="1"/>
    <col min="15620" max="15620" width="13.85546875" style="325" customWidth="1"/>
    <col min="15621" max="15622" width="14" style="325" customWidth="1"/>
    <col min="15623" max="15872" width="9.140625" style="325"/>
    <col min="15873" max="15873" width="59.28515625" style="325" customWidth="1"/>
    <col min="15874" max="15874" width="14" style="325" customWidth="1"/>
    <col min="15875" max="15875" width="14.42578125" style="325" customWidth="1"/>
    <col min="15876" max="15876" width="13.85546875" style="325" customWidth="1"/>
    <col min="15877" max="15878" width="14" style="325" customWidth="1"/>
    <col min="15879" max="16128" width="9.140625" style="325"/>
    <col min="16129" max="16129" width="59.28515625" style="325" customWidth="1"/>
    <col min="16130" max="16130" width="14" style="325" customWidth="1"/>
    <col min="16131" max="16131" width="14.42578125" style="325" customWidth="1"/>
    <col min="16132" max="16132" width="13.85546875" style="325" customWidth="1"/>
    <col min="16133" max="16134" width="14" style="325" customWidth="1"/>
    <col min="16135" max="16384" width="9.140625" style="325"/>
  </cols>
  <sheetData>
    <row r="1" spans="1:20" s="328" customFormat="1" ht="15.75" x14ac:dyDescent="0.25">
      <c r="A1" s="418" t="s">
        <v>13</v>
      </c>
      <c r="B1" s="369"/>
      <c r="C1" s="355"/>
      <c r="D1" s="355"/>
      <c r="E1" s="355"/>
      <c r="F1" s="370"/>
      <c r="G1" s="433" t="s">
        <v>312</v>
      </c>
    </row>
    <row r="2" spans="1:20" s="328" customFormat="1" ht="15.75" x14ac:dyDescent="0.25">
      <c r="A2" s="355"/>
      <c r="B2" s="355"/>
      <c r="C2" s="371"/>
      <c r="D2" s="355"/>
      <c r="E2" s="678" t="s">
        <v>36</v>
      </c>
      <c r="F2" s="678"/>
      <c r="G2" s="678"/>
    </row>
    <row r="3" spans="1:20" s="328" customFormat="1" ht="15.75" x14ac:dyDescent="0.25">
      <c r="A3" s="371" t="s">
        <v>409</v>
      </c>
      <c r="B3" s="371"/>
      <c r="C3" s="355"/>
      <c r="D3" s="355"/>
      <c r="E3" s="355"/>
      <c r="F3" s="355"/>
      <c r="G3" s="355"/>
    </row>
    <row r="4" spans="1:20" x14ac:dyDescent="0.25">
      <c r="A4" s="355"/>
      <c r="B4" s="355"/>
      <c r="C4" s="355"/>
      <c r="D4" s="355"/>
      <c r="E4" s="356"/>
      <c r="F4" s="356"/>
      <c r="G4" s="431" t="s">
        <v>35</v>
      </c>
    </row>
    <row r="5" spans="1:20" ht="23.45" customHeight="1" x14ac:dyDescent="0.25">
      <c r="A5" s="526" t="s">
        <v>410</v>
      </c>
      <c r="B5" s="357">
        <v>2019</v>
      </c>
      <c r="C5" s="358">
        <v>2020</v>
      </c>
      <c r="D5" s="358">
        <v>2021</v>
      </c>
      <c r="E5" s="358">
        <v>2022</v>
      </c>
      <c r="F5" s="358">
        <v>2023</v>
      </c>
      <c r="G5" s="358" t="s">
        <v>411</v>
      </c>
    </row>
    <row r="6" spans="1:20" x14ac:dyDescent="0.25">
      <c r="A6" s="480" t="s">
        <v>412</v>
      </c>
      <c r="B6" s="399">
        <v>504467</v>
      </c>
      <c r="C6" s="359">
        <v>-141972</v>
      </c>
      <c r="D6" s="359">
        <v>-7317.9000000000524</v>
      </c>
      <c r="E6" s="359">
        <v>405663.80000000005</v>
      </c>
      <c r="F6" s="359">
        <v>469282</v>
      </c>
      <c r="G6" s="359">
        <v>288648.30000000005</v>
      </c>
    </row>
    <row r="7" spans="1:20" x14ac:dyDescent="0.25">
      <c r="A7" s="527" t="s">
        <v>372</v>
      </c>
      <c r="B7" s="400">
        <v>11879</v>
      </c>
      <c r="C7" s="361">
        <v>15143.599999999999</v>
      </c>
      <c r="D7" s="361">
        <v>72078.8</v>
      </c>
      <c r="E7" s="361">
        <v>149472.5</v>
      </c>
      <c r="F7" s="361">
        <v>176937.9</v>
      </c>
      <c r="G7" s="361">
        <v>164579.6</v>
      </c>
      <c r="H7" s="327"/>
    </row>
    <row r="8" spans="1:20" x14ac:dyDescent="0.25">
      <c r="A8" s="527" t="s">
        <v>413</v>
      </c>
      <c r="B8" s="400">
        <v>-2010</v>
      </c>
      <c r="C8" s="362">
        <v>-2103.6999999999998</v>
      </c>
      <c r="D8" s="361">
        <v>-2273</v>
      </c>
      <c r="E8" s="363">
        <v>0</v>
      </c>
      <c r="F8" s="363">
        <v>0</v>
      </c>
      <c r="G8" s="363">
        <v>0</v>
      </c>
      <c r="H8" s="327"/>
    </row>
    <row r="9" spans="1:20" x14ac:dyDescent="0.25">
      <c r="A9" s="527" t="s">
        <v>381</v>
      </c>
      <c r="B9" s="401">
        <v>-559</v>
      </c>
      <c r="C9" s="361">
        <v>-561.5</v>
      </c>
      <c r="D9" s="361">
        <v>-626.70000000000005</v>
      </c>
      <c r="E9" s="361">
        <v>-474.9</v>
      </c>
      <c r="F9" s="361">
        <v>-38.1</v>
      </c>
      <c r="G9" s="361">
        <v>-18.100000000000001</v>
      </c>
      <c r="H9" s="327"/>
    </row>
    <row r="10" spans="1:20" x14ac:dyDescent="0.25">
      <c r="A10" s="527" t="s">
        <v>414</v>
      </c>
      <c r="B10" s="400">
        <v>76318</v>
      </c>
      <c r="C10" s="361">
        <v>99720.900000000009</v>
      </c>
      <c r="D10" s="361">
        <v>105456.69999999998</v>
      </c>
      <c r="E10" s="361">
        <v>-45961.4</v>
      </c>
      <c r="F10" s="363">
        <v>0</v>
      </c>
      <c r="G10" s="361">
        <v>-7548.9</v>
      </c>
      <c r="H10" s="327"/>
      <c r="I10" s="327"/>
    </row>
    <row r="11" spans="1:20" x14ac:dyDescent="0.25">
      <c r="A11" s="527" t="s">
        <v>415</v>
      </c>
      <c r="B11" s="400">
        <v>-2242</v>
      </c>
      <c r="C11" s="361">
        <v>-2143.4</v>
      </c>
      <c r="D11" s="361">
        <v>-1687.3</v>
      </c>
      <c r="E11" s="361">
        <v>-589.5</v>
      </c>
      <c r="F11" s="363">
        <v>0</v>
      </c>
      <c r="G11" s="363">
        <v>0</v>
      </c>
      <c r="H11" s="327"/>
      <c r="I11" s="327"/>
    </row>
    <row r="12" spans="1:20" x14ac:dyDescent="0.25">
      <c r="A12" s="527" t="s">
        <v>416</v>
      </c>
      <c r="B12" s="401">
        <v>-346</v>
      </c>
      <c r="C12" s="362">
        <v>-1042.5</v>
      </c>
      <c r="D12" s="361">
        <v>-839.8</v>
      </c>
      <c r="E12" s="361">
        <v>-121.10000000000002</v>
      </c>
      <c r="F12" s="361">
        <v>425.1</v>
      </c>
      <c r="G12" s="363">
        <v>0</v>
      </c>
      <c r="H12" s="327"/>
      <c r="I12" s="327"/>
    </row>
    <row r="13" spans="1:20" x14ac:dyDescent="0.25">
      <c r="A13" s="527" t="s">
        <v>388</v>
      </c>
      <c r="B13" s="400">
        <v>-2562</v>
      </c>
      <c r="C13" s="361">
        <v>-3383</v>
      </c>
      <c r="D13" s="361">
        <v>-3480</v>
      </c>
      <c r="E13" s="363">
        <v>0</v>
      </c>
      <c r="F13" s="363">
        <v>0</v>
      </c>
      <c r="G13" s="363">
        <v>0</v>
      </c>
      <c r="H13" s="327"/>
      <c r="I13" s="327"/>
    </row>
    <row r="14" spans="1:20" ht="26.25" x14ac:dyDescent="0.25">
      <c r="A14" s="528" t="s">
        <v>417</v>
      </c>
      <c r="B14" s="400">
        <v>8805</v>
      </c>
      <c r="C14" s="361">
        <v>9710</v>
      </c>
      <c r="D14" s="361">
        <v>41946.6</v>
      </c>
      <c r="E14" s="361">
        <v>125718.59999999999</v>
      </c>
      <c r="F14" s="361">
        <v>39934.400000000001</v>
      </c>
      <c r="G14" s="361">
        <v>17934.7</v>
      </c>
      <c r="H14" s="327"/>
      <c r="I14" s="327"/>
    </row>
    <row r="15" spans="1:20" x14ac:dyDescent="0.25">
      <c r="A15" s="527" t="s">
        <v>376</v>
      </c>
      <c r="B15" s="400">
        <v>-2654</v>
      </c>
      <c r="C15" s="361">
        <v>16561.2</v>
      </c>
      <c r="D15" s="361">
        <v>23907.9</v>
      </c>
      <c r="E15" s="361">
        <v>-41261.5</v>
      </c>
      <c r="F15" s="361">
        <v>129184.4</v>
      </c>
      <c r="G15" s="361">
        <v>76355.7</v>
      </c>
      <c r="H15" s="327"/>
      <c r="I15" s="327"/>
      <c r="K15" s="327"/>
      <c r="L15" s="327"/>
      <c r="M15" s="327"/>
      <c r="N15" s="327"/>
      <c r="O15" s="327"/>
      <c r="P15" s="327"/>
      <c r="Q15" s="327"/>
      <c r="R15" s="327"/>
      <c r="S15" s="327"/>
      <c r="T15" s="327"/>
    </row>
    <row r="16" spans="1:20" ht="26.25" x14ac:dyDescent="0.25">
      <c r="A16" s="528" t="s">
        <v>418</v>
      </c>
      <c r="B16" s="400">
        <v>1128</v>
      </c>
      <c r="C16" s="361">
        <v>736.59999999999991</v>
      </c>
      <c r="D16" s="361">
        <v>223.20000000000005</v>
      </c>
      <c r="E16" s="361">
        <v>-1177.3</v>
      </c>
      <c r="F16" s="361">
        <v>-129</v>
      </c>
      <c r="G16" s="361">
        <v>1802.6000000000004</v>
      </c>
      <c r="H16" s="327"/>
      <c r="I16" s="327"/>
      <c r="K16" s="327"/>
      <c r="L16" s="327"/>
      <c r="M16" s="327"/>
      <c r="N16" s="327"/>
    </row>
    <row r="17" spans="1:14" x14ac:dyDescent="0.25">
      <c r="A17" s="527" t="s">
        <v>419</v>
      </c>
      <c r="B17" s="400">
        <v>-9788</v>
      </c>
      <c r="C17" s="361">
        <v>-7364.9999999999991</v>
      </c>
      <c r="D17" s="361">
        <v>-1257.2999999999986</v>
      </c>
      <c r="E17" s="361">
        <v>302041.09999999998</v>
      </c>
      <c r="F17" s="361">
        <v>-114448.59999999999</v>
      </c>
      <c r="G17" s="363">
        <v>0</v>
      </c>
      <c r="H17" s="327"/>
      <c r="I17" s="327"/>
      <c r="N17" s="327"/>
    </row>
    <row r="18" spans="1:14" x14ac:dyDescent="0.25">
      <c r="A18" s="527" t="s">
        <v>393</v>
      </c>
      <c r="B18" s="400">
        <v>-2679</v>
      </c>
      <c r="C18" s="361">
        <v>-9706.4000000000015</v>
      </c>
      <c r="D18" s="361">
        <v>-14337.8</v>
      </c>
      <c r="E18" s="361">
        <v>2184.6999999999971</v>
      </c>
      <c r="F18" s="363">
        <v>0</v>
      </c>
      <c r="G18" s="361">
        <v>10549.4</v>
      </c>
      <c r="H18" s="327"/>
      <c r="I18" s="327"/>
    </row>
    <row r="19" spans="1:14" x14ac:dyDescent="0.25">
      <c r="A19" s="527" t="s">
        <v>420</v>
      </c>
      <c r="B19" s="401">
        <v>-227</v>
      </c>
      <c r="C19" s="361">
        <v>-1551.8</v>
      </c>
      <c r="D19" s="361">
        <v>-1425.3000000000002</v>
      </c>
      <c r="E19" s="361">
        <v>242.60000000000002</v>
      </c>
      <c r="F19" s="363">
        <v>0</v>
      </c>
      <c r="G19" s="361">
        <v>1280.8</v>
      </c>
      <c r="H19" s="327"/>
      <c r="I19" s="327"/>
    </row>
    <row r="20" spans="1:14" x14ac:dyDescent="0.25">
      <c r="A20" s="527" t="s">
        <v>394</v>
      </c>
      <c r="B20" s="401">
        <v>784</v>
      </c>
      <c r="C20" s="361">
        <v>1367.3999999999999</v>
      </c>
      <c r="D20" s="361">
        <v>2123.1999999999998</v>
      </c>
      <c r="E20" s="361">
        <v>1115.8999999999999</v>
      </c>
      <c r="F20" s="363">
        <v>0</v>
      </c>
      <c r="G20" s="363">
        <v>0</v>
      </c>
      <c r="H20" s="327"/>
      <c r="I20" s="327"/>
    </row>
    <row r="21" spans="1:14" x14ac:dyDescent="0.25">
      <c r="A21" s="527" t="s">
        <v>421</v>
      </c>
      <c r="B21" s="401" t="s">
        <v>7</v>
      </c>
      <c r="C21" s="363">
        <v>0</v>
      </c>
      <c r="D21" s="361">
        <v>-5854.1</v>
      </c>
      <c r="E21" s="361">
        <v>4703.7999999999993</v>
      </c>
      <c r="F21" s="361">
        <v>8046</v>
      </c>
      <c r="G21" s="361">
        <v>881.8</v>
      </c>
      <c r="I21" s="327"/>
    </row>
    <row r="22" spans="1:14" x14ac:dyDescent="0.25">
      <c r="A22" s="527" t="s">
        <v>422</v>
      </c>
      <c r="B22" s="400">
        <v>1866</v>
      </c>
      <c r="C22" s="361">
        <v>254</v>
      </c>
      <c r="D22" s="361">
        <v>1212.3999999999996</v>
      </c>
      <c r="E22" s="361">
        <v>-2258.1999999999998</v>
      </c>
      <c r="F22" s="361">
        <v>1948.6999999999998</v>
      </c>
      <c r="G22" s="361">
        <v>986.69999999999982</v>
      </c>
      <c r="I22" s="327"/>
    </row>
    <row r="23" spans="1:14" x14ac:dyDescent="0.25">
      <c r="A23" s="527" t="s">
        <v>423</v>
      </c>
      <c r="B23" s="400">
        <v>1185</v>
      </c>
      <c r="C23" s="361">
        <v>-887.19999999999993</v>
      </c>
      <c r="D23" s="361">
        <v>-62</v>
      </c>
      <c r="E23" s="361">
        <v>936.90000000000009</v>
      </c>
      <c r="F23" s="361">
        <v>2424.8000000000002</v>
      </c>
      <c r="G23" s="361">
        <v>5785.6</v>
      </c>
    </row>
    <row r="24" spans="1:14" x14ac:dyDescent="0.25">
      <c r="A24" s="527" t="s">
        <v>424</v>
      </c>
      <c r="B24" s="400">
        <v>-5595</v>
      </c>
      <c r="C24" s="361">
        <v>-5669.2</v>
      </c>
      <c r="D24" s="361">
        <v>-6550.7</v>
      </c>
      <c r="E24" s="361">
        <v>-1335.8</v>
      </c>
      <c r="F24" s="363">
        <v>0</v>
      </c>
      <c r="G24" s="363">
        <v>0</v>
      </c>
    </row>
    <row r="25" spans="1:14" x14ac:dyDescent="0.25">
      <c r="A25" s="527" t="s">
        <v>425</v>
      </c>
      <c r="B25" s="400">
        <v>-4300</v>
      </c>
      <c r="C25" s="361">
        <v>-4292.8</v>
      </c>
      <c r="D25" s="361">
        <v>-4343.6000000000004</v>
      </c>
      <c r="E25" s="361">
        <v>-881.1</v>
      </c>
      <c r="F25" s="363">
        <v>0</v>
      </c>
      <c r="G25" s="363">
        <v>0</v>
      </c>
    </row>
    <row r="26" spans="1:14" x14ac:dyDescent="0.25">
      <c r="A26" s="527" t="s">
        <v>426</v>
      </c>
      <c r="B26" s="401" t="s">
        <v>7</v>
      </c>
      <c r="C26" s="363">
        <v>0</v>
      </c>
      <c r="D26" s="363">
        <v>0</v>
      </c>
      <c r="E26" s="363">
        <v>0</v>
      </c>
      <c r="F26" s="361">
        <v>221010.7</v>
      </c>
      <c r="G26" s="361">
        <v>101488.5</v>
      </c>
    </row>
    <row r="27" spans="1:14" x14ac:dyDescent="0.25">
      <c r="A27" s="527" t="s">
        <v>427</v>
      </c>
      <c r="B27" s="400">
        <v>435465</v>
      </c>
      <c r="C27" s="364">
        <f>C6-SUM(C7:C26)</f>
        <v>-246759.2</v>
      </c>
      <c r="D27" s="364">
        <f>D6-SUM(D7:D26)</f>
        <v>-211529.10000000009</v>
      </c>
      <c r="E27" s="364">
        <f>E6-SUM(E7:E26)</f>
        <v>-86691.5</v>
      </c>
      <c r="F27" s="364">
        <f>F6-SUM(F7:F26)</f>
        <v>3985.7000000000116</v>
      </c>
      <c r="G27" s="364">
        <f>G6-SUM(G7:G26)</f>
        <v>-85430.099999999919</v>
      </c>
    </row>
    <row r="28" spans="1:14" x14ac:dyDescent="0.25">
      <c r="A28" s="360"/>
      <c r="C28" s="364"/>
      <c r="D28" s="365"/>
      <c r="E28" s="365"/>
      <c r="F28" s="365"/>
      <c r="G28" s="365"/>
    </row>
    <row r="29" spans="1:14" x14ac:dyDescent="0.25">
      <c r="A29" s="480" t="s">
        <v>428</v>
      </c>
      <c r="B29" s="399">
        <v>4480</v>
      </c>
      <c r="C29" s="366">
        <v>6773</v>
      </c>
      <c r="D29" s="366">
        <v>3875</v>
      </c>
      <c r="E29" s="366">
        <v>3463</v>
      </c>
      <c r="F29" s="366">
        <v>18414</v>
      </c>
      <c r="G29" s="366">
        <v>8459</v>
      </c>
    </row>
    <row r="30" spans="1:14" x14ac:dyDescent="0.25">
      <c r="A30" s="527" t="s">
        <v>372</v>
      </c>
      <c r="B30" s="401">
        <v>3</v>
      </c>
      <c r="C30" s="361">
        <v>2277</v>
      </c>
      <c r="D30" s="361">
        <v>1180</v>
      </c>
      <c r="E30" s="361">
        <v>258</v>
      </c>
      <c r="F30" s="361">
        <v>984</v>
      </c>
      <c r="G30" s="361">
        <v>691</v>
      </c>
      <c r="H30" s="327"/>
    </row>
    <row r="31" spans="1:14" x14ac:dyDescent="0.25">
      <c r="A31" s="527" t="s">
        <v>388</v>
      </c>
      <c r="B31" s="401" t="s">
        <v>7</v>
      </c>
      <c r="C31" s="363">
        <v>0</v>
      </c>
      <c r="D31" s="363">
        <v>0</v>
      </c>
      <c r="E31" s="361">
        <v>529</v>
      </c>
      <c r="F31" s="361">
        <v>1444</v>
      </c>
      <c r="G31" s="361">
        <v>1385</v>
      </c>
      <c r="H31" s="327"/>
    </row>
    <row r="32" spans="1:14" x14ac:dyDescent="0.25">
      <c r="A32" s="527" t="s">
        <v>393</v>
      </c>
      <c r="B32" s="400">
        <v>1666</v>
      </c>
      <c r="C32" s="361">
        <v>1651</v>
      </c>
      <c r="D32" s="363">
        <v>0</v>
      </c>
      <c r="E32" s="363">
        <v>0</v>
      </c>
      <c r="F32" s="361">
        <v>12812</v>
      </c>
      <c r="G32" s="361">
        <v>601</v>
      </c>
    </row>
    <row r="33" spans="1:7" x14ac:dyDescent="0.25">
      <c r="A33" s="527" t="s">
        <v>429</v>
      </c>
      <c r="B33" s="401">
        <v>321</v>
      </c>
      <c r="C33" s="361">
        <v>2087</v>
      </c>
      <c r="D33" s="361">
        <v>841</v>
      </c>
      <c r="E33" s="363">
        <v>0</v>
      </c>
      <c r="F33" s="363">
        <v>0</v>
      </c>
      <c r="G33" s="363">
        <v>0</v>
      </c>
    </row>
    <row r="34" spans="1:7" x14ac:dyDescent="0.25">
      <c r="A34" s="527" t="s">
        <v>425</v>
      </c>
      <c r="B34" s="400">
        <v>1946</v>
      </c>
      <c r="C34" s="363">
        <v>0</v>
      </c>
      <c r="D34" s="363">
        <v>0</v>
      </c>
      <c r="E34" s="363">
        <v>0</v>
      </c>
      <c r="F34" s="363">
        <v>0</v>
      </c>
      <c r="G34" s="363">
        <v>0</v>
      </c>
    </row>
    <row r="35" spans="1:7" x14ac:dyDescent="0.25">
      <c r="A35" s="527" t="s">
        <v>57</v>
      </c>
      <c r="B35" s="401">
        <v>544</v>
      </c>
      <c r="C35" s="361">
        <f>C29-SUM(C30:C34)</f>
        <v>758</v>
      </c>
      <c r="D35" s="361">
        <f>D29-SUM(D30:D34)</f>
        <v>1854</v>
      </c>
      <c r="E35" s="361">
        <f>E29-SUM(E30:E34)</f>
        <v>2676</v>
      </c>
      <c r="F35" s="361">
        <f>F29-SUM(F30:F34)</f>
        <v>3174</v>
      </c>
      <c r="G35" s="361">
        <f>G29-SUM(G30:G34)</f>
        <v>5782</v>
      </c>
    </row>
    <row r="36" spans="1:7" x14ac:dyDescent="0.25">
      <c r="A36" s="481" t="s">
        <v>68</v>
      </c>
      <c r="B36" s="367">
        <v>508947</v>
      </c>
      <c r="C36" s="367">
        <v>-135199</v>
      </c>
      <c r="D36" s="368">
        <v>-3442.9000000000524</v>
      </c>
      <c r="E36" s="368">
        <v>409126.80000000005</v>
      </c>
      <c r="F36" s="368">
        <f>F29+F6</f>
        <v>487696</v>
      </c>
      <c r="G36" s="368">
        <f>G29+G6</f>
        <v>297107.30000000005</v>
      </c>
    </row>
    <row r="37" spans="1:7" x14ac:dyDescent="0.25">
      <c r="A37" s="637"/>
      <c r="B37" s="637"/>
      <c r="C37" s="715" t="s">
        <v>669</v>
      </c>
      <c r="D37" s="715"/>
      <c r="E37" s="715"/>
      <c r="F37" s="715"/>
      <c r="G37" s="715"/>
    </row>
    <row r="38" spans="1:7" x14ac:dyDescent="0.25">
      <c r="A38" s="637"/>
      <c r="B38" s="637"/>
      <c r="C38" s="529"/>
      <c r="D38" s="530"/>
      <c r="E38" s="723"/>
      <c r="F38" s="723"/>
      <c r="G38" s="723"/>
    </row>
    <row r="39" spans="1:7" ht="84.75" customHeight="1" x14ac:dyDescent="0.25">
      <c r="A39" s="740" t="s">
        <v>685</v>
      </c>
      <c r="B39" s="740"/>
      <c r="C39" s="740"/>
      <c r="D39" s="740"/>
      <c r="E39" s="740"/>
      <c r="F39" s="740"/>
      <c r="G39" s="740"/>
    </row>
    <row r="40" spans="1:7" ht="13.5" customHeight="1" x14ac:dyDescent="0.25">
      <c r="A40" s="741" t="s">
        <v>654</v>
      </c>
      <c r="B40" s="741"/>
      <c r="C40" s="741"/>
      <c r="D40" s="741"/>
      <c r="E40" s="741"/>
      <c r="F40" s="741"/>
      <c r="G40" s="741"/>
    </row>
    <row r="41" spans="1:7" ht="13.5" customHeight="1" x14ac:dyDescent="0.25">
      <c r="A41" s="739" t="s">
        <v>430</v>
      </c>
      <c r="B41" s="739"/>
      <c r="C41" s="739"/>
      <c r="D41" s="739"/>
      <c r="E41" s="739"/>
      <c r="F41" s="739"/>
      <c r="G41" s="739"/>
    </row>
    <row r="42" spans="1:7" x14ac:dyDescent="0.25">
      <c r="A42" s="739" t="s">
        <v>33</v>
      </c>
      <c r="B42" s="739"/>
      <c r="C42" s="739"/>
      <c r="D42" s="739"/>
      <c r="E42" s="739"/>
      <c r="F42" s="739"/>
      <c r="G42" s="531"/>
    </row>
    <row r="43" spans="1:7" ht="27.75" customHeight="1" x14ac:dyDescent="0.25">
      <c r="A43" s="739" t="s">
        <v>687</v>
      </c>
      <c r="B43" s="739"/>
      <c r="C43" s="739"/>
      <c r="D43" s="739"/>
      <c r="E43" s="739"/>
      <c r="F43" s="739"/>
      <c r="G43" s="739"/>
    </row>
    <row r="44" spans="1:7" ht="24.75" customHeight="1" x14ac:dyDescent="0.25">
      <c r="A44" s="739" t="s">
        <v>686</v>
      </c>
      <c r="B44" s="739"/>
      <c r="C44" s="739"/>
      <c r="D44" s="739"/>
      <c r="E44" s="739"/>
      <c r="F44" s="739"/>
      <c r="G44" s="739"/>
    </row>
    <row r="45" spans="1:7" ht="26.45" customHeight="1" x14ac:dyDescent="0.25">
      <c r="A45" s="739" t="s">
        <v>432</v>
      </c>
      <c r="B45" s="739"/>
      <c r="C45" s="739"/>
      <c r="D45" s="739"/>
      <c r="E45" s="739"/>
      <c r="F45" s="739"/>
      <c r="G45" s="739"/>
    </row>
    <row r="46" spans="1:7" ht="17.25" customHeight="1" x14ac:dyDescent="0.25">
      <c r="A46" s="739" t="s">
        <v>431</v>
      </c>
      <c r="B46" s="739"/>
      <c r="C46" s="739"/>
      <c r="D46" s="739"/>
      <c r="E46" s="739"/>
      <c r="F46" s="739"/>
      <c r="G46" s="739"/>
    </row>
    <row r="47" spans="1:7" ht="24" customHeight="1" x14ac:dyDescent="0.25">
      <c r="A47" s="739" t="s">
        <v>595</v>
      </c>
      <c r="B47" s="739"/>
      <c r="C47" s="739"/>
      <c r="D47" s="739"/>
      <c r="E47" s="739"/>
      <c r="F47" s="739"/>
      <c r="G47" s="739"/>
    </row>
    <row r="48" spans="1:7" x14ac:dyDescent="0.25">
      <c r="A48" s="355"/>
      <c r="B48" s="355"/>
      <c r="C48" s="355"/>
      <c r="D48" s="355"/>
      <c r="E48" s="355"/>
      <c r="F48" s="355"/>
      <c r="G48" s="355"/>
    </row>
    <row r="55" spans="1:2" x14ac:dyDescent="0.25">
      <c r="A55" s="326"/>
      <c r="B55" s="326"/>
    </row>
  </sheetData>
  <mergeCells count="12">
    <mergeCell ref="E2:G2"/>
    <mergeCell ref="E38:G38"/>
    <mergeCell ref="A42:F42"/>
    <mergeCell ref="A46:G46"/>
    <mergeCell ref="A47:G47"/>
    <mergeCell ref="C37:G37"/>
    <mergeCell ref="A41:G41"/>
    <mergeCell ref="A43:G43"/>
    <mergeCell ref="A44:G44"/>
    <mergeCell ref="A45:G45"/>
    <mergeCell ref="A39:G39"/>
    <mergeCell ref="A40:G40"/>
  </mergeCells>
  <phoneticPr fontId="28" type="noConversion"/>
  <conditionalFormatting sqref="A1">
    <cfRule type="cellIs" dxfId="51" priority="5" operator="equal">
      <formula>0</formula>
    </cfRule>
  </conditionalFormatting>
  <conditionalFormatting sqref="A40:A47">
    <cfRule type="cellIs" dxfId="50" priority="2" operator="equal">
      <formula>0</formula>
    </cfRule>
  </conditionalFormatting>
  <conditionalFormatting sqref="C2">
    <cfRule type="cellIs" dxfId="49" priority="12" operator="equal">
      <formula>0</formula>
    </cfRule>
  </conditionalFormatting>
  <conditionalFormatting sqref="C37 C38:E38">
    <cfRule type="cellIs" dxfId="48" priority="3" operator="equal">
      <formula>0</formula>
    </cfRule>
  </conditionalFormatting>
  <conditionalFormatting sqref="C5:G5">
    <cfRule type="cellIs" dxfId="47" priority="9" operator="equal">
      <formula>0</formula>
    </cfRule>
  </conditionalFormatting>
  <conditionalFormatting sqref="E2">
    <cfRule type="cellIs" dxfId="46" priority="1" operator="equal">
      <formula>0</formula>
    </cfRule>
  </conditionalFormatting>
  <conditionalFormatting sqref="F1">
    <cfRule type="cellIs" dxfId="45" priority="10" operator="equal">
      <formula>0</formula>
    </cfRule>
  </conditionalFormatting>
  <hyperlinks>
    <hyperlink ref="E2" location="Contents!A1" display="cs;slf;fj;jpw;F jpUk;Gtjw;F" xr:uid="{F1D39738-03C2-44AB-BA81-AA8AB7BD73E3}"/>
    <hyperlink ref="E2:G2" location="உள்ளடக்கம்!A1" display="cs;slf;fj;jpw;F jpUk;Gtjw;F" xr:uid="{62874EC2-EFA7-4450-AD49-EF0E8E92E07E}"/>
  </hyperlinks>
  <pageMargins left="0.7" right="0.7" top="0.75" bottom="0.75" header="0.3" footer="0.3"/>
  <pageSetup paperSize="9" scale="76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B2507-9974-4CF2-ADA7-CB4FF5817EF2}">
  <sheetPr>
    <pageSetUpPr fitToPage="1"/>
  </sheetPr>
  <dimension ref="A1:L524"/>
  <sheetViews>
    <sheetView zoomScaleNormal="100" zoomScaleSheetLayoutView="85" workbookViewId="0">
      <pane xSplit="1" ySplit="5" topLeftCell="B6" activePane="bottomRight" state="frozen"/>
      <selection activeCell="H4" sqref="H4"/>
      <selection pane="topRight" activeCell="H4" sqref="H4"/>
      <selection pane="bottomLeft" activeCell="H4" sqref="H4"/>
      <selection pane="bottomRight" activeCell="D31" sqref="D31:G31"/>
    </sheetView>
  </sheetViews>
  <sheetFormatPr defaultColWidth="9.140625" defaultRowHeight="13.5" x14ac:dyDescent="0.25"/>
  <cols>
    <col min="1" max="1" width="88.5703125" style="181" customWidth="1"/>
    <col min="2" max="2" width="14.7109375" style="181" customWidth="1"/>
    <col min="3" max="6" width="12.42578125" style="329" customWidth="1"/>
    <col min="7" max="7" width="11.5703125" style="181" bestFit="1" customWidth="1"/>
    <col min="8" max="16384" width="9.140625" style="181"/>
  </cols>
  <sheetData>
    <row r="1" spans="1:7" s="295" customFormat="1" ht="15.75" x14ac:dyDescent="0.25">
      <c r="A1" s="418" t="s">
        <v>13</v>
      </c>
      <c r="B1" s="66"/>
      <c r="C1" s="312"/>
      <c r="D1" s="312"/>
      <c r="E1" s="67"/>
      <c r="F1" s="433" t="s">
        <v>311</v>
      </c>
    </row>
    <row r="2" spans="1:7" s="295" customFormat="1" ht="15.75" x14ac:dyDescent="0.25">
      <c r="A2" s="66"/>
      <c r="B2" s="66"/>
      <c r="C2" s="312"/>
      <c r="D2" s="678" t="s">
        <v>36</v>
      </c>
      <c r="E2" s="678"/>
      <c r="F2" s="678"/>
    </row>
    <row r="3" spans="1:7" s="295" customFormat="1" ht="19.5" customHeight="1" x14ac:dyDescent="0.25">
      <c r="A3" s="702" t="s">
        <v>433</v>
      </c>
      <c r="B3" s="702"/>
      <c r="C3" s="702"/>
      <c r="D3" s="702"/>
      <c r="E3" s="702"/>
      <c r="F3" s="702"/>
    </row>
    <row r="4" spans="1:7" s="295" customFormat="1" ht="15.75" x14ac:dyDescent="0.25">
      <c r="A4" s="290"/>
      <c r="B4" s="290"/>
      <c r="C4" s="312"/>
      <c r="D4" s="312"/>
      <c r="E4" s="312"/>
      <c r="G4" s="431" t="s">
        <v>35</v>
      </c>
    </row>
    <row r="5" spans="1:7" x14ac:dyDescent="0.25">
      <c r="A5" s="468" t="s">
        <v>266</v>
      </c>
      <c r="B5" s="80">
        <v>2019</v>
      </c>
      <c r="C5" s="80">
        <v>2020</v>
      </c>
      <c r="D5" s="80">
        <v>2021</v>
      </c>
      <c r="E5" s="216">
        <v>2022</v>
      </c>
      <c r="F5" s="80">
        <v>2023</v>
      </c>
      <c r="G5" s="80">
        <v>2024</v>
      </c>
    </row>
    <row r="6" spans="1:7" ht="15" customHeight="1" x14ac:dyDescent="0.25">
      <c r="A6" s="532" t="s">
        <v>434</v>
      </c>
      <c r="B6" s="217">
        <v>13031543.025028039</v>
      </c>
      <c r="C6" s="217">
        <v>13031543.025028039</v>
      </c>
      <c r="D6" s="217">
        <v>15117246.97649939</v>
      </c>
      <c r="E6" s="217">
        <v>17614181.08284007</v>
      </c>
      <c r="F6" s="218">
        <v>27492030.802700199</v>
      </c>
      <c r="G6" s="22">
        <v>28695948.557840049</v>
      </c>
    </row>
    <row r="7" spans="1:7" s="201" customFormat="1" ht="30.75" customHeight="1" x14ac:dyDescent="0.25">
      <c r="A7" s="533" t="s">
        <v>655</v>
      </c>
      <c r="B7" s="27">
        <v>345452.55674799997</v>
      </c>
      <c r="C7" s="27">
        <v>345452.55674799997</v>
      </c>
      <c r="D7" s="27">
        <v>323510.27436600003</v>
      </c>
      <c r="E7" s="27">
        <v>311190.63755699998</v>
      </c>
      <c r="F7" s="219"/>
      <c r="G7" s="317"/>
    </row>
    <row r="8" spans="1:7" ht="15" customHeight="1" x14ac:dyDescent="0.25">
      <c r="A8" s="479" t="s">
        <v>435</v>
      </c>
      <c r="B8" s="18">
        <v>22316.865207999999</v>
      </c>
      <c r="C8" s="18">
        <v>22316.865207999999</v>
      </c>
      <c r="D8" s="18">
        <v>22188.728443</v>
      </c>
      <c r="E8" s="18">
        <v>21832.699022000001</v>
      </c>
      <c r="F8" s="219"/>
      <c r="G8" s="317"/>
    </row>
    <row r="9" spans="1:7" ht="15" customHeight="1" x14ac:dyDescent="0.25">
      <c r="A9" s="534" t="s">
        <v>436</v>
      </c>
      <c r="B9" s="18">
        <v>150418.44163000002</v>
      </c>
      <c r="C9" s="18">
        <v>150418.44163000002</v>
      </c>
      <c r="D9" s="18">
        <v>136719.62024399999</v>
      </c>
      <c r="E9" s="18">
        <v>128025.857007</v>
      </c>
      <c r="F9" s="219"/>
      <c r="G9" s="317"/>
    </row>
    <row r="10" spans="1:7" ht="15" customHeight="1" x14ac:dyDescent="0.25">
      <c r="A10" s="534" t="s">
        <v>437</v>
      </c>
      <c r="B10" s="42">
        <v>172717.24990999998</v>
      </c>
      <c r="C10" s="42">
        <v>172717.24990999998</v>
      </c>
      <c r="D10" s="42">
        <v>164601.92567900004</v>
      </c>
      <c r="E10" s="42">
        <v>161332.08152800001</v>
      </c>
      <c r="F10" s="219"/>
      <c r="G10" s="317"/>
    </row>
    <row r="11" spans="1:7" ht="15" customHeight="1" x14ac:dyDescent="0.25">
      <c r="A11" s="480" t="s">
        <v>438</v>
      </c>
      <c r="B11" s="22">
        <v>778305.34701879998</v>
      </c>
      <c r="C11" s="22">
        <v>778305.34701879998</v>
      </c>
      <c r="D11" s="22">
        <v>986390.73326413881</v>
      </c>
      <c r="E11" s="22">
        <v>1506742.7954641066</v>
      </c>
      <c r="F11" s="218">
        <v>1180700.6869928199</v>
      </c>
      <c r="G11" s="22">
        <v>1931317.1141559999</v>
      </c>
    </row>
    <row r="12" spans="1:7" ht="15" customHeight="1" x14ac:dyDescent="0.25">
      <c r="A12" s="527" t="s">
        <v>439</v>
      </c>
      <c r="B12" s="42">
        <v>16531.548699999999</v>
      </c>
      <c r="C12" s="42">
        <v>16531.548699999999</v>
      </c>
      <c r="D12" s="42">
        <v>34801.303599999999</v>
      </c>
      <c r="E12" s="42">
        <v>115332.08560000001</v>
      </c>
      <c r="F12" s="220">
        <v>59756.358035000005</v>
      </c>
      <c r="G12" s="42">
        <v>51117.376839999997</v>
      </c>
    </row>
    <row r="13" spans="1:7" ht="15" customHeight="1" x14ac:dyDescent="0.25">
      <c r="A13" s="527" t="s">
        <v>440</v>
      </c>
      <c r="B13" s="447" t="s">
        <v>457</v>
      </c>
      <c r="C13" s="18" t="s">
        <v>617</v>
      </c>
      <c r="D13" s="18" t="s">
        <v>617</v>
      </c>
      <c r="E13" s="18">
        <v>36539.856</v>
      </c>
      <c r="F13" s="220">
        <v>66889.224000000002</v>
      </c>
      <c r="G13" s="42">
        <v>52604.543999999994</v>
      </c>
    </row>
    <row r="14" spans="1:7" ht="15" customHeight="1" x14ac:dyDescent="0.25">
      <c r="A14" s="535" t="s">
        <v>398</v>
      </c>
      <c r="B14" s="447" t="s">
        <v>457</v>
      </c>
      <c r="C14" s="18" t="s">
        <v>617</v>
      </c>
      <c r="D14" s="18" t="s">
        <v>617</v>
      </c>
      <c r="E14" s="18" t="s">
        <v>617</v>
      </c>
      <c r="F14" s="220" t="s">
        <v>617</v>
      </c>
      <c r="G14" s="42">
        <v>805977.23311199993</v>
      </c>
    </row>
    <row r="15" spans="1:7" ht="15" customHeight="1" x14ac:dyDescent="0.25">
      <c r="A15" s="527" t="s">
        <v>441</v>
      </c>
      <c r="B15" s="42">
        <v>25212.357599999999</v>
      </c>
      <c r="C15" s="42">
        <v>25212.357599999999</v>
      </c>
      <c r="D15" s="42">
        <v>70559.327400000009</v>
      </c>
      <c r="E15" s="42">
        <v>89310.560696</v>
      </c>
      <c r="F15" s="220">
        <v>139593.42132220711</v>
      </c>
      <c r="G15" s="42">
        <v>134664.41705600001</v>
      </c>
    </row>
    <row r="16" spans="1:7" ht="15" customHeight="1" x14ac:dyDescent="0.25">
      <c r="A16" s="527" t="s">
        <v>442</v>
      </c>
      <c r="B16" s="42">
        <v>297220.09590000001</v>
      </c>
      <c r="C16" s="42">
        <v>297220.09590000001</v>
      </c>
      <c r="D16" s="42">
        <v>345500.3799</v>
      </c>
      <c r="E16" s="42">
        <v>561267.41310000001</v>
      </c>
      <c r="F16" s="220">
        <v>100969.2037256</v>
      </c>
      <c r="G16" s="42">
        <v>102416.60243200001</v>
      </c>
    </row>
    <row r="17" spans="1:12" ht="15" customHeight="1" x14ac:dyDescent="0.25">
      <c r="A17" s="527" t="s">
        <v>443</v>
      </c>
      <c r="B17" s="18">
        <v>12613.104000000001</v>
      </c>
      <c r="C17" s="18">
        <v>12613.104000000001</v>
      </c>
      <c r="D17" s="18">
        <v>12504.797999999999</v>
      </c>
      <c r="E17" s="18">
        <v>12263.181672000001</v>
      </c>
      <c r="F17" s="220">
        <v>19959.001228000001</v>
      </c>
      <c r="G17" s="42">
        <v>16764.410616000001</v>
      </c>
    </row>
    <row r="18" spans="1:12" ht="15" customHeight="1" x14ac:dyDescent="0.25">
      <c r="A18" s="527" t="s">
        <v>444</v>
      </c>
      <c r="B18" s="18">
        <v>35310.980499999998</v>
      </c>
      <c r="C18" s="18">
        <v>35310.980499999998</v>
      </c>
      <c r="D18" s="18">
        <v>35561.788831710001</v>
      </c>
      <c r="E18" s="18">
        <v>35737.724231709995</v>
      </c>
      <c r="F18" s="220">
        <v>35669.554231710004</v>
      </c>
      <c r="G18" s="42">
        <v>33515.31</v>
      </c>
    </row>
    <row r="19" spans="1:12" ht="15" customHeight="1" x14ac:dyDescent="0.25">
      <c r="A19" s="527" t="s">
        <v>445</v>
      </c>
      <c r="B19" s="18">
        <v>5397.7</v>
      </c>
      <c r="C19" s="18">
        <v>5397.7</v>
      </c>
      <c r="D19" s="18">
        <v>9692.2999999999993</v>
      </c>
      <c r="E19" s="18">
        <v>13899.3</v>
      </c>
      <c r="F19" s="220">
        <v>2080.2800000000002</v>
      </c>
      <c r="G19" s="42">
        <v>15969.27</v>
      </c>
    </row>
    <row r="20" spans="1:12" ht="15" customHeight="1" x14ac:dyDescent="0.25">
      <c r="A20" s="527" t="s">
        <v>446</v>
      </c>
      <c r="B20" s="42">
        <v>102338.991395</v>
      </c>
      <c r="C20" s="42">
        <v>102338.991395</v>
      </c>
      <c r="D20" s="42">
        <v>138179.85850150001</v>
      </c>
      <c r="E20" s="42">
        <v>200851.13164233</v>
      </c>
      <c r="F20" s="220">
        <v>291526</v>
      </c>
      <c r="G20" s="42">
        <v>272197.08391600003</v>
      </c>
    </row>
    <row r="21" spans="1:12" ht="15" customHeight="1" x14ac:dyDescent="0.25">
      <c r="A21" s="527" t="s">
        <v>447</v>
      </c>
      <c r="B21" s="42">
        <v>11419.66</v>
      </c>
      <c r="C21" s="42">
        <v>11419.66</v>
      </c>
      <c r="D21" s="42">
        <v>2023.1770000000001</v>
      </c>
      <c r="E21" s="42">
        <v>1313.31</v>
      </c>
      <c r="F21" s="220">
        <v>759.08</v>
      </c>
      <c r="G21" s="42">
        <v>1128.6600000000001</v>
      </c>
    </row>
    <row r="22" spans="1:12" ht="15" customHeight="1" x14ac:dyDescent="0.25">
      <c r="A22" s="527" t="s">
        <v>448</v>
      </c>
      <c r="B22" s="18">
        <v>206562.94134400005</v>
      </c>
      <c r="C22" s="18">
        <v>206562.94134400005</v>
      </c>
      <c r="D22" s="18">
        <v>262014.99160881</v>
      </c>
      <c r="E22" s="18">
        <v>349894.74719958508</v>
      </c>
      <c r="F22" s="220">
        <v>341736.40311397007</v>
      </c>
      <c r="G22" s="42">
        <v>333441.59406399995</v>
      </c>
    </row>
    <row r="23" spans="1:12" ht="15" customHeight="1" x14ac:dyDescent="0.25">
      <c r="A23" s="527" t="s">
        <v>449</v>
      </c>
      <c r="B23" s="18">
        <v>32082.75</v>
      </c>
      <c r="C23" s="18">
        <v>32082.75</v>
      </c>
      <c r="D23" s="18">
        <v>43529.716408209999</v>
      </c>
      <c r="E23" s="18">
        <v>60335.753576210001</v>
      </c>
      <c r="F23" s="220">
        <v>72598.258583999996</v>
      </c>
      <c r="G23" s="42">
        <v>70083.809232</v>
      </c>
    </row>
    <row r="24" spans="1:12" ht="15" customHeight="1" x14ac:dyDescent="0.25">
      <c r="A24" s="536" t="s">
        <v>450</v>
      </c>
      <c r="B24" s="32">
        <v>33615.217579799937</v>
      </c>
      <c r="C24" s="32">
        <v>33615.217579799937</v>
      </c>
      <c r="D24" s="32">
        <v>32023.092013908783</v>
      </c>
      <c r="E24" s="32">
        <v>29997.731746270994</v>
      </c>
      <c r="F24" s="221">
        <v>49163.902752332855</v>
      </c>
      <c r="G24" s="42">
        <f>G11-SUM(G12:G23)</f>
        <v>41436.802887999685</v>
      </c>
    </row>
    <row r="25" spans="1:12" ht="15" customHeight="1" x14ac:dyDescent="0.25">
      <c r="A25" s="505" t="s">
        <v>451</v>
      </c>
      <c r="B25" s="402">
        <v>14155300.928794838</v>
      </c>
      <c r="C25" s="402">
        <v>14155300.928794838</v>
      </c>
      <c r="D25" s="319">
        <v>16427147.9841295</v>
      </c>
      <c r="E25" s="71">
        <v>19432115</v>
      </c>
      <c r="F25" s="71">
        <v>28672731.48969302</v>
      </c>
      <c r="G25" s="372">
        <f>G6+G11</f>
        <v>30627265.67199605</v>
      </c>
      <c r="I25" s="340"/>
      <c r="J25" s="340"/>
      <c r="K25" s="340"/>
      <c r="L25" s="340"/>
    </row>
    <row r="26" spans="1:12" x14ac:dyDescent="0.25">
      <c r="A26" s="747" t="s">
        <v>452</v>
      </c>
      <c r="B26" s="748"/>
      <c r="C26" s="748"/>
      <c r="D26" s="748"/>
      <c r="E26" s="748"/>
      <c r="F26" s="748"/>
      <c r="G26" s="749"/>
      <c r="I26" s="340"/>
      <c r="J26" s="340"/>
      <c r="K26" s="340"/>
      <c r="L26" s="340"/>
    </row>
    <row r="27" spans="1:12" x14ac:dyDescent="0.25">
      <c r="A27" s="537" t="s">
        <v>453</v>
      </c>
      <c r="B27" s="222">
        <v>81.902853528323405</v>
      </c>
      <c r="C27" s="222">
        <v>81.902853528323405</v>
      </c>
      <c r="D27" s="222">
        <v>96.618958016523081</v>
      </c>
      <c r="E27" s="222">
        <v>100.01028138088235</v>
      </c>
      <c r="F27" s="223">
        <v>114.24945418669064</v>
      </c>
      <c r="G27" s="318">
        <v>104.65409778292536</v>
      </c>
      <c r="I27" s="340"/>
      <c r="J27" s="340"/>
      <c r="K27" s="340"/>
      <c r="L27" s="340"/>
    </row>
    <row r="28" spans="1:12" ht="25.5" x14ac:dyDescent="0.25">
      <c r="A28" s="538" t="s">
        <v>454</v>
      </c>
      <c r="B28" s="222">
        <v>2.171158864454994</v>
      </c>
      <c r="C28" s="222">
        <v>2.171158864454994</v>
      </c>
      <c r="D28" s="222">
        <v>2.0676533012574003</v>
      </c>
      <c r="E28" s="222">
        <v>1.7668867432849622</v>
      </c>
      <c r="F28" s="222">
        <v>0</v>
      </c>
      <c r="G28" s="222">
        <v>0</v>
      </c>
      <c r="I28" s="340"/>
      <c r="J28" s="340"/>
      <c r="K28" s="340"/>
      <c r="L28" s="340"/>
    </row>
    <row r="29" spans="1:12" x14ac:dyDescent="0.25">
      <c r="A29" s="539" t="s">
        <v>455</v>
      </c>
      <c r="B29" s="222">
        <v>4.8916255515378264</v>
      </c>
      <c r="C29" s="222">
        <v>4.8916255515378264</v>
      </c>
      <c r="D29" s="222">
        <v>6.3043254498183918</v>
      </c>
      <c r="E29" s="222">
        <v>8.5550256002095129</v>
      </c>
      <c r="F29" s="223">
        <v>4.9066731298949717</v>
      </c>
      <c r="G29" s="222">
        <v>7.0435117245670478</v>
      </c>
      <c r="H29" s="595"/>
      <c r="I29" s="340"/>
      <c r="J29" s="340"/>
      <c r="K29" s="340"/>
      <c r="L29" s="340"/>
    </row>
    <row r="30" spans="1:12" x14ac:dyDescent="0.25">
      <c r="A30" s="540" t="s">
        <v>456</v>
      </c>
      <c r="B30" s="224">
        <v>88.965637944316228</v>
      </c>
      <c r="C30" s="224">
        <v>88.965637944316228</v>
      </c>
      <c r="D30" s="224">
        <v>104.99093676759887</v>
      </c>
      <c r="E30" s="224">
        <v>110.33219372437684</v>
      </c>
      <c r="F30" s="225">
        <v>119.15612731658562</v>
      </c>
      <c r="G30" s="225">
        <v>111.69760950749239</v>
      </c>
      <c r="H30" s="595"/>
      <c r="I30" s="340"/>
      <c r="J30" s="340"/>
      <c r="K30" s="340"/>
      <c r="L30" s="340"/>
    </row>
    <row r="31" spans="1:12" ht="13.5" customHeight="1" x14ac:dyDescent="0.25">
      <c r="C31" s="593"/>
      <c r="D31" s="742" t="s">
        <v>670</v>
      </c>
      <c r="E31" s="742"/>
      <c r="F31" s="742"/>
      <c r="G31" s="742"/>
      <c r="H31" s="594"/>
      <c r="I31" s="594"/>
      <c r="J31" s="594"/>
      <c r="K31" s="594"/>
      <c r="L31" s="594"/>
    </row>
    <row r="32" spans="1:12" ht="13.5" customHeight="1" x14ac:dyDescent="0.25">
      <c r="A32" s="541"/>
      <c r="E32" s="750" t="s">
        <v>292</v>
      </c>
      <c r="F32" s="750"/>
      <c r="G32" s="750"/>
      <c r="H32" s="592"/>
      <c r="I32" s="592"/>
      <c r="J32" s="592"/>
      <c r="K32" s="592"/>
    </row>
    <row r="33" spans="1:6" ht="46.5" customHeight="1" x14ac:dyDescent="0.25">
      <c r="A33" s="740" t="s">
        <v>663</v>
      </c>
      <c r="B33" s="740"/>
      <c r="C33" s="740"/>
      <c r="D33" s="740"/>
      <c r="E33" s="740"/>
      <c r="F33" s="740"/>
    </row>
    <row r="34" spans="1:6" x14ac:dyDescent="0.25">
      <c r="A34" s="542" t="s">
        <v>128</v>
      </c>
      <c r="B34" s="34"/>
      <c r="C34" s="215"/>
      <c r="D34" s="215"/>
      <c r="E34" s="215"/>
      <c r="F34" s="215"/>
    </row>
    <row r="35" spans="1:6" ht="33.75" customHeight="1" x14ac:dyDescent="0.25">
      <c r="A35" s="720" t="s">
        <v>460</v>
      </c>
      <c r="B35" s="745"/>
      <c r="C35" s="745"/>
      <c r="D35" s="745"/>
      <c r="E35" s="745"/>
      <c r="F35" s="745"/>
    </row>
    <row r="36" spans="1:6" ht="24" customHeight="1" x14ac:dyDescent="0.25">
      <c r="A36" s="719" t="s">
        <v>458</v>
      </c>
      <c r="B36" s="719"/>
      <c r="C36" s="719"/>
      <c r="D36" s="719"/>
      <c r="E36" s="719"/>
      <c r="F36" s="719"/>
    </row>
    <row r="37" spans="1:6" x14ac:dyDescent="0.25">
      <c r="A37" s="725" t="s">
        <v>459</v>
      </c>
      <c r="B37" s="746"/>
      <c r="C37" s="746"/>
      <c r="D37" s="746"/>
      <c r="E37" s="746"/>
      <c r="F37" s="746"/>
    </row>
    <row r="38" spans="1:6" ht="14.25" customHeight="1" x14ac:dyDescent="0.25">
      <c r="A38" s="719" t="s">
        <v>596</v>
      </c>
      <c r="B38" s="719"/>
      <c r="C38" s="719"/>
      <c r="D38" s="719"/>
      <c r="E38" s="719"/>
      <c r="F38" s="719"/>
    </row>
    <row r="39" spans="1:6" ht="13.5" customHeight="1" x14ac:dyDescent="0.25">
      <c r="A39" s="719" t="s">
        <v>461</v>
      </c>
      <c r="B39" s="719"/>
      <c r="C39" s="719"/>
      <c r="D39" s="719"/>
      <c r="E39" s="719"/>
      <c r="F39" s="719"/>
    </row>
    <row r="40" spans="1:6" ht="13.5" customHeight="1" x14ac:dyDescent="0.25">
      <c r="A40" s="719" t="s">
        <v>462</v>
      </c>
      <c r="B40" s="743"/>
      <c r="C40" s="743"/>
      <c r="D40" s="743"/>
      <c r="E40" s="743"/>
      <c r="F40" s="743"/>
    </row>
    <row r="41" spans="1:6" x14ac:dyDescent="0.25">
      <c r="A41" s="542" t="s">
        <v>463</v>
      </c>
      <c r="B41" s="543"/>
      <c r="C41" s="543"/>
      <c r="D41" s="543"/>
      <c r="E41" s="544"/>
      <c r="F41" s="204"/>
    </row>
    <row r="42" spans="1:6" x14ac:dyDescent="0.25">
      <c r="A42" s="339"/>
      <c r="B42" s="339"/>
      <c r="C42" s="338"/>
      <c r="D42" s="338"/>
      <c r="E42" s="338"/>
    </row>
    <row r="43" spans="1:6" x14ac:dyDescent="0.25">
      <c r="A43" s="744"/>
      <c r="B43" s="744"/>
      <c r="C43" s="744"/>
      <c r="D43" s="744"/>
      <c r="E43" s="744"/>
      <c r="F43" s="744"/>
    </row>
    <row r="44" spans="1:6" x14ac:dyDescent="0.25">
      <c r="A44" s="339"/>
      <c r="B44" s="339"/>
    </row>
    <row r="45" spans="1:6" x14ac:dyDescent="0.25">
      <c r="A45" s="339"/>
      <c r="B45" s="339"/>
      <c r="C45" s="338"/>
      <c r="D45" s="338"/>
      <c r="E45" s="338"/>
    </row>
    <row r="46" spans="1:6" x14ac:dyDescent="0.25">
      <c r="A46" s="334"/>
      <c r="B46" s="334"/>
      <c r="C46" s="338"/>
      <c r="D46" s="338"/>
      <c r="E46" s="338"/>
    </row>
    <row r="47" spans="1:6" x14ac:dyDescent="0.25">
      <c r="A47" s="337"/>
      <c r="B47" s="337"/>
      <c r="C47" s="338"/>
      <c r="D47" s="338"/>
      <c r="E47" s="338"/>
    </row>
    <row r="48" spans="1:6" x14ac:dyDescent="0.25">
      <c r="A48" s="337"/>
      <c r="B48" s="337"/>
      <c r="C48" s="338"/>
      <c r="D48" s="338"/>
      <c r="E48" s="338"/>
    </row>
    <row r="49" spans="1:5" x14ac:dyDescent="0.25">
      <c r="A49" s="337"/>
      <c r="B49" s="337"/>
    </row>
    <row r="50" spans="1:5" ht="15.75" customHeight="1" x14ac:dyDescent="0.25">
      <c r="A50" s="337"/>
      <c r="B50" s="337"/>
    </row>
    <row r="51" spans="1:5" s="329" customFormat="1" x14ac:dyDescent="0.25">
      <c r="A51" s="337"/>
      <c r="B51" s="337"/>
      <c r="C51" s="338"/>
      <c r="D51" s="338"/>
      <c r="E51" s="338"/>
    </row>
    <row r="52" spans="1:5" s="329" customFormat="1" x14ac:dyDescent="0.25">
      <c r="A52" s="337"/>
      <c r="B52" s="337"/>
      <c r="C52" s="338"/>
      <c r="D52" s="338"/>
      <c r="E52" s="338"/>
    </row>
    <row r="53" spans="1:5" s="329" customFormat="1" x14ac:dyDescent="0.25">
      <c r="A53" s="337"/>
      <c r="B53" s="337"/>
      <c r="C53" s="338"/>
      <c r="D53" s="338"/>
      <c r="E53" s="338"/>
    </row>
    <row r="54" spans="1:5" s="329" customFormat="1" x14ac:dyDescent="0.25">
      <c r="A54" s="337"/>
      <c r="B54" s="337"/>
      <c r="C54" s="338"/>
      <c r="D54" s="338"/>
      <c r="E54" s="338"/>
    </row>
    <row r="55" spans="1:5" s="329" customFormat="1" ht="13.9" customHeight="1" x14ac:dyDescent="0.25">
      <c r="A55" s="334"/>
      <c r="B55" s="334"/>
    </row>
    <row r="56" spans="1:5" s="329" customFormat="1" ht="13.9" customHeight="1" x14ac:dyDescent="0.25">
      <c r="A56" s="337"/>
      <c r="B56" s="337"/>
    </row>
    <row r="57" spans="1:5" s="329" customFormat="1" ht="13.9" customHeight="1" x14ac:dyDescent="0.25">
      <c r="A57" s="337"/>
      <c r="B57" s="337"/>
    </row>
    <row r="58" spans="1:5" s="329" customFormat="1" ht="13.9" customHeight="1" x14ac:dyDescent="0.25">
      <c r="A58" s="334"/>
      <c r="B58" s="334"/>
    </row>
    <row r="59" spans="1:5" s="329" customFormat="1" x14ac:dyDescent="0.25">
      <c r="A59" s="201"/>
      <c r="B59" s="201"/>
      <c r="C59" s="332"/>
      <c r="D59" s="332"/>
      <c r="E59" s="332"/>
    </row>
    <row r="60" spans="1:5" s="329" customFormat="1" x14ac:dyDescent="0.25">
      <c r="A60" s="336"/>
      <c r="B60" s="336"/>
    </row>
    <row r="61" spans="1:5" s="329" customFormat="1" x14ac:dyDescent="0.25">
      <c r="A61" s="335"/>
      <c r="B61" s="335"/>
    </row>
    <row r="62" spans="1:5" s="329" customFormat="1" x14ac:dyDescent="0.25">
      <c r="A62" s="335"/>
      <c r="B62" s="335"/>
    </row>
    <row r="63" spans="1:5" s="329" customFormat="1" x14ac:dyDescent="0.25">
      <c r="A63" s="334"/>
      <c r="B63" s="334"/>
    </row>
    <row r="64" spans="1:5" s="329" customFormat="1" x14ac:dyDescent="0.25">
      <c r="A64" s="334"/>
      <c r="B64" s="334"/>
    </row>
    <row r="65" spans="1:6" s="329" customFormat="1" x14ac:dyDescent="0.25">
      <c r="A65" s="334"/>
      <c r="B65" s="334"/>
    </row>
    <row r="66" spans="1:6" s="329" customFormat="1" x14ac:dyDescent="0.25">
      <c r="A66" s="336"/>
      <c r="B66" s="336"/>
    </row>
    <row r="67" spans="1:6" x14ac:dyDescent="0.25">
      <c r="A67" s="335"/>
      <c r="B67" s="335"/>
    </row>
    <row r="68" spans="1:6" x14ac:dyDescent="0.25">
      <c r="A68" s="335"/>
      <c r="B68" s="335"/>
    </row>
    <row r="69" spans="1:6" x14ac:dyDescent="0.25">
      <c r="A69" s="335"/>
      <c r="B69" s="335"/>
    </row>
    <row r="70" spans="1:6" x14ac:dyDescent="0.25">
      <c r="A70" s="334"/>
      <c r="B70" s="334"/>
    </row>
    <row r="71" spans="1:6" x14ac:dyDescent="0.25">
      <c r="A71" s="334"/>
      <c r="B71" s="334"/>
    </row>
    <row r="72" spans="1:6" x14ac:dyDescent="0.25">
      <c r="A72" s="334"/>
      <c r="B72" s="334"/>
    </row>
    <row r="73" spans="1:6" x14ac:dyDescent="0.25">
      <c r="A73" s="334"/>
      <c r="B73" s="334"/>
    </row>
    <row r="74" spans="1:6" x14ac:dyDescent="0.25">
      <c r="A74" s="334"/>
      <c r="B74" s="334"/>
    </row>
    <row r="75" spans="1:6" x14ac:dyDescent="0.25">
      <c r="A75" s="334"/>
      <c r="B75" s="334"/>
    </row>
    <row r="76" spans="1:6" ht="15" customHeight="1" x14ac:dyDescent="0.25">
      <c r="A76" s="201"/>
      <c r="B76" s="201"/>
      <c r="C76" s="332"/>
      <c r="D76" s="332"/>
      <c r="E76" s="332"/>
      <c r="F76" s="332"/>
    </row>
    <row r="77" spans="1:6" ht="15" customHeight="1" x14ac:dyDescent="0.25">
      <c r="A77" s="333"/>
      <c r="B77" s="333"/>
      <c r="C77" s="332"/>
      <c r="D77" s="332"/>
      <c r="E77" s="332"/>
      <c r="F77" s="332"/>
    </row>
    <row r="78" spans="1:6" ht="15" customHeight="1" x14ac:dyDescent="0.25">
      <c r="C78" s="331"/>
      <c r="D78" s="331"/>
      <c r="E78" s="331"/>
      <c r="F78" s="331"/>
    </row>
    <row r="79" spans="1:6" ht="15" customHeight="1" x14ac:dyDescent="0.25">
      <c r="C79" s="331"/>
      <c r="D79" s="331"/>
      <c r="E79" s="331"/>
      <c r="F79" s="330"/>
    </row>
    <row r="80" spans="1:6" s="188" customFormat="1" ht="38.25" customHeight="1" x14ac:dyDescent="0.25">
      <c r="A80" s="752"/>
      <c r="B80" s="752"/>
      <c r="C80" s="752"/>
      <c r="D80" s="752"/>
      <c r="E80" s="752"/>
      <c r="F80" s="752"/>
    </row>
    <row r="81" spans="1:6" s="188" customFormat="1" x14ac:dyDescent="0.25"/>
    <row r="82" spans="1:6" s="188" customFormat="1" x14ac:dyDescent="0.25"/>
    <row r="83" spans="1:6" s="188" customFormat="1" ht="59.25" customHeight="1" x14ac:dyDescent="0.25">
      <c r="A83" s="752"/>
      <c r="B83" s="752"/>
      <c r="C83" s="752"/>
      <c r="D83" s="752"/>
      <c r="E83" s="752"/>
      <c r="F83" s="752"/>
    </row>
    <row r="84" spans="1:6" s="188" customFormat="1" x14ac:dyDescent="0.25"/>
    <row r="85" spans="1:6" s="188" customFormat="1" x14ac:dyDescent="0.25"/>
    <row r="86" spans="1:6" s="188" customFormat="1" ht="43.5" customHeight="1" x14ac:dyDescent="0.25">
      <c r="A86" s="752"/>
      <c r="B86" s="752"/>
      <c r="C86" s="752"/>
      <c r="D86" s="752"/>
      <c r="E86" s="752"/>
      <c r="F86" s="752"/>
    </row>
    <row r="87" spans="1:6" s="188" customFormat="1" ht="38.25" customHeight="1" x14ac:dyDescent="0.25">
      <c r="A87" s="752"/>
      <c r="B87" s="752"/>
      <c r="C87" s="752"/>
      <c r="D87" s="752"/>
      <c r="E87" s="752"/>
      <c r="F87" s="752"/>
    </row>
    <row r="88" spans="1:6" ht="18" customHeight="1" x14ac:dyDescent="0.25">
      <c r="C88" s="181"/>
      <c r="D88" s="181"/>
      <c r="E88" s="181"/>
      <c r="F88" s="181"/>
    </row>
    <row r="89" spans="1:6" ht="29.25" customHeight="1" x14ac:dyDescent="0.25">
      <c r="A89" s="751"/>
      <c r="B89" s="751"/>
      <c r="C89" s="751"/>
      <c r="D89" s="751"/>
      <c r="E89" s="751"/>
      <c r="F89" s="751"/>
    </row>
    <row r="90" spans="1:6" ht="29.25" customHeight="1" x14ac:dyDescent="0.25">
      <c r="A90" s="751"/>
      <c r="B90" s="751"/>
      <c r="C90" s="751"/>
      <c r="D90" s="751"/>
      <c r="E90" s="751"/>
      <c r="F90" s="751"/>
    </row>
    <row r="91" spans="1:6" ht="27" customHeight="1" x14ac:dyDescent="0.25">
      <c r="A91" s="751"/>
      <c r="B91" s="751"/>
      <c r="C91" s="751"/>
      <c r="D91" s="751"/>
      <c r="E91" s="751"/>
      <c r="F91" s="751"/>
    </row>
    <row r="92" spans="1:6" x14ac:dyDescent="0.25">
      <c r="C92" s="181"/>
      <c r="D92" s="181"/>
      <c r="E92" s="181"/>
      <c r="F92" s="181"/>
    </row>
    <row r="93" spans="1:6" x14ac:dyDescent="0.25">
      <c r="C93" s="181"/>
      <c r="D93" s="181"/>
      <c r="E93" s="181"/>
      <c r="F93" s="181"/>
    </row>
    <row r="94" spans="1:6" x14ac:dyDescent="0.25">
      <c r="C94" s="181"/>
      <c r="D94" s="181"/>
      <c r="E94" s="181"/>
      <c r="F94" s="181"/>
    </row>
    <row r="95" spans="1:6" x14ac:dyDescent="0.25">
      <c r="C95" s="181"/>
      <c r="D95" s="181"/>
      <c r="E95" s="181"/>
      <c r="F95" s="181"/>
    </row>
    <row r="96" spans="1:6" x14ac:dyDescent="0.25">
      <c r="C96" s="181"/>
      <c r="D96" s="181"/>
      <c r="E96" s="181"/>
      <c r="F96" s="181"/>
    </row>
    <row r="97" spans="1:6" x14ac:dyDescent="0.25">
      <c r="C97" s="181"/>
      <c r="D97" s="181"/>
      <c r="E97" s="181"/>
      <c r="F97" s="181"/>
    </row>
    <row r="98" spans="1:6" x14ac:dyDescent="0.25">
      <c r="C98" s="181"/>
      <c r="D98" s="181"/>
      <c r="E98" s="181"/>
      <c r="F98" s="181"/>
    </row>
    <row r="99" spans="1:6" ht="29.25" customHeight="1" x14ac:dyDescent="0.25">
      <c r="A99" s="751"/>
      <c r="B99" s="751"/>
      <c r="C99" s="751"/>
      <c r="D99" s="751"/>
      <c r="E99" s="751"/>
      <c r="F99" s="751"/>
    </row>
    <row r="100" spans="1:6" x14ac:dyDescent="0.25">
      <c r="A100" s="751"/>
      <c r="B100" s="751"/>
      <c r="C100" s="751"/>
      <c r="D100" s="751"/>
      <c r="E100" s="751"/>
      <c r="F100" s="751"/>
    </row>
    <row r="101" spans="1:6" x14ac:dyDescent="0.25">
      <c r="A101" s="751"/>
      <c r="B101" s="751"/>
      <c r="C101" s="751"/>
      <c r="D101" s="751"/>
      <c r="E101" s="751"/>
      <c r="F101" s="751"/>
    </row>
    <row r="102" spans="1:6" x14ac:dyDescent="0.25">
      <c r="A102" s="751"/>
      <c r="B102" s="751"/>
      <c r="C102" s="751"/>
      <c r="D102" s="751"/>
      <c r="E102" s="751"/>
      <c r="F102" s="751"/>
    </row>
    <row r="103" spans="1:6" x14ac:dyDescent="0.25">
      <c r="A103" s="751"/>
      <c r="B103" s="751"/>
      <c r="C103" s="751"/>
      <c r="D103" s="751"/>
      <c r="E103" s="751"/>
      <c r="F103" s="751"/>
    </row>
    <row r="104" spans="1:6" x14ac:dyDescent="0.25">
      <c r="C104" s="181"/>
      <c r="D104" s="181"/>
      <c r="E104" s="181"/>
      <c r="F104" s="181"/>
    </row>
    <row r="105" spans="1:6" ht="33.75" customHeight="1" x14ac:dyDescent="0.25">
      <c r="A105" s="751"/>
      <c r="B105" s="751"/>
      <c r="C105" s="751"/>
      <c r="D105" s="751"/>
      <c r="E105" s="751"/>
      <c r="F105" s="751"/>
    </row>
    <row r="106" spans="1:6" x14ac:dyDescent="0.25">
      <c r="C106" s="181"/>
      <c r="D106" s="181"/>
      <c r="E106" s="181"/>
      <c r="F106" s="181"/>
    </row>
    <row r="107" spans="1:6" x14ac:dyDescent="0.25">
      <c r="C107" s="181"/>
      <c r="D107" s="181"/>
      <c r="E107" s="181"/>
      <c r="F107" s="181"/>
    </row>
    <row r="114" s="181" customFormat="1" x14ac:dyDescent="0.25"/>
    <row r="115" s="181" customFormat="1" x14ac:dyDescent="0.25"/>
    <row r="116" s="181" customFormat="1" x14ac:dyDescent="0.25"/>
    <row r="117" s="181" customFormat="1" x14ac:dyDescent="0.25"/>
    <row r="118" s="181" customFormat="1" x14ac:dyDescent="0.25"/>
    <row r="119" s="181" customFormat="1" x14ac:dyDescent="0.25"/>
    <row r="120" s="181" customFormat="1" x14ac:dyDescent="0.25"/>
    <row r="121" s="181" customFormat="1" x14ac:dyDescent="0.25"/>
    <row r="122" s="181" customFormat="1" x14ac:dyDescent="0.25"/>
    <row r="123" s="181" customFormat="1" x14ac:dyDescent="0.25"/>
    <row r="124" s="181" customFormat="1" x14ac:dyDescent="0.25"/>
    <row r="125" s="181" customFormat="1" x14ac:dyDescent="0.25"/>
    <row r="126" s="181" customFormat="1" x14ac:dyDescent="0.25"/>
    <row r="127" s="181" customFormat="1" x14ac:dyDescent="0.25"/>
    <row r="128" s="181" customFormat="1" x14ac:dyDescent="0.25"/>
    <row r="129" s="181" customFormat="1" x14ac:dyDescent="0.25"/>
    <row r="130" s="181" customFormat="1" x14ac:dyDescent="0.25"/>
    <row r="131" s="181" customFormat="1" x14ac:dyDescent="0.25"/>
    <row r="132" s="181" customFormat="1" x14ac:dyDescent="0.25"/>
    <row r="133" s="181" customFormat="1" x14ac:dyDescent="0.25"/>
    <row r="134" s="181" customFormat="1" x14ac:dyDescent="0.25"/>
    <row r="135" s="181" customFormat="1" x14ac:dyDescent="0.25"/>
    <row r="136" s="181" customFormat="1" x14ac:dyDescent="0.25"/>
    <row r="137" s="181" customFormat="1" x14ac:dyDescent="0.25"/>
    <row r="138" s="181" customFormat="1" x14ac:dyDescent="0.25"/>
    <row r="139" s="181" customFormat="1" x14ac:dyDescent="0.25"/>
    <row r="140" s="181" customFormat="1" x14ac:dyDescent="0.25"/>
    <row r="141" s="181" customFormat="1" x14ac:dyDescent="0.25"/>
    <row r="142" s="181" customFormat="1" x14ac:dyDescent="0.25"/>
    <row r="143" s="181" customFormat="1" x14ac:dyDescent="0.25"/>
    <row r="144" s="181" customFormat="1" x14ac:dyDescent="0.25"/>
    <row r="145" s="181" customFormat="1" x14ac:dyDescent="0.25"/>
    <row r="146" s="181" customFormat="1" x14ac:dyDescent="0.25"/>
    <row r="147" s="181" customFormat="1" x14ac:dyDescent="0.25"/>
    <row r="148" s="181" customFormat="1" x14ac:dyDescent="0.25"/>
    <row r="149" s="181" customFormat="1" x14ac:dyDescent="0.25"/>
    <row r="150" s="181" customFormat="1" x14ac:dyDescent="0.25"/>
    <row r="151" s="181" customFormat="1" x14ac:dyDescent="0.25"/>
    <row r="152" s="181" customFormat="1" x14ac:dyDescent="0.25"/>
    <row r="153" s="181" customFormat="1" x14ac:dyDescent="0.25"/>
    <row r="154" s="181" customFormat="1" x14ac:dyDescent="0.25"/>
    <row r="155" s="181" customFormat="1" x14ac:dyDescent="0.25"/>
    <row r="156" s="181" customFormat="1" x14ac:dyDescent="0.25"/>
    <row r="157" s="181" customFormat="1" x14ac:dyDescent="0.25"/>
    <row r="158" s="181" customFormat="1" x14ac:dyDescent="0.25"/>
    <row r="159" s="181" customFormat="1" x14ac:dyDescent="0.25"/>
    <row r="160" s="181" customFormat="1" x14ac:dyDescent="0.25"/>
    <row r="161" s="181" customFormat="1" x14ac:dyDescent="0.25"/>
    <row r="162" s="181" customFormat="1" x14ac:dyDescent="0.25"/>
    <row r="163" s="181" customFormat="1" x14ac:dyDescent="0.25"/>
    <row r="164" s="181" customFormat="1" x14ac:dyDescent="0.25"/>
    <row r="165" s="181" customFormat="1" x14ac:dyDescent="0.25"/>
    <row r="166" s="181" customFormat="1" x14ac:dyDescent="0.25"/>
    <row r="167" s="181" customFormat="1" x14ac:dyDescent="0.25"/>
    <row r="168" s="181" customFormat="1" x14ac:dyDescent="0.25"/>
    <row r="169" s="181" customFormat="1" x14ac:dyDescent="0.25"/>
    <row r="170" s="181" customFormat="1" x14ac:dyDescent="0.25"/>
    <row r="171" s="181" customFormat="1" x14ac:dyDescent="0.25"/>
    <row r="172" s="181" customFormat="1" x14ac:dyDescent="0.25"/>
    <row r="173" s="181" customFormat="1" x14ac:dyDescent="0.25"/>
    <row r="174" s="181" customFormat="1" x14ac:dyDescent="0.25"/>
    <row r="175" s="181" customFormat="1" x14ac:dyDescent="0.25"/>
    <row r="176" s="181" customFormat="1" x14ac:dyDescent="0.25"/>
    <row r="177" s="181" customFormat="1" x14ac:dyDescent="0.25"/>
    <row r="178" s="181" customFormat="1" x14ac:dyDescent="0.25"/>
    <row r="179" s="181" customFormat="1" x14ac:dyDescent="0.25"/>
    <row r="180" s="181" customFormat="1" x14ac:dyDescent="0.25"/>
    <row r="181" s="181" customFormat="1" x14ac:dyDescent="0.25"/>
    <row r="182" s="181" customFormat="1" x14ac:dyDescent="0.25"/>
    <row r="183" s="181" customFormat="1" x14ac:dyDescent="0.25"/>
    <row r="184" s="181" customFormat="1" x14ac:dyDescent="0.25"/>
    <row r="185" s="181" customFormat="1" x14ac:dyDescent="0.25"/>
    <row r="186" s="181" customFormat="1" x14ac:dyDescent="0.25"/>
    <row r="187" s="181" customFormat="1" x14ac:dyDescent="0.25"/>
    <row r="188" s="181" customFormat="1" x14ac:dyDescent="0.25"/>
    <row r="189" s="181" customFormat="1" x14ac:dyDescent="0.25"/>
    <row r="190" s="181" customFormat="1" x14ac:dyDescent="0.25"/>
    <row r="191" s="181" customFormat="1" x14ac:dyDescent="0.25"/>
    <row r="192" s="181" customFormat="1" x14ac:dyDescent="0.25"/>
    <row r="193" s="181" customFormat="1" x14ac:dyDescent="0.25"/>
    <row r="194" s="181" customFormat="1" x14ac:dyDescent="0.25"/>
    <row r="195" s="181" customFormat="1" x14ac:dyDescent="0.25"/>
    <row r="196" s="181" customFormat="1" x14ac:dyDescent="0.25"/>
    <row r="197" s="181" customFormat="1" x14ac:dyDescent="0.25"/>
    <row r="198" s="181" customFormat="1" x14ac:dyDescent="0.25"/>
    <row r="199" s="181" customFormat="1" x14ac:dyDescent="0.25"/>
    <row r="200" s="181" customFormat="1" x14ac:dyDescent="0.25"/>
    <row r="201" s="181" customFormat="1" x14ac:dyDescent="0.25"/>
    <row r="202" s="181" customFormat="1" x14ac:dyDescent="0.25"/>
    <row r="203" s="181" customFormat="1" x14ac:dyDescent="0.25"/>
    <row r="204" s="181" customFormat="1" x14ac:dyDescent="0.25"/>
    <row r="205" s="181" customFormat="1" x14ac:dyDescent="0.25"/>
    <row r="206" s="181" customFormat="1" x14ac:dyDescent="0.25"/>
    <row r="207" s="181" customFormat="1" x14ac:dyDescent="0.25"/>
    <row r="208" s="181" customFormat="1" x14ac:dyDescent="0.25"/>
    <row r="209" s="181" customFormat="1" x14ac:dyDescent="0.25"/>
    <row r="210" s="181" customFormat="1" x14ac:dyDescent="0.25"/>
    <row r="211" s="181" customFormat="1" x14ac:dyDescent="0.25"/>
    <row r="212" s="181" customFormat="1" x14ac:dyDescent="0.25"/>
    <row r="213" s="181" customFormat="1" x14ac:dyDescent="0.25"/>
    <row r="214" s="181" customFormat="1" x14ac:dyDescent="0.25"/>
    <row r="215" s="181" customFormat="1" x14ac:dyDescent="0.25"/>
    <row r="216" s="181" customFormat="1" x14ac:dyDescent="0.25"/>
    <row r="217" s="181" customFormat="1" x14ac:dyDescent="0.25"/>
    <row r="218" s="181" customFormat="1" x14ac:dyDescent="0.25"/>
    <row r="219" s="181" customFormat="1" x14ac:dyDescent="0.25"/>
    <row r="220" s="181" customFormat="1" x14ac:dyDescent="0.25"/>
    <row r="221" s="181" customFormat="1" x14ac:dyDescent="0.25"/>
    <row r="222" s="181" customFormat="1" x14ac:dyDescent="0.25"/>
    <row r="223" s="181" customFormat="1" x14ac:dyDescent="0.25"/>
    <row r="224" s="181" customFormat="1" x14ac:dyDescent="0.25"/>
    <row r="225" s="181" customFormat="1" x14ac:dyDescent="0.25"/>
    <row r="226" s="181" customFormat="1" x14ac:dyDescent="0.25"/>
    <row r="227" s="181" customFormat="1" x14ac:dyDescent="0.25"/>
    <row r="228" s="181" customFormat="1" x14ac:dyDescent="0.25"/>
    <row r="229" s="181" customFormat="1" x14ac:dyDescent="0.25"/>
    <row r="230" s="181" customFormat="1" x14ac:dyDescent="0.25"/>
    <row r="231" s="181" customFormat="1" x14ac:dyDescent="0.25"/>
    <row r="232" s="181" customFormat="1" x14ac:dyDescent="0.25"/>
    <row r="233" s="181" customFormat="1" x14ac:dyDescent="0.25"/>
    <row r="234" s="181" customFormat="1" x14ac:dyDescent="0.25"/>
    <row r="235" s="181" customFormat="1" x14ac:dyDescent="0.25"/>
    <row r="236" s="181" customFormat="1" x14ac:dyDescent="0.25"/>
    <row r="237" s="181" customFormat="1" x14ac:dyDescent="0.25"/>
    <row r="238" s="181" customFormat="1" x14ac:dyDescent="0.25"/>
    <row r="239" s="181" customFormat="1" x14ac:dyDescent="0.25"/>
    <row r="240" s="181" customFormat="1" x14ac:dyDescent="0.25"/>
    <row r="241" s="181" customFormat="1" x14ac:dyDescent="0.25"/>
    <row r="242" s="181" customFormat="1" x14ac:dyDescent="0.25"/>
    <row r="243" s="181" customFormat="1" x14ac:dyDescent="0.25"/>
    <row r="244" s="181" customFormat="1" x14ac:dyDescent="0.25"/>
    <row r="245" s="181" customFormat="1" x14ac:dyDescent="0.25"/>
    <row r="246" s="181" customFormat="1" x14ac:dyDescent="0.25"/>
    <row r="247" s="181" customFormat="1" x14ac:dyDescent="0.25"/>
    <row r="248" s="181" customFormat="1" x14ac:dyDescent="0.25"/>
    <row r="249" s="181" customFormat="1" x14ac:dyDescent="0.25"/>
    <row r="250" s="181" customFormat="1" x14ac:dyDescent="0.25"/>
    <row r="251" s="181" customFormat="1" x14ac:dyDescent="0.25"/>
    <row r="252" s="181" customFormat="1" x14ac:dyDescent="0.25"/>
    <row r="253" s="181" customFormat="1" x14ac:dyDescent="0.25"/>
    <row r="254" s="181" customFormat="1" x14ac:dyDescent="0.25"/>
    <row r="255" s="181" customFormat="1" x14ac:dyDescent="0.25"/>
    <row r="256" s="181" customFormat="1" x14ac:dyDescent="0.25"/>
    <row r="257" s="181" customFormat="1" x14ac:dyDescent="0.25"/>
    <row r="258" s="181" customFormat="1" x14ac:dyDescent="0.25"/>
    <row r="259" s="181" customFormat="1" x14ac:dyDescent="0.25"/>
    <row r="260" s="181" customFormat="1" x14ac:dyDescent="0.25"/>
    <row r="261" s="181" customFormat="1" x14ac:dyDescent="0.25"/>
    <row r="262" s="181" customFormat="1" x14ac:dyDescent="0.25"/>
    <row r="263" s="181" customFormat="1" x14ac:dyDescent="0.25"/>
    <row r="264" s="181" customFormat="1" x14ac:dyDescent="0.25"/>
    <row r="265" s="181" customFormat="1" x14ac:dyDescent="0.25"/>
    <row r="266" s="181" customFormat="1" x14ac:dyDescent="0.25"/>
    <row r="267" s="181" customFormat="1" x14ac:dyDescent="0.25"/>
    <row r="268" s="181" customFormat="1" x14ac:dyDescent="0.25"/>
    <row r="269" s="181" customFormat="1" x14ac:dyDescent="0.25"/>
    <row r="270" s="181" customFormat="1" x14ac:dyDescent="0.25"/>
    <row r="271" s="181" customFormat="1" x14ac:dyDescent="0.25"/>
    <row r="272" s="181" customFormat="1" x14ac:dyDescent="0.25"/>
    <row r="273" s="181" customFormat="1" x14ac:dyDescent="0.25"/>
    <row r="274" s="181" customFormat="1" x14ac:dyDescent="0.25"/>
    <row r="275" s="181" customFormat="1" x14ac:dyDescent="0.25"/>
    <row r="276" s="181" customFormat="1" x14ac:dyDescent="0.25"/>
    <row r="277" s="181" customFormat="1" x14ac:dyDescent="0.25"/>
    <row r="278" s="181" customFormat="1" x14ac:dyDescent="0.25"/>
    <row r="279" s="181" customFormat="1" x14ac:dyDescent="0.25"/>
    <row r="280" s="181" customFormat="1" x14ac:dyDescent="0.25"/>
    <row r="281" s="181" customFormat="1" x14ac:dyDescent="0.25"/>
    <row r="282" s="181" customFormat="1" x14ac:dyDescent="0.25"/>
    <row r="283" s="181" customFormat="1" x14ac:dyDescent="0.25"/>
    <row r="284" s="181" customFormat="1" x14ac:dyDescent="0.25"/>
    <row r="285" s="181" customFormat="1" x14ac:dyDescent="0.25"/>
    <row r="286" s="181" customFormat="1" x14ac:dyDescent="0.25"/>
    <row r="287" s="181" customFormat="1" x14ac:dyDescent="0.25"/>
    <row r="288" s="181" customFormat="1" x14ac:dyDescent="0.25"/>
    <row r="289" s="181" customFormat="1" x14ac:dyDescent="0.25"/>
    <row r="290" s="181" customFormat="1" x14ac:dyDescent="0.25"/>
    <row r="291" s="181" customFormat="1" x14ac:dyDescent="0.25"/>
    <row r="292" s="181" customFormat="1" x14ac:dyDescent="0.25"/>
    <row r="293" s="181" customFormat="1" x14ac:dyDescent="0.25"/>
    <row r="294" s="181" customFormat="1" x14ac:dyDescent="0.25"/>
    <row r="295" s="181" customFormat="1" x14ac:dyDescent="0.25"/>
    <row r="296" s="181" customFormat="1" x14ac:dyDescent="0.25"/>
    <row r="297" s="181" customFormat="1" x14ac:dyDescent="0.25"/>
    <row r="298" s="181" customFormat="1" x14ac:dyDescent="0.25"/>
    <row r="299" s="181" customFormat="1" x14ac:dyDescent="0.25"/>
    <row r="300" s="181" customFormat="1" x14ac:dyDescent="0.25"/>
    <row r="301" s="181" customFormat="1" x14ac:dyDescent="0.25"/>
    <row r="302" s="181" customFormat="1" x14ac:dyDescent="0.25"/>
    <row r="303" s="181" customFormat="1" x14ac:dyDescent="0.25"/>
    <row r="304" s="181" customFormat="1" x14ac:dyDescent="0.25"/>
    <row r="305" s="181" customFormat="1" x14ac:dyDescent="0.25"/>
    <row r="306" s="181" customFormat="1" x14ac:dyDescent="0.25"/>
    <row r="307" s="181" customFormat="1" x14ac:dyDescent="0.25"/>
    <row r="308" s="181" customFormat="1" x14ac:dyDescent="0.25"/>
    <row r="309" s="181" customFormat="1" x14ac:dyDescent="0.25"/>
    <row r="310" s="181" customFormat="1" x14ac:dyDescent="0.25"/>
    <row r="311" s="181" customFormat="1" x14ac:dyDescent="0.25"/>
    <row r="312" s="181" customFormat="1" x14ac:dyDescent="0.25"/>
    <row r="313" s="181" customFormat="1" x14ac:dyDescent="0.25"/>
    <row r="314" s="181" customFormat="1" x14ac:dyDescent="0.25"/>
    <row r="315" s="181" customFormat="1" x14ac:dyDescent="0.25"/>
    <row r="316" s="181" customFormat="1" x14ac:dyDescent="0.25"/>
    <row r="317" s="181" customFormat="1" x14ac:dyDescent="0.25"/>
    <row r="318" s="181" customFormat="1" x14ac:dyDescent="0.25"/>
    <row r="319" s="181" customFormat="1" x14ac:dyDescent="0.25"/>
    <row r="320" s="181" customFormat="1" x14ac:dyDescent="0.25"/>
    <row r="321" s="181" customFormat="1" x14ac:dyDescent="0.25"/>
    <row r="322" s="181" customFormat="1" x14ac:dyDescent="0.25"/>
    <row r="323" s="181" customFormat="1" x14ac:dyDescent="0.25"/>
    <row r="324" s="181" customFormat="1" x14ac:dyDescent="0.25"/>
    <row r="325" s="181" customFormat="1" x14ac:dyDescent="0.25"/>
    <row r="326" s="181" customFormat="1" x14ac:dyDescent="0.25"/>
    <row r="327" s="181" customFormat="1" x14ac:dyDescent="0.25"/>
    <row r="328" s="181" customFormat="1" x14ac:dyDescent="0.25"/>
    <row r="329" s="181" customFormat="1" x14ac:dyDescent="0.25"/>
    <row r="330" s="181" customFormat="1" x14ac:dyDescent="0.25"/>
    <row r="331" s="181" customFormat="1" x14ac:dyDescent="0.25"/>
    <row r="332" s="181" customFormat="1" x14ac:dyDescent="0.25"/>
    <row r="333" s="181" customFormat="1" x14ac:dyDescent="0.25"/>
    <row r="334" s="181" customFormat="1" x14ac:dyDescent="0.25"/>
    <row r="335" s="181" customFormat="1" x14ac:dyDescent="0.25"/>
    <row r="336" s="181" customFormat="1" x14ac:dyDescent="0.25"/>
    <row r="337" s="181" customFormat="1" x14ac:dyDescent="0.25"/>
    <row r="338" s="181" customFormat="1" x14ac:dyDescent="0.25"/>
    <row r="339" s="181" customFormat="1" x14ac:dyDescent="0.25"/>
    <row r="340" s="181" customFormat="1" x14ac:dyDescent="0.25"/>
    <row r="341" s="181" customFormat="1" x14ac:dyDescent="0.25"/>
    <row r="342" s="181" customFormat="1" x14ac:dyDescent="0.25"/>
    <row r="343" s="181" customFormat="1" x14ac:dyDescent="0.25"/>
    <row r="344" s="181" customFormat="1" x14ac:dyDescent="0.25"/>
    <row r="345" s="181" customFormat="1" x14ac:dyDescent="0.25"/>
    <row r="346" s="181" customFormat="1" x14ac:dyDescent="0.25"/>
    <row r="347" s="181" customFormat="1" x14ac:dyDescent="0.25"/>
    <row r="348" s="181" customFormat="1" x14ac:dyDescent="0.25"/>
    <row r="349" s="181" customFormat="1" x14ac:dyDescent="0.25"/>
    <row r="350" s="181" customFormat="1" x14ac:dyDescent="0.25"/>
    <row r="351" s="181" customFormat="1" x14ac:dyDescent="0.25"/>
    <row r="352" s="181" customFormat="1" x14ac:dyDescent="0.25"/>
    <row r="353" s="181" customFormat="1" x14ac:dyDescent="0.25"/>
    <row r="354" s="181" customFormat="1" x14ac:dyDescent="0.25"/>
    <row r="355" s="181" customFormat="1" x14ac:dyDescent="0.25"/>
    <row r="356" s="181" customFormat="1" x14ac:dyDescent="0.25"/>
    <row r="357" s="181" customFormat="1" x14ac:dyDescent="0.25"/>
    <row r="358" s="181" customFormat="1" x14ac:dyDescent="0.25"/>
    <row r="359" s="181" customFormat="1" x14ac:dyDescent="0.25"/>
    <row r="360" s="181" customFormat="1" x14ac:dyDescent="0.25"/>
    <row r="361" s="181" customFormat="1" x14ac:dyDescent="0.25"/>
    <row r="362" s="181" customFormat="1" x14ac:dyDescent="0.25"/>
    <row r="363" s="181" customFormat="1" x14ac:dyDescent="0.25"/>
    <row r="364" s="181" customFormat="1" x14ac:dyDescent="0.25"/>
    <row r="365" s="181" customFormat="1" x14ac:dyDescent="0.25"/>
    <row r="366" s="181" customFormat="1" x14ac:dyDescent="0.25"/>
    <row r="367" s="181" customFormat="1" x14ac:dyDescent="0.25"/>
    <row r="368" s="181" customFormat="1" x14ac:dyDescent="0.25"/>
    <row r="369" s="181" customFormat="1" x14ac:dyDescent="0.25"/>
    <row r="370" s="181" customFormat="1" x14ac:dyDescent="0.25"/>
    <row r="371" s="181" customFormat="1" x14ac:dyDescent="0.25"/>
    <row r="372" s="181" customFormat="1" x14ac:dyDescent="0.25"/>
    <row r="373" s="181" customFormat="1" x14ac:dyDescent="0.25"/>
    <row r="374" s="181" customFormat="1" x14ac:dyDescent="0.25"/>
    <row r="375" s="181" customFormat="1" x14ac:dyDescent="0.25"/>
    <row r="376" s="181" customFormat="1" x14ac:dyDescent="0.25"/>
    <row r="377" s="181" customFormat="1" x14ac:dyDescent="0.25"/>
    <row r="378" s="181" customFormat="1" x14ac:dyDescent="0.25"/>
    <row r="379" s="181" customFormat="1" x14ac:dyDescent="0.25"/>
    <row r="380" s="181" customFormat="1" x14ac:dyDescent="0.25"/>
    <row r="381" s="181" customFormat="1" x14ac:dyDescent="0.25"/>
    <row r="382" s="181" customFormat="1" x14ac:dyDescent="0.25"/>
    <row r="383" s="181" customFormat="1" x14ac:dyDescent="0.25"/>
    <row r="384" s="181" customFormat="1" x14ac:dyDescent="0.25"/>
    <row r="385" s="181" customFormat="1" x14ac:dyDescent="0.25"/>
    <row r="386" s="181" customFormat="1" x14ac:dyDescent="0.25"/>
    <row r="387" s="181" customFormat="1" x14ac:dyDescent="0.25"/>
    <row r="388" s="181" customFormat="1" x14ac:dyDescent="0.25"/>
    <row r="389" s="181" customFormat="1" x14ac:dyDescent="0.25"/>
    <row r="390" s="181" customFormat="1" x14ac:dyDescent="0.25"/>
    <row r="391" s="181" customFormat="1" x14ac:dyDescent="0.25"/>
    <row r="392" s="181" customFormat="1" x14ac:dyDescent="0.25"/>
    <row r="393" s="181" customFormat="1" x14ac:dyDescent="0.25"/>
    <row r="394" s="181" customFormat="1" x14ac:dyDescent="0.25"/>
    <row r="395" s="181" customFormat="1" x14ac:dyDescent="0.25"/>
    <row r="396" s="181" customFormat="1" x14ac:dyDescent="0.25"/>
    <row r="397" s="181" customFormat="1" x14ac:dyDescent="0.25"/>
    <row r="398" s="181" customFormat="1" x14ac:dyDescent="0.25"/>
    <row r="399" s="181" customFormat="1" x14ac:dyDescent="0.25"/>
    <row r="400" s="181" customFormat="1" x14ac:dyDescent="0.25"/>
    <row r="401" s="181" customFormat="1" x14ac:dyDescent="0.25"/>
    <row r="402" s="181" customFormat="1" x14ac:dyDescent="0.25"/>
    <row r="403" s="181" customFormat="1" x14ac:dyDescent="0.25"/>
    <row r="404" s="181" customFormat="1" x14ac:dyDescent="0.25"/>
    <row r="405" s="181" customFormat="1" x14ac:dyDescent="0.25"/>
    <row r="406" s="181" customFormat="1" x14ac:dyDescent="0.25"/>
    <row r="407" s="181" customFormat="1" x14ac:dyDescent="0.25"/>
    <row r="408" s="181" customFormat="1" x14ac:dyDescent="0.25"/>
    <row r="409" s="181" customFormat="1" x14ac:dyDescent="0.25"/>
    <row r="410" s="181" customFormat="1" x14ac:dyDescent="0.25"/>
    <row r="411" s="181" customFormat="1" x14ac:dyDescent="0.25"/>
    <row r="412" s="181" customFormat="1" x14ac:dyDescent="0.25"/>
    <row r="413" s="181" customFormat="1" x14ac:dyDescent="0.25"/>
    <row r="414" s="181" customFormat="1" x14ac:dyDescent="0.25"/>
    <row r="415" s="181" customFormat="1" x14ac:dyDescent="0.25"/>
    <row r="416" s="181" customFormat="1" x14ac:dyDescent="0.25"/>
    <row r="417" s="181" customFormat="1" x14ac:dyDescent="0.25"/>
    <row r="418" s="181" customFormat="1" x14ac:dyDescent="0.25"/>
    <row r="419" s="181" customFormat="1" x14ac:dyDescent="0.25"/>
    <row r="420" s="181" customFormat="1" x14ac:dyDescent="0.25"/>
    <row r="421" s="181" customFormat="1" x14ac:dyDescent="0.25"/>
    <row r="422" s="181" customFormat="1" x14ac:dyDescent="0.25"/>
    <row r="423" s="181" customFormat="1" x14ac:dyDescent="0.25"/>
    <row r="424" s="181" customFormat="1" x14ac:dyDescent="0.25"/>
    <row r="425" s="181" customFormat="1" x14ac:dyDescent="0.25"/>
    <row r="426" s="181" customFormat="1" x14ac:dyDescent="0.25"/>
    <row r="427" s="181" customFormat="1" x14ac:dyDescent="0.25"/>
    <row r="428" s="181" customFormat="1" x14ac:dyDescent="0.25"/>
    <row r="429" s="181" customFormat="1" x14ac:dyDescent="0.25"/>
    <row r="430" s="181" customFormat="1" x14ac:dyDescent="0.25"/>
    <row r="431" s="181" customFormat="1" x14ac:dyDescent="0.25"/>
    <row r="432" s="181" customFormat="1" x14ac:dyDescent="0.25"/>
    <row r="433" s="181" customFormat="1" x14ac:dyDescent="0.25"/>
    <row r="434" s="181" customFormat="1" x14ac:dyDescent="0.25"/>
    <row r="435" s="181" customFormat="1" x14ac:dyDescent="0.25"/>
    <row r="436" s="181" customFormat="1" x14ac:dyDescent="0.25"/>
    <row r="437" s="181" customFormat="1" x14ac:dyDescent="0.25"/>
    <row r="438" s="181" customFormat="1" x14ac:dyDescent="0.25"/>
    <row r="439" s="181" customFormat="1" x14ac:dyDescent="0.25"/>
    <row r="440" s="181" customFormat="1" x14ac:dyDescent="0.25"/>
    <row r="441" s="181" customFormat="1" x14ac:dyDescent="0.25"/>
    <row r="442" s="181" customFormat="1" x14ac:dyDescent="0.25"/>
    <row r="443" s="181" customFormat="1" x14ac:dyDescent="0.25"/>
    <row r="444" s="181" customFormat="1" x14ac:dyDescent="0.25"/>
    <row r="445" s="181" customFormat="1" x14ac:dyDescent="0.25"/>
    <row r="446" s="181" customFormat="1" x14ac:dyDescent="0.25"/>
    <row r="447" s="181" customFormat="1" x14ac:dyDescent="0.25"/>
    <row r="448" s="181" customFormat="1" x14ac:dyDescent="0.25"/>
    <row r="449" s="181" customFormat="1" x14ac:dyDescent="0.25"/>
    <row r="450" s="181" customFormat="1" x14ac:dyDescent="0.25"/>
    <row r="451" s="181" customFormat="1" x14ac:dyDescent="0.25"/>
    <row r="452" s="181" customFormat="1" x14ac:dyDescent="0.25"/>
    <row r="453" s="181" customFormat="1" x14ac:dyDescent="0.25"/>
    <row r="454" s="181" customFormat="1" x14ac:dyDescent="0.25"/>
    <row r="455" s="181" customFormat="1" x14ac:dyDescent="0.25"/>
    <row r="456" s="181" customFormat="1" x14ac:dyDescent="0.25"/>
    <row r="457" s="181" customFormat="1" x14ac:dyDescent="0.25"/>
    <row r="458" s="181" customFormat="1" x14ac:dyDescent="0.25"/>
    <row r="459" s="181" customFormat="1" x14ac:dyDescent="0.25"/>
    <row r="460" s="181" customFormat="1" x14ac:dyDescent="0.25"/>
    <row r="461" s="181" customFormat="1" x14ac:dyDescent="0.25"/>
    <row r="462" s="181" customFormat="1" x14ac:dyDescent="0.25"/>
    <row r="463" s="181" customFormat="1" x14ac:dyDescent="0.25"/>
    <row r="464" s="181" customFormat="1" x14ac:dyDescent="0.25"/>
    <row r="465" s="181" customFormat="1" x14ac:dyDescent="0.25"/>
    <row r="466" s="181" customFormat="1" x14ac:dyDescent="0.25"/>
    <row r="467" s="181" customFormat="1" x14ac:dyDescent="0.25"/>
    <row r="468" s="181" customFormat="1" x14ac:dyDescent="0.25"/>
    <row r="469" s="181" customFormat="1" x14ac:dyDescent="0.25"/>
    <row r="470" s="181" customFormat="1" x14ac:dyDescent="0.25"/>
    <row r="471" s="181" customFormat="1" x14ac:dyDescent="0.25"/>
    <row r="472" s="181" customFormat="1" x14ac:dyDescent="0.25"/>
    <row r="473" s="181" customFormat="1" x14ac:dyDescent="0.25"/>
    <row r="474" s="181" customFormat="1" x14ac:dyDescent="0.25"/>
    <row r="475" s="181" customFormat="1" x14ac:dyDescent="0.25"/>
    <row r="476" s="181" customFormat="1" x14ac:dyDescent="0.25"/>
    <row r="477" s="181" customFormat="1" x14ac:dyDescent="0.25"/>
    <row r="478" s="181" customFormat="1" x14ac:dyDescent="0.25"/>
    <row r="479" s="181" customFormat="1" x14ac:dyDescent="0.25"/>
    <row r="480" s="181" customFormat="1" x14ac:dyDescent="0.25"/>
    <row r="481" s="181" customFormat="1" x14ac:dyDescent="0.25"/>
    <row r="482" s="181" customFormat="1" x14ac:dyDescent="0.25"/>
    <row r="483" s="181" customFormat="1" x14ac:dyDescent="0.25"/>
    <row r="484" s="181" customFormat="1" x14ac:dyDescent="0.25"/>
    <row r="485" s="181" customFormat="1" x14ac:dyDescent="0.25"/>
    <row r="486" s="181" customFormat="1" x14ac:dyDescent="0.25"/>
    <row r="487" s="181" customFormat="1" x14ac:dyDescent="0.25"/>
    <row r="488" s="181" customFormat="1" x14ac:dyDescent="0.25"/>
    <row r="489" s="181" customFormat="1" x14ac:dyDescent="0.25"/>
    <row r="490" s="181" customFormat="1" x14ac:dyDescent="0.25"/>
    <row r="491" s="181" customFormat="1" x14ac:dyDescent="0.25"/>
    <row r="492" s="181" customFormat="1" x14ac:dyDescent="0.25"/>
    <row r="493" s="181" customFormat="1" x14ac:dyDescent="0.25"/>
    <row r="494" s="181" customFormat="1" x14ac:dyDescent="0.25"/>
    <row r="495" s="181" customFormat="1" x14ac:dyDescent="0.25"/>
    <row r="496" s="181" customFormat="1" x14ac:dyDescent="0.25"/>
    <row r="497" s="181" customFormat="1" x14ac:dyDescent="0.25"/>
    <row r="498" s="181" customFormat="1" x14ac:dyDescent="0.25"/>
    <row r="499" s="181" customFormat="1" x14ac:dyDescent="0.25"/>
    <row r="500" s="181" customFormat="1" x14ac:dyDescent="0.25"/>
    <row r="501" s="181" customFormat="1" x14ac:dyDescent="0.25"/>
    <row r="502" s="181" customFormat="1" x14ac:dyDescent="0.25"/>
    <row r="503" s="181" customFormat="1" x14ac:dyDescent="0.25"/>
    <row r="504" s="181" customFormat="1" x14ac:dyDescent="0.25"/>
    <row r="505" s="181" customFormat="1" x14ac:dyDescent="0.25"/>
    <row r="506" s="181" customFormat="1" x14ac:dyDescent="0.25"/>
    <row r="507" s="181" customFormat="1" x14ac:dyDescent="0.25"/>
    <row r="508" s="181" customFormat="1" x14ac:dyDescent="0.25"/>
    <row r="509" s="181" customFormat="1" x14ac:dyDescent="0.25"/>
    <row r="510" s="181" customFormat="1" x14ac:dyDescent="0.25"/>
    <row r="511" s="181" customFormat="1" x14ac:dyDescent="0.25"/>
    <row r="512" s="181" customFormat="1" x14ac:dyDescent="0.25"/>
    <row r="513" s="181" customFormat="1" x14ac:dyDescent="0.25"/>
    <row r="514" s="181" customFormat="1" x14ac:dyDescent="0.25"/>
    <row r="515" s="181" customFormat="1" x14ac:dyDescent="0.25"/>
    <row r="516" s="181" customFormat="1" x14ac:dyDescent="0.25"/>
    <row r="517" s="181" customFormat="1" x14ac:dyDescent="0.25"/>
    <row r="518" s="181" customFormat="1" x14ac:dyDescent="0.25"/>
    <row r="519" s="181" customFormat="1" x14ac:dyDescent="0.25"/>
    <row r="520" s="181" customFormat="1" x14ac:dyDescent="0.25"/>
    <row r="521" s="181" customFormat="1" x14ac:dyDescent="0.25"/>
    <row r="522" s="181" customFormat="1" x14ac:dyDescent="0.25"/>
    <row r="523" s="181" customFormat="1" x14ac:dyDescent="0.25"/>
    <row r="524" s="181" customFormat="1" x14ac:dyDescent="0.25"/>
  </sheetData>
  <mergeCells count="24">
    <mergeCell ref="A99:F99"/>
    <mergeCell ref="A100:F101"/>
    <mergeCell ref="A102:F103"/>
    <mergeCell ref="A105:F105"/>
    <mergeCell ref="A80:F80"/>
    <mergeCell ref="A83:F83"/>
    <mergeCell ref="A86:F86"/>
    <mergeCell ref="A87:F87"/>
    <mergeCell ref="A89:F89"/>
    <mergeCell ref="A90:F90"/>
    <mergeCell ref="A91:F91"/>
    <mergeCell ref="D31:G31"/>
    <mergeCell ref="D2:F2"/>
    <mergeCell ref="A40:F40"/>
    <mergeCell ref="A43:F43"/>
    <mergeCell ref="A39:F39"/>
    <mergeCell ref="A3:F3"/>
    <mergeCell ref="A35:F35"/>
    <mergeCell ref="A36:F36"/>
    <mergeCell ref="A37:F37"/>
    <mergeCell ref="A33:F33"/>
    <mergeCell ref="A38:F38"/>
    <mergeCell ref="A26:G26"/>
    <mergeCell ref="E32:G32"/>
  </mergeCells>
  <conditionalFormatting sqref="A5:A6 H5:XFD18 H19:K19 R19:XFD19 H20:XFD24 D31 M31:XFD31 A32 H32:XFD32 G33:XFD1048576">
    <cfRule type="cellIs" dxfId="44" priority="17" operator="equal">
      <formula>0</formula>
    </cfRule>
  </conditionalFormatting>
  <conditionalFormatting sqref="A14">
    <cfRule type="cellIs" dxfId="43" priority="18" operator="equal">
      <formula>0</formula>
    </cfRule>
  </conditionalFormatting>
  <conditionalFormatting sqref="A26:A28">
    <cfRule type="cellIs" dxfId="42" priority="16" operator="equal">
      <formula>0</formula>
    </cfRule>
  </conditionalFormatting>
  <conditionalFormatting sqref="A34:A41">
    <cfRule type="cellIs" dxfId="41" priority="6" operator="equal">
      <formula>0</formula>
    </cfRule>
  </conditionalFormatting>
  <conditionalFormatting sqref="A2:B4">
    <cfRule type="cellIs" dxfId="40" priority="31" operator="equal">
      <formula>0</formula>
    </cfRule>
  </conditionalFormatting>
  <conditionalFormatting sqref="A1:E1">
    <cfRule type="cellIs" dxfId="39" priority="21" operator="equal">
      <formula>0</formula>
    </cfRule>
  </conditionalFormatting>
  <conditionalFormatting sqref="B27:B29">
    <cfRule type="cellIs" dxfId="38" priority="23" operator="equal">
      <formula>0</formula>
    </cfRule>
  </conditionalFormatting>
  <conditionalFormatting sqref="B41:D41">
    <cfRule type="cellIs" dxfId="37" priority="8" operator="equal">
      <formula>0</formula>
    </cfRule>
  </conditionalFormatting>
  <conditionalFormatting sqref="B34:E34 A42:B79">
    <cfRule type="cellIs" dxfId="36" priority="27" operator="equal">
      <formula>0</formula>
    </cfRule>
  </conditionalFormatting>
  <conditionalFormatting sqref="B6:F10 B12:F20 B22:F24">
    <cfRule type="cellIs" dxfId="35" priority="2" operator="equal">
      <formula>0</formula>
    </cfRule>
  </conditionalFormatting>
  <conditionalFormatting sqref="B5:G5">
    <cfRule type="cellIs" dxfId="34" priority="22" operator="equal">
      <formula>0</formula>
    </cfRule>
  </conditionalFormatting>
  <conditionalFormatting sqref="C2:D2">
    <cfRule type="cellIs" dxfId="33" priority="5" operator="equal">
      <formula>0</formula>
    </cfRule>
  </conditionalFormatting>
  <conditionalFormatting sqref="C4:E4 C42:E42 C44:E74 C76:E76 C77:C79 A81:C82 A84:C85 A88:C88 A92:C98 A104:C104 A106:C107 A108:F1048576">
    <cfRule type="cellIs" dxfId="32" priority="29" operator="equal">
      <formula>0</formula>
    </cfRule>
  </conditionalFormatting>
  <conditionalFormatting sqref="C27:F27 C28:E28 C29:F29">
    <cfRule type="cellIs" dxfId="31" priority="1" operator="equal">
      <formula>0</formula>
    </cfRule>
  </conditionalFormatting>
  <conditionalFormatting sqref="E32">
    <cfRule type="cellIs" dxfId="30" priority="14" operator="equal">
      <formula>0</formula>
    </cfRule>
  </conditionalFormatting>
  <conditionalFormatting sqref="F41">
    <cfRule type="cellIs" dxfId="29" priority="7" operator="equal">
      <formula>0</formula>
    </cfRule>
  </conditionalFormatting>
  <conditionalFormatting sqref="G1:XFD4">
    <cfRule type="cellIs" dxfId="28" priority="26" operator="equal">
      <formula>0</formula>
    </cfRule>
  </conditionalFormatting>
  <conditionalFormatting sqref="H26:XFD29 D77:E77">
    <cfRule type="cellIs" dxfId="27" priority="30" operator="equal">
      <formula>0</formula>
    </cfRule>
  </conditionalFormatting>
  <hyperlinks>
    <hyperlink ref="D2" location="Contents!A1" display="cs;slf;fj;jpw;F jpUk;Gtjw;F" xr:uid="{7D0B0CCE-4943-427A-9168-F396A5B3BB2B}"/>
    <hyperlink ref="D2:F2" location="உள்ளடக்கம்!A1" display="cs;slf;fj;jpw;F jpUk;Gtjw;F" xr:uid="{6E6FBB07-19A6-47F8-835E-CC0767B7B2FA}"/>
  </hyperlinks>
  <pageMargins left="0.5" right="0.25" top="0.75" bottom="0.75" header="0.3" footer="0.3"/>
  <pageSetup paperSize="9" scale="62" fitToHeight="0" orientation="portrait" r:id="rId1"/>
  <headerFooter>
    <oddHeader>&amp;L&amp;"Calibri"&amp;10&amp;K000000 [Limited Sharing]&amp;1#_x000D_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FC632-12C3-428E-95DE-788BA25375F1}">
  <sheetPr>
    <pageSetUpPr fitToPage="1"/>
  </sheetPr>
  <dimension ref="A1:N54"/>
  <sheetViews>
    <sheetView zoomScaleNormal="100" zoomScaleSheetLayoutView="100" workbookViewId="0">
      <pane xSplit="1" ySplit="6" topLeftCell="B7" activePane="bottomRight" state="frozen"/>
      <selection activeCell="H4" sqref="H4"/>
      <selection pane="topRight" activeCell="H4" sqref="H4"/>
      <selection pane="bottomLeft" activeCell="H4" sqref="H4"/>
      <selection pane="bottomRight" activeCell="A48" sqref="A48"/>
    </sheetView>
  </sheetViews>
  <sheetFormatPr defaultColWidth="9.140625" defaultRowHeight="12.75" x14ac:dyDescent="0.2"/>
  <cols>
    <col min="1" max="1" width="59.28515625" style="36" customWidth="1"/>
    <col min="2" max="2" width="10.28515625" style="36" customWidth="1"/>
    <col min="3" max="5" width="9.7109375" style="215" customWidth="1"/>
    <col min="6" max="6" width="11.7109375" style="215" customWidth="1"/>
    <col min="7" max="16384" width="9.140625" style="36"/>
  </cols>
  <sheetData>
    <row r="1" spans="1:9" s="290" customFormat="1" ht="15.75" x14ac:dyDescent="0.25">
      <c r="A1" s="418" t="s">
        <v>13</v>
      </c>
      <c r="B1" s="66"/>
      <c r="C1" s="312"/>
      <c r="E1" s="67"/>
      <c r="F1" s="433" t="s">
        <v>310</v>
      </c>
    </row>
    <row r="2" spans="1:9" s="290" customFormat="1" ht="15.75" x14ac:dyDescent="0.25">
      <c r="A2" s="66"/>
      <c r="B2" s="66"/>
      <c r="C2" s="678" t="s">
        <v>36</v>
      </c>
      <c r="D2" s="678"/>
      <c r="E2" s="678"/>
      <c r="F2" s="678"/>
    </row>
    <row r="3" spans="1:9" s="290" customFormat="1" ht="19.5" customHeight="1" x14ac:dyDescent="0.25">
      <c r="A3" s="681" t="s">
        <v>581</v>
      </c>
      <c r="B3" s="681"/>
      <c r="C3" s="681"/>
      <c r="D3" s="681"/>
      <c r="E3" s="681"/>
      <c r="F3" s="681"/>
    </row>
    <row r="4" spans="1:9" x14ac:dyDescent="0.2">
      <c r="F4" s="431" t="s">
        <v>35</v>
      </c>
    </row>
    <row r="5" spans="1:9" ht="12.75" customHeight="1" x14ac:dyDescent="0.2">
      <c r="A5" s="755" t="s">
        <v>17</v>
      </c>
      <c r="B5" s="707">
        <v>2019</v>
      </c>
      <c r="C5" s="707">
        <v>2020</v>
      </c>
      <c r="D5" s="707">
        <v>2021</v>
      </c>
      <c r="E5" s="707">
        <v>2022</v>
      </c>
      <c r="F5" s="756" t="s">
        <v>464</v>
      </c>
    </row>
    <row r="6" spans="1:9" ht="12" customHeight="1" x14ac:dyDescent="0.2">
      <c r="A6" s="755"/>
      <c r="B6" s="708"/>
      <c r="C6" s="708"/>
      <c r="D6" s="708"/>
      <c r="E6" s="708"/>
      <c r="F6" s="757"/>
    </row>
    <row r="7" spans="1:9" ht="15" customHeight="1" x14ac:dyDescent="0.2">
      <c r="A7" s="545" t="s">
        <v>465</v>
      </c>
      <c r="B7" s="226">
        <v>901352</v>
      </c>
      <c r="C7" s="227">
        <v>980302</v>
      </c>
      <c r="D7" s="227">
        <v>1048382</v>
      </c>
      <c r="E7" s="227">
        <v>1565190</v>
      </c>
      <c r="F7" s="226">
        <v>2455600</v>
      </c>
      <c r="H7" s="35"/>
      <c r="I7" s="35"/>
    </row>
    <row r="8" spans="1:9" ht="15" customHeight="1" x14ac:dyDescent="0.2">
      <c r="A8" s="546" t="s">
        <v>46</v>
      </c>
      <c r="B8" s="226">
        <v>652795.35519289004</v>
      </c>
      <c r="C8" s="227">
        <v>710113.30274977547</v>
      </c>
      <c r="D8" s="227">
        <v>794123.64893239678</v>
      </c>
      <c r="E8" s="227">
        <v>1436078.4429446897</v>
      </c>
      <c r="F8" s="226">
        <v>2322919.0889651724</v>
      </c>
      <c r="G8" s="35"/>
      <c r="H8" s="35"/>
      <c r="I8" s="35"/>
    </row>
    <row r="9" spans="1:9" ht="15" customHeight="1" x14ac:dyDescent="0.2">
      <c r="A9" s="527" t="s">
        <v>466</v>
      </c>
      <c r="B9" s="59">
        <v>81028.969668910009</v>
      </c>
      <c r="C9" s="228">
        <v>77964.975702135547</v>
      </c>
      <c r="D9" s="228">
        <v>98667.552259796721</v>
      </c>
      <c r="E9" s="228">
        <v>555170.65613140969</v>
      </c>
      <c r="F9" s="59">
        <v>1056409.9894757427</v>
      </c>
      <c r="H9" s="35"/>
      <c r="I9" s="35"/>
    </row>
    <row r="10" spans="1:9" ht="15" customHeight="1" x14ac:dyDescent="0.2">
      <c r="A10" s="547" t="s">
        <v>467</v>
      </c>
      <c r="B10" s="59">
        <v>81028.969668910009</v>
      </c>
      <c r="C10" s="228">
        <v>77964.975702135547</v>
      </c>
      <c r="D10" s="228">
        <v>98667.552259796721</v>
      </c>
      <c r="E10" s="228">
        <v>555170.65613140969</v>
      </c>
      <c r="F10" s="59">
        <v>1056409.9894757427</v>
      </c>
      <c r="H10" s="35"/>
      <c r="I10" s="35"/>
    </row>
    <row r="11" spans="1:9" ht="15" customHeight="1" x14ac:dyDescent="0.2">
      <c r="A11" s="527" t="s">
        <v>468</v>
      </c>
      <c r="B11" s="59">
        <v>571766.3855239799</v>
      </c>
      <c r="C11" s="228">
        <v>632148.32704763988</v>
      </c>
      <c r="D11" s="228">
        <v>695456.09667260002</v>
      </c>
      <c r="E11" s="228">
        <v>880907.78681328008</v>
      </c>
      <c r="F11" s="59">
        <v>1266509.0994894297</v>
      </c>
      <c r="H11" s="35"/>
      <c r="I11" s="35"/>
    </row>
    <row r="12" spans="1:9" ht="15" customHeight="1" x14ac:dyDescent="0.2">
      <c r="A12" s="547" t="s">
        <v>469</v>
      </c>
      <c r="B12" s="59">
        <v>2890.56</v>
      </c>
      <c r="C12" s="228">
        <v>2890.56</v>
      </c>
      <c r="D12" s="228">
        <v>2890.56</v>
      </c>
      <c r="E12" s="228">
        <v>2890.56</v>
      </c>
      <c r="F12" s="59">
        <v>1445.28</v>
      </c>
      <c r="H12" s="35"/>
      <c r="I12" s="35"/>
    </row>
    <row r="13" spans="1:9" ht="15" customHeight="1" x14ac:dyDescent="0.2">
      <c r="A13" s="547" t="s">
        <v>470</v>
      </c>
      <c r="B13" s="59">
        <v>494761.49321287998</v>
      </c>
      <c r="C13" s="228">
        <v>547373.26542546996</v>
      </c>
      <c r="D13" s="228">
        <v>592955.57682636997</v>
      </c>
      <c r="E13" s="228">
        <v>796448.84968083014</v>
      </c>
      <c r="F13" s="59">
        <v>1211555.8213010698</v>
      </c>
      <c r="H13" s="35"/>
      <c r="I13" s="35"/>
    </row>
    <row r="14" spans="1:9" ht="15" customHeight="1" x14ac:dyDescent="0.2">
      <c r="A14" s="547" t="s">
        <v>471</v>
      </c>
      <c r="B14" s="59">
        <v>10269.37144906</v>
      </c>
      <c r="C14" s="228">
        <v>12671.10558849</v>
      </c>
      <c r="D14" s="228">
        <v>16268.21376757</v>
      </c>
      <c r="E14" s="228">
        <v>21807.946796159998</v>
      </c>
      <c r="F14" s="59">
        <v>17094.08077982</v>
      </c>
      <c r="H14" s="35"/>
      <c r="I14" s="35"/>
    </row>
    <row r="15" spans="1:9" ht="15" customHeight="1" x14ac:dyDescent="0.2">
      <c r="A15" s="547" t="s">
        <v>472</v>
      </c>
      <c r="B15" s="59">
        <v>35410.620252660003</v>
      </c>
      <c r="C15" s="228">
        <v>29119.745764650001</v>
      </c>
      <c r="D15" s="228">
        <v>26059.086330210001</v>
      </c>
      <c r="E15" s="228">
        <v>31231.842436349998</v>
      </c>
      <c r="F15" s="59">
        <v>29875.50253202</v>
      </c>
      <c r="H15" s="35"/>
      <c r="I15" s="35"/>
    </row>
    <row r="16" spans="1:9" ht="15" customHeight="1" x14ac:dyDescent="0.2">
      <c r="A16" s="547" t="s">
        <v>57</v>
      </c>
      <c r="B16" s="59">
        <v>28434.340609379939</v>
      </c>
      <c r="C16" s="228">
        <v>40093.650269029858</v>
      </c>
      <c r="D16" s="228">
        <v>57282.659748449994</v>
      </c>
      <c r="E16" s="228">
        <v>28528.587899940001</v>
      </c>
      <c r="F16" s="59">
        <v>6538.4148765200007</v>
      </c>
      <c r="G16" s="35"/>
      <c r="H16" s="35"/>
      <c r="I16" s="35"/>
    </row>
    <row r="17" spans="1:14" ht="15" customHeight="1" x14ac:dyDescent="0.2">
      <c r="A17" s="546" t="s">
        <v>83</v>
      </c>
      <c r="B17" s="226">
        <v>248557.22219462</v>
      </c>
      <c r="C17" s="227">
        <v>270188.3417200644</v>
      </c>
      <c r="D17" s="227">
        <v>254259</v>
      </c>
      <c r="E17" s="227">
        <v>129111</v>
      </c>
      <c r="F17" s="226">
        <v>132680</v>
      </c>
      <c r="G17" s="35"/>
      <c r="H17" s="35"/>
      <c r="I17" s="35"/>
      <c r="J17" s="72"/>
    </row>
    <row r="18" spans="1:14" ht="15" customHeight="1" x14ac:dyDescent="0.2">
      <c r="A18" s="527" t="s">
        <v>466</v>
      </c>
      <c r="B18" s="59">
        <v>1343.3484350300002</v>
      </c>
      <c r="C18" s="228">
        <v>402.5482557244506</v>
      </c>
      <c r="D18" s="228">
        <v>54.697504873263952</v>
      </c>
      <c r="E18" s="228">
        <v>215.97473437041421</v>
      </c>
      <c r="F18" s="59">
        <v>6522.8742304772195</v>
      </c>
      <c r="H18" s="35"/>
      <c r="I18" s="35"/>
    </row>
    <row r="19" spans="1:14" ht="15" customHeight="1" x14ac:dyDescent="0.2">
      <c r="A19" s="547" t="s">
        <v>467</v>
      </c>
      <c r="B19" s="59">
        <v>1343.3484350300002</v>
      </c>
      <c r="C19" s="228">
        <v>402.5482557244506</v>
      </c>
      <c r="D19" s="228">
        <v>54.697504873263952</v>
      </c>
      <c r="E19" s="228">
        <v>215.97473437041421</v>
      </c>
      <c r="F19" s="59">
        <v>6522.8742304772195</v>
      </c>
      <c r="H19" s="35"/>
      <c r="I19" s="35"/>
    </row>
    <row r="20" spans="1:14" ht="15" customHeight="1" x14ac:dyDescent="0.2">
      <c r="A20" s="527" t="s">
        <v>468</v>
      </c>
      <c r="B20" s="59">
        <v>247213.87375959</v>
      </c>
      <c r="C20" s="228">
        <v>269785.79346433998</v>
      </c>
      <c r="D20" s="228">
        <v>254204</v>
      </c>
      <c r="E20" s="228">
        <v>128895</v>
      </c>
      <c r="F20" s="59">
        <v>126158</v>
      </c>
      <c r="H20" s="35"/>
      <c r="I20" s="35"/>
    </row>
    <row r="21" spans="1:14" ht="15" customHeight="1" x14ac:dyDescent="0.2">
      <c r="A21" s="547" t="s">
        <v>470</v>
      </c>
      <c r="B21" s="59">
        <v>13244.29637208</v>
      </c>
      <c r="C21" s="228">
        <v>3107.1489944999998</v>
      </c>
      <c r="D21" s="228">
        <v>454.40531735999997</v>
      </c>
      <c r="E21" s="228">
        <v>274.14257530000003</v>
      </c>
      <c r="F21" s="59">
        <v>2766.1466635400006</v>
      </c>
      <c r="H21" s="35"/>
      <c r="I21" s="35"/>
    </row>
    <row r="22" spans="1:14" ht="15" customHeight="1" x14ac:dyDescent="0.2">
      <c r="A22" s="547" t="s">
        <v>473</v>
      </c>
      <c r="B22" s="59">
        <v>136085.23593988002</v>
      </c>
      <c r="C22" s="228">
        <v>190637.44159680998</v>
      </c>
      <c r="D22" s="228">
        <v>185745.52267077047</v>
      </c>
      <c r="E22" s="228">
        <v>51965.205535000001</v>
      </c>
      <c r="F22" s="59">
        <v>0</v>
      </c>
      <c r="H22" s="35"/>
      <c r="I22" s="35"/>
    </row>
    <row r="23" spans="1:14" ht="27" customHeight="1" x14ac:dyDescent="0.2">
      <c r="A23" s="548" t="s">
        <v>474</v>
      </c>
      <c r="B23" s="59">
        <v>97884.764060119996</v>
      </c>
      <c r="C23" s="228">
        <v>76041.202873030008</v>
      </c>
      <c r="D23" s="228">
        <v>68004</v>
      </c>
      <c r="E23" s="228">
        <v>76656</v>
      </c>
      <c r="F23" s="59">
        <v>123391</v>
      </c>
      <c r="G23" s="35"/>
      <c r="H23" s="35"/>
      <c r="I23" s="35"/>
    </row>
    <row r="24" spans="1:14" ht="15" customHeight="1" x14ac:dyDescent="0.2">
      <c r="A24" s="549" t="s">
        <v>475</v>
      </c>
      <c r="B24" s="226">
        <v>1121154.58569745</v>
      </c>
      <c r="C24" s="227">
        <v>961071.37434575998</v>
      </c>
      <c r="D24" s="227">
        <v>1332216.03938975</v>
      </c>
      <c r="E24" s="227">
        <v>1432455.1784496701</v>
      </c>
      <c r="F24" s="226">
        <v>1807739.2308776106</v>
      </c>
      <c r="H24" s="35"/>
      <c r="I24" s="35"/>
    </row>
    <row r="25" spans="1:14" ht="15" customHeight="1" x14ac:dyDescent="0.2">
      <c r="A25" s="546" t="s">
        <v>46</v>
      </c>
      <c r="B25" s="226">
        <v>546315.48384731996</v>
      </c>
      <c r="C25" s="227">
        <v>455898.89110879001</v>
      </c>
      <c r="D25" s="227">
        <v>799695.00975332002</v>
      </c>
      <c r="E25" s="227">
        <v>1073712.43857734</v>
      </c>
      <c r="F25" s="226">
        <v>1469937.6647332106</v>
      </c>
      <c r="G25" s="35"/>
      <c r="H25" s="35"/>
      <c r="I25" s="35"/>
    </row>
    <row r="26" spans="1:14" ht="15" customHeight="1" x14ac:dyDescent="0.2">
      <c r="A26" s="527" t="s">
        <v>468</v>
      </c>
      <c r="B26" s="59">
        <v>546315.48384731996</v>
      </c>
      <c r="C26" s="228">
        <v>455898.89110879001</v>
      </c>
      <c r="D26" s="228">
        <v>799695.00975332002</v>
      </c>
      <c r="E26" s="228">
        <v>1073712.43857734</v>
      </c>
      <c r="F26" s="59">
        <v>1469937.6647332106</v>
      </c>
      <c r="H26" s="35"/>
      <c r="I26" s="35"/>
    </row>
    <row r="27" spans="1:14" ht="15" customHeight="1" x14ac:dyDescent="0.2">
      <c r="A27" s="547" t="s">
        <v>470</v>
      </c>
      <c r="B27" s="59">
        <v>427150.25125196006</v>
      </c>
      <c r="C27" s="228">
        <v>271047.84530350001</v>
      </c>
      <c r="D27" s="228">
        <v>511541.95145000005</v>
      </c>
      <c r="E27" s="228">
        <v>618600.0355</v>
      </c>
      <c r="F27" s="59">
        <v>1087332.1191010005</v>
      </c>
      <c r="H27" s="35"/>
      <c r="I27" s="35"/>
      <c r="M27" s="35"/>
      <c r="N27" s="72"/>
    </row>
    <row r="28" spans="1:14" ht="15" customHeight="1" x14ac:dyDescent="0.2">
      <c r="A28" s="547" t="s">
        <v>471</v>
      </c>
      <c r="B28" s="59">
        <v>2588.4787469899998</v>
      </c>
      <c r="C28" s="228">
        <v>2755.3433553200002</v>
      </c>
      <c r="D28" s="228">
        <v>2685.7909441799998</v>
      </c>
      <c r="E28" s="228">
        <v>2963.0467011000001</v>
      </c>
      <c r="F28" s="59">
        <v>2829.2553963200003</v>
      </c>
      <c r="H28" s="35"/>
      <c r="I28" s="35"/>
      <c r="M28" s="35"/>
    </row>
    <row r="29" spans="1:14" ht="15" customHeight="1" x14ac:dyDescent="0.2">
      <c r="A29" s="547" t="s">
        <v>472</v>
      </c>
      <c r="B29" s="59">
        <v>111839.134246</v>
      </c>
      <c r="C29" s="228">
        <v>177449.31257000001</v>
      </c>
      <c r="D29" s="228">
        <v>275827.93118800002</v>
      </c>
      <c r="E29" s="228">
        <v>447510.02020509995</v>
      </c>
      <c r="F29" s="59">
        <v>351048.95406475</v>
      </c>
      <c r="H29" s="35"/>
      <c r="I29" s="35"/>
      <c r="M29" s="35"/>
    </row>
    <row r="30" spans="1:14" ht="15" customHeight="1" x14ac:dyDescent="0.2">
      <c r="A30" s="547" t="s">
        <v>57</v>
      </c>
      <c r="B30" s="59">
        <v>4737.6196023699995</v>
      </c>
      <c r="C30" s="228">
        <v>4646.38987997</v>
      </c>
      <c r="D30" s="228">
        <v>9639.3361711399994</v>
      </c>
      <c r="E30" s="228">
        <v>4639.3361711399994</v>
      </c>
      <c r="F30" s="59">
        <v>28727.336171139999</v>
      </c>
      <c r="G30" s="35"/>
      <c r="H30" s="35"/>
      <c r="I30" s="35"/>
      <c r="M30" s="35"/>
    </row>
    <row r="31" spans="1:14" ht="15" customHeight="1" x14ac:dyDescent="0.2">
      <c r="A31" s="546" t="s">
        <v>83</v>
      </c>
      <c r="B31" s="226">
        <v>574839.10185013001</v>
      </c>
      <c r="C31" s="227">
        <v>505172.48323696997</v>
      </c>
      <c r="D31" s="227">
        <v>532521.02963642997</v>
      </c>
      <c r="E31" s="227">
        <v>358742.73987233004</v>
      </c>
      <c r="F31" s="226">
        <v>337801.56614440004</v>
      </c>
      <c r="G31" s="35"/>
      <c r="H31" s="35"/>
      <c r="I31" s="35"/>
      <c r="M31" s="35"/>
    </row>
    <row r="32" spans="1:14" ht="15" customHeight="1" x14ac:dyDescent="0.2">
      <c r="A32" s="527" t="s">
        <v>468</v>
      </c>
      <c r="B32" s="59">
        <v>574839.10185013001</v>
      </c>
      <c r="C32" s="228">
        <v>505172.48323696997</v>
      </c>
      <c r="D32" s="228">
        <v>532521.02963642997</v>
      </c>
      <c r="E32" s="228">
        <v>358742.73987233004</v>
      </c>
      <c r="F32" s="59">
        <v>337801.56614440004</v>
      </c>
      <c r="H32" s="35"/>
      <c r="I32" s="35"/>
      <c r="M32" s="35"/>
    </row>
    <row r="33" spans="1:14" ht="15" customHeight="1" x14ac:dyDescent="0.2">
      <c r="A33" s="547" t="s">
        <v>470</v>
      </c>
      <c r="B33" s="59">
        <v>2501.3821370000001</v>
      </c>
      <c r="C33" s="228">
        <v>963</v>
      </c>
      <c r="D33" s="228">
        <v>2013.1985500000001</v>
      </c>
      <c r="E33" s="228">
        <v>238</v>
      </c>
      <c r="F33" s="59">
        <v>505</v>
      </c>
      <c r="H33" s="35"/>
      <c r="I33" s="35"/>
      <c r="M33" s="35"/>
    </row>
    <row r="34" spans="1:14" ht="15" customHeight="1" x14ac:dyDescent="0.2">
      <c r="A34" s="547" t="s">
        <v>473</v>
      </c>
      <c r="B34" s="59">
        <v>269828.05</v>
      </c>
      <c r="C34" s="228">
        <v>185276.5</v>
      </c>
      <c r="D34" s="228">
        <v>199901.9</v>
      </c>
      <c r="E34" s="228">
        <v>100489.9</v>
      </c>
      <c r="F34" s="59">
        <v>0</v>
      </c>
      <c r="H34" s="35"/>
      <c r="I34" s="35"/>
      <c r="M34" s="35"/>
    </row>
    <row r="35" spans="1:14" ht="26.25" customHeight="1" x14ac:dyDescent="0.2">
      <c r="A35" s="548" t="s">
        <v>474</v>
      </c>
      <c r="B35" s="59">
        <v>302509.66971313005</v>
      </c>
      <c r="C35" s="228">
        <v>318932.98323696997</v>
      </c>
      <c r="D35" s="228">
        <v>330605.93108642998</v>
      </c>
      <c r="E35" s="228">
        <v>258014.83987233005</v>
      </c>
      <c r="F35" s="59">
        <v>337296.56614440004</v>
      </c>
      <c r="G35" s="35"/>
      <c r="H35" s="35"/>
      <c r="I35" s="35"/>
      <c r="M35" s="35"/>
    </row>
    <row r="36" spans="1:14" ht="15" customHeight="1" x14ac:dyDescent="0.2">
      <c r="A36" s="480" t="s">
        <v>476</v>
      </c>
      <c r="B36" s="226">
        <v>2022506.58569745</v>
      </c>
      <c r="C36" s="227">
        <v>1941373.3743457599</v>
      </c>
      <c r="D36" s="227">
        <v>2380598.4799049003</v>
      </c>
      <c r="E36" s="227">
        <v>2997644.8058239799</v>
      </c>
      <c r="F36" s="226">
        <v>4263338.7752156705</v>
      </c>
      <c r="H36" s="35"/>
      <c r="I36" s="35"/>
      <c r="M36" s="35"/>
    </row>
    <row r="37" spans="1:14" ht="15" customHeight="1" x14ac:dyDescent="0.2">
      <c r="A37" s="479" t="s">
        <v>477</v>
      </c>
      <c r="B37" s="59">
        <v>1199110.83904021</v>
      </c>
      <c r="C37" s="59">
        <v>1166012.1938585655</v>
      </c>
      <c r="D37" s="59">
        <v>1593818.6586857168</v>
      </c>
      <c r="E37" s="228">
        <v>2509790.8815220296</v>
      </c>
      <c r="F37" s="59">
        <v>3792856.753698383</v>
      </c>
      <c r="H37" s="35"/>
      <c r="I37" s="35"/>
      <c r="M37" s="35"/>
      <c r="N37" s="72"/>
    </row>
    <row r="38" spans="1:14" ht="15" customHeight="1" x14ac:dyDescent="0.2">
      <c r="A38" s="536" t="s">
        <v>83</v>
      </c>
      <c r="B38" s="229">
        <v>823396.32404475007</v>
      </c>
      <c r="C38" s="229">
        <v>775360.82495703432</v>
      </c>
      <c r="D38" s="229">
        <v>786779.82121918327</v>
      </c>
      <c r="E38" s="374">
        <v>487853.92430195044</v>
      </c>
      <c r="F38" s="229">
        <v>470482.02151728724</v>
      </c>
      <c r="H38" s="35"/>
      <c r="I38" s="35"/>
      <c r="M38" s="35"/>
    </row>
    <row r="39" spans="1:14" ht="15" customHeight="1" x14ac:dyDescent="0.2">
      <c r="A39" s="748" t="s">
        <v>478</v>
      </c>
      <c r="B39" s="748"/>
      <c r="C39" s="748"/>
      <c r="D39" s="748"/>
      <c r="E39" s="748"/>
      <c r="F39" s="748"/>
    </row>
    <row r="40" spans="1:14" ht="15" customHeight="1" x14ac:dyDescent="0.2">
      <c r="A40" s="550" t="s">
        <v>476</v>
      </c>
      <c r="B40" s="407">
        <v>12.7</v>
      </c>
      <c r="C40" s="408">
        <v>12.387895588220362</v>
      </c>
      <c r="D40" s="408">
        <v>13.535943237510081</v>
      </c>
      <c r="E40" s="409">
        <v>12.474519582667082</v>
      </c>
      <c r="F40" s="408">
        <v>15.548392560149674</v>
      </c>
    </row>
    <row r="41" spans="1:14" ht="15" customHeight="1" x14ac:dyDescent="0.2">
      <c r="A41" s="551" t="s">
        <v>479</v>
      </c>
      <c r="B41" s="410">
        <v>7.5363751352538646</v>
      </c>
      <c r="C41" s="411">
        <v>7.5</v>
      </c>
      <c r="D41" s="411">
        <v>9.0494273264124008</v>
      </c>
      <c r="E41" s="412">
        <v>10.42975273593585</v>
      </c>
      <c r="F41" s="411">
        <v>13.832545063917449</v>
      </c>
    </row>
    <row r="42" spans="1:14" ht="15" customHeight="1" x14ac:dyDescent="0.2">
      <c r="A42" s="551" t="s">
        <v>480</v>
      </c>
      <c r="B42" s="410">
        <v>5.1750208412403493</v>
      </c>
      <c r="C42" s="411">
        <v>5</v>
      </c>
      <c r="D42" s="411">
        <v>4.4865159110976807</v>
      </c>
      <c r="E42" s="412">
        <v>2.0447668467312328</v>
      </c>
      <c r="F42" s="411">
        <v>1.7158474962322245</v>
      </c>
    </row>
    <row r="43" spans="1:14" ht="15" customHeight="1" x14ac:dyDescent="0.2">
      <c r="A43" s="551" t="s">
        <v>465</v>
      </c>
      <c r="B43" s="410">
        <v>5.6649761774513392</v>
      </c>
      <c r="C43" s="411">
        <v>6.2553030660658298</v>
      </c>
      <c r="D43" s="411">
        <v>5.9718504432395827</v>
      </c>
      <c r="E43" s="412">
        <v>6.5217713172495824</v>
      </c>
      <c r="F43" s="411">
        <v>8.9555692613147695</v>
      </c>
    </row>
    <row r="44" spans="1:14" ht="15" customHeight="1" x14ac:dyDescent="0.2">
      <c r="A44" s="552" t="s">
        <v>475</v>
      </c>
      <c r="B44" s="413">
        <v>7.0464224551495143</v>
      </c>
      <c r="C44" s="414">
        <v>6.1325925221545337</v>
      </c>
      <c r="D44" s="414">
        <v>7.5640927942704996</v>
      </c>
      <c r="E44" s="415">
        <v>5.9527482654175001</v>
      </c>
      <c r="F44" s="414">
        <v>6.5928232988349027</v>
      </c>
    </row>
    <row r="45" spans="1:14" x14ac:dyDescent="0.2">
      <c r="A45" s="715" t="s">
        <v>670</v>
      </c>
      <c r="B45" s="715"/>
      <c r="C45" s="715"/>
      <c r="D45" s="715"/>
      <c r="E45" s="715"/>
      <c r="F45" s="715"/>
    </row>
    <row r="46" spans="1:14" x14ac:dyDescent="0.2">
      <c r="A46" s="553"/>
      <c r="B46" s="723" t="s">
        <v>481</v>
      </c>
      <c r="C46" s="723"/>
      <c r="D46" s="723"/>
      <c r="E46" s="723"/>
      <c r="F46" s="723"/>
    </row>
    <row r="47" spans="1:14" x14ac:dyDescent="0.2">
      <c r="A47" s="725" t="s">
        <v>128</v>
      </c>
      <c r="B47" s="725"/>
      <c r="C47" s="725"/>
      <c r="D47" s="725"/>
      <c r="E47" s="725"/>
      <c r="F47" s="725"/>
    </row>
    <row r="48" spans="1:14" x14ac:dyDescent="0.2">
      <c r="A48" s="429" t="s">
        <v>482</v>
      </c>
      <c r="B48" s="34"/>
      <c r="C48" s="34"/>
      <c r="D48" s="34"/>
      <c r="E48" s="34"/>
      <c r="F48" s="34"/>
    </row>
    <row r="49" spans="1:10" s="215" customFormat="1" ht="24" customHeight="1" x14ac:dyDescent="0.2">
      <c r="A49" s="753" t="s">
        <v>483</v>
      </c>
      <c r="B49" s="754"/>
      <c r="C49" s="754"/>
      <c r="D49" s="754"/>
      <c r="E49" s="754"/>
      <c r="F49" s="754"/>
      <c r="G49" s="36"/>
      <c r="H49" s="36"/>
      <c r="I49" s="36"/>
      <c r="J49" s="36"/>
    </row>
    <row r="50" spans="1:10" ht="75.75" customHeight="1" x14ac:dyDescent="0.2">
      <c r="A50" s="679" t="s">
        <v>664</v>
      </c>
      <c r="B50" s="679"/>
      <c r="C50" s="679"/>
      <c r="D50" s="679"/>
      <c r="E50" s="679"/>
      <c r="F50" s="679"/>
    </row>
    <row r="52" spans="1:10" x14ac:dyDescent="0.2">
      <c r="A52" s="469"/>
    </row>
    <row r="54" spans="1:10" x14ac:dyDescent="0.2">
      <c r="C54" s="65"/>
      <c r="D54" s="65"/>
      <c r="E54" s="65"/>
    </row>
  </sheetData>
  <mergeCells count="14">
    <mergeCell ref="C2:F2"/>
    <mergeCell ref="E5:E6"/>
    <mergeCell ref="A45:F45"/>
    <mergeCell ref="B46:F46"/>
    <mergeCell ref="A50:F50"/>
    <mergeCell ref="A47:F47"/>
    <mergeCell ref="A49:F49"/>
    <mergeCell ref="A3:F3"/>
    <mergeCell ref="A5:A6"/>
    <mergeCell ref="F5:F6"/>
    <mergeCell ref="B5:B6"/>
    <mergeCell ref="C5:C6"/>
    <mergeCell ref="D5:D6"/>
    <mergeCell ref="A39:F39"/>
  </mergeCells>
  <phoneticPr fontId="28" type="noConversion"/>
  <conditionalFormatting sqref="A45 B46">
    <cfRule type="cellIs" dxfId="26" priority="9" operator="equal">
      <formula>0</formula>
    </cfRule>
  </conditionalFormatting>
  <conditionalFormatting sqref="A47:A49">
    <cfRule type="cellIs" dxfId="25" priority="6" operator="equal">
      <formula>0</formula>
    </cfRule>
  </conditionalFormatting>
  <conditionalFormatting sqref="A1:C2">
    <cfRule type="cellIs" dxfId="24" priority="5" operator="equal">
      <formula>0</formula>
    </cfRule>
  </conditionalFormatting>
  <conditionalFormatting sqref="B7:B35">
    <cfRule type="cellIs" dxfId="23" priority="1" operator="equal">
      <formula>0</formula>
    </cfRule>
  </conditionalFormatting>
  <conditionalFormatting sqref="C25:E33 C34:F35">
    <cfRule type="cellIs" dxfId="22" priority="4" operator="equal">
      <formula>0</formula>
    </cfRule>
  </conditionalFormatting>
  <conditionalFormatting sqref="C7:F24">
    <cfRule type="cellIs" dxfId="21" priority="2" operator="equal">
      <formula>0</formula>
    </cfRule>
  </conditionalFormatting>
  <conditionalFormatting sqref="D24:F33">
    <cfRule type="cellIs" dxfId="20" priority="3" operator="equal">
      <formula>0</formula>
    </cfRule>
  </conditionalFormatting>
  <conditionalFormatting sqref="E1 A4:E4 G7:H7 I7:XFD38 G8:G26 H8:H38 B48 A50:B51 E51:F51 A52:F1048576">
    <cfRule type="cellIs" dxfId="19" priority="17" operator="equal">
      <formula>0</formula>
    </cfRule>
  </conditionalFormatting>
  <conditionalFormatting sqref="G1:XFD6 A3 G39:XFD1048576">
    <cfRule type="cellIs" dxfId="18" priority="10" operator="equal">
      <formula>0</formula>
    </cfRule>
  </conditionalFormatting>
  <hyperlinks>
    <hyperlink ref="C2" location="Contents!A1" display="cs;slf;fj;jpw;F jpUk;Gtjw;F" xr:uid="{357E60A2-761E-4125-8DCD-4AE2BFF27461}"/>
    <hyperlink ref="C2:F2" location="உள்ளடக்கம்!A1" display="cs;slf;fj;jpw;F jpUk;Gtjw;F" xr:uid="{970B168C-E374-4FEE-A906-318442FED3EF}"/>
  </hyperlinks>
  <pageMargins left="0.7" right="0.7" top="0.75" bottom="0.75" header="0.3" footer="0.3"/>
  <pageSetup paperSize="9" scale="80" fitToHeight="0" orientation="portrait" r:id="rId1"/>
  <headerFooter>
    <oddHeader>&amp;L&amp;"Calibri"&amp;10&amp;K000000 [Limited Sharing]&amp;1#_x000D_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7A2C9-13D3-4519-8052-3E357CDE674C}">
  <sheetPr>
    <pageSetUpPr fitToPage="1"/>
  </sheetPr>
  <dimension ref="A1:M33"/>
  <sheetViews>
    <sheetView zoomScaleNormal="100" workbookViewId="0">
      <pane xSplit="1" ySplit="6" topLeftCell="B7" activePane="bottomRight" state="frozen"/>
      <selection activeCell="H4" sqref="H4"/>
      <selection pane="topRight" activeCell="H4" sqref="H4"/>
      <selection pane="bottomLeft" activeCell="H4" sqref="H4"/>
      <selection pane="bottomRight" activeCell="O25" sqref="O25"/>
    </sheetView>
  </sheetViews>
  <sheetFormatPr defaultColWidth="9.140625" defaultRowHeight="12.75" x14ac:dyDescent="0.2"/>
  <cols>
    <col min="1" max="1" width="56.85546875" style="36" customWidth="1"/>
    <col min="2" max="2" width="10.28515625" style="36" customWidth="1"/>
    <col min="3" max="6" width="9.7109375" style="215" customWidth="1"/>
    <col min="7" max="7" width="9.140625" style="215"/>
    <col min="8" max="16384" width="9.140625" style="36"/>
  </cols>
  <sheetData>
    <row r="1" spans="1:10" s="290" customFormat="1" ht="15.75" x14ac:dyDescent="0.25">
      <c r="A1" s="419" t="s">
        <v>14</v>
      </c>
      <c r="B1" s="66"/>
      <c r="C1" s="312"/>
      <c r="E1" s="67"/>
      <c r="F1" s="312"/>
      <c r="H1" s="433" t="s">
        <v>309</v>
      </c>
    </row>
    <row r="2" spans="1:10" s="290" customFormat="1" ht="15.75" x14ac:dyDescent="0.25">
      <c r="A2" s="66"/>
      <c r="B2" s="66"/>
      <c r="C2" s="312"/>
      <c r="H2" s="587" t="s">
        <v>36</v>
      </c>
      <c r="I2" s="587"/>
      <c r="J2" s="587"/>
    </row>
    <row r="3" spans="1:10" s="290" customFormat="1" ht="19.5" customHeight="1" x14ac:dyDescent="0.25">
      <c r="A3" s="702" t="s">
        <v>508</v>
      </c>
      <c r="B3" s="702"/>
      <c r="C3" s="702"/>
      <c r="D3" s="702"/>
      <c r="E3" s="702"/>
      <c r="F3" s="702"/>
      <c r="G3" s="702"/>
    </row>
    <row r="4" spans="1:10" x14ac:dyDescent="0.2">
      <c r="G4" s="431" t="s">
        <v>35</v>
      </c>
    </row>
    <row r="5" spans="1:10" x14ac:dyDescent="0.2">
      <c r="A5" s="760" t="s">
        <v>484</v>
      </c>
      <c r="B5" s="707">
        <v>2019</v>
      </c>
      <c r="C5" s="756">
        <v>2020</v>
      </c>
      <c r="D5" s="756">
        <v>2021</v>
      </c>
      <c r="E5" s="756">
        <v>2022</v>
      </c>
      <c r="F5" s="762" t="s">
        <v>505</v>
      </c>
      <c r="G5" s="759" t="s">
        <v>506</v>
      </c>
      <c r="H5" s="759" t="s">
        <v>616</v>
      </c>
    </row>
    <row r="6" spans="1:10" ht="7.5" customHeight="1" x14ac:dyDescent="0.2">
      <c r="A6" s="761"/>
      <c r="B6" s="708"/>
      <c r="C6" s="757"/>
      <c r="D6" s="757"/>
      <c r="E6" s="757"/>
      <c r="F6" s="762"/>
      <c r="G6" s="759"/>
      <c r="H6" s="759"/>
    </row>
    <row r="7" spans="1:10" ht="15" customHeight="1" x14ac:dyDescent="0.2">
      <c r="A7" s="551" t="s">
        <v>485</v>
      </c>
      <c r="B7" s="403">
        <v>81.902853528323405</v>
      </c>
      <c r="C7" s="230">
        <v>96.618958016523081</v>
      </c>
      <c r="D7" s="230">
        <v>100.01028138088235</v>
      </c>
      <c r="E7" s="231">
        <v>114.24660359615879</v>
      </c>
      <c r="F7" s="232">
        <v>104.20082461683542</v>
      </c>
      <c r="G7" s="233">
        <v>95.490666372849063</v>
      </c>
      <c r="H7" s="233">
        <v>91.584473465699617</v>
      </c>
    </row>
    <row r="8" spans="1:10" ht="15" customHeight="1" x14ac:dyDescent="0.2">
      <c r="A8" s="479" t="s">
        <v>486</v>
      </c>
      <c r="B8" s="403">
        <v>42.927980476598435</v>
      </c>
      <c r="C8" s="230">
        <v>57.937626996917636</v>
      </c>
      <c r="D8" s="230">
        <v>63.00811908226499</v>
      </c>
      <c r="E8" s="233">
        <v>62.475169930524075</v>
      </c>
      <c r="F8" s="232">
        <v>61.981874281311647</v>
      </c>
      <c r="G8" s="233">
        <v>60.837874462079299</v>
      </c>
      <c r="H8" s="233">
        <v>57.022423374333961</v>
      </c>
    </row>
    <row r="9" spans="1:10" ht="15" customHeight="1" x14ac:dyDescent="0.2">
      <c r="A9" s="479" t="s">
        <v>487</v>
      </c>
      <c r="B9" s="403">
        <v>38.97487305172497</v>
      </c>
      <c r="C9" s="230">
        <v>38.681331019605445</v>
      </c>
      <c r="D9" s="230">
        <v>37.002162298617385</v>
      </c>
      <c r="E9" s="233">
        <v>51.771433665634717</v>
      </c>
      <c r="F9" s="232">
        <v>42.325179267166632</v>
      </c>
      <c r="G9" s="233">
        <v>34.622473582137715</v>
      </c>
      <c r="H9" s="233">
        <v>34.562050091365641</v>
      </c>
    </row>
    <row r="10" spans="1:10" ht="15" customHeight="1" x14ac:dyDescent="0.2">
      <c r="A10" s="551" t="s">
        <v>488</v>
      </c>
      <c r="B10" s="403">
        <v>52.413290413322663</v>
      </c>
      <c r="C10" s="230">
        <v>59.965071230647673</v>
      </c>
      <c r="D10" s="230">
        <v>63.001641643525474</v>
      </c>
      <c r="E10" s="233">
        <v>54.684487734412293</v>
      </c>
      <c r="F10" s="232">
        <v>59.422514751128155</v>
      </c>
      <c r="G10" s="233">
        <v>63.710807320721955</v>
      </c>
      <c r="H10" s="233">
        <v>62.294298062491357</v>
      </c>
    </row>
    <row r="11" spans="1:10" ht="15" customHeight="1" x14ac:dyDescent="0.2">
      <c r="A11" s="551" t="s">
        <v>489</v>
      </c>
      <c r="B11" s="403">
        <v>47.586709586677337</v>
      </c>
      <c r="C11" s="230">
        <v>40.034928769352327</v>
      </c>
      <c r="D11" s="230">
        <v>36.99835835647454</v>
      </c>
      <c r="E11" s="233">
        <v>45.315512265587714</v>
      </c>
      <c r="F11" s="232">
        <v>40.577485248871852</v>
      </c>
      <c r="G11" s="233">
        <v>36.289192679278038</v>
      </c>
      <c r="H11" s="233">
        <v>37.705701937508643</v>
      </c>
    </row>
    <row r="12" spans="1:10" ht="15" customHeight="1" x14ac:dyDescent="0.2">
      <c r="A12" s="554" t="s">
        <v>490</v>
      </c>
      <c r="B12" s="403">
        <v>178.59103347350788</v>
      </c>
      <c r="C12" s="230">
        <v>250.24080867434176</v>
      </c>
      <c r="D12" s="230">
        <v>218.67056281471133</v>
      </c>
      <c r="E12" s="233">
        <v>240.13810820142828</v>
      </c>
      <c r="F12" s="232">
        <v>205.25747305632143</v>
      </c>
      <c r="G12" s="233">
        <v>175.40408669750815</v>
      </c>
      <c r="H12" s="233">
        <v>267.7</v>
      </c>
    </row>
    <row r="13" spans="1:10" ht="15" customHeight="1" x14ac:dyDescent="0.2">
      <c r="A13" s="551" t="s">
        <v>491</v>
      </c>
      <c r="B13" s="403">
        <v>12.711392682378939</v>
      </c>
      <c r="C13" s="230">
        <v>12.407912157676741</v>
      </c>
      <c r="D13" s="230">
        <v>13.516627390365665</v>
      </c>
      <c r="E13" s="233">
        <v>12.457091284014259</v>
      </c>
      <c r="F13" s="232">
        <v>15.430294830672315</v>
      </c>
      <c r="G13" s="597" t="s">
        <v>72</v>
      </c>
      <c r="H13" s="597" t="s">
        <v>72</v>
      </c>
    </row>
    <row r="14" spans="1:10" ht="15" customHeight="1" x14ac:dyDescent="0.2">
      <c r="A14" s="551" t="s">
        <v>492</v>
      </c>
      <c r="B14" s="403">
        <v>106.96007897878221</v>
      </c>
      <c r="C14" s="230">
        <v>141.91740799042077</v>
      </c>
      <c r="D14" s="230">
        <v>163.38248467812934</v>
      </c>
      <c r="E14" s="233">
        <v>151.45862162507277</v>
      </c>
      <c r="F14" s="232">
        <v>139.83559828400755</v>
      </c>
      <c r="G14" s="597" t="s">
        <v>72</v>
      </c>
      <c r="H14" s="597" t="s">
        <v>72</v>
      </c>
    </row>
    <row r="15" spans="1:10" ht="15" customHeight="1" x14ac:dyDescent="0.2">
      <c r="A15" s="454" t="s">
        <v>493</v>
      </c>
      <c r="B15" s="403">
        <v>63.414868932961198</v>
      </c>
      <c r="C15" s="230">
        <v>85.237301811351614</v>
      </c>
      <c r="D15" s="230">
        <v>109.3851209183492</v>
      </c>
      <c r="E15" s="233">
        <v>126.8093760621564</v>
      </c>
      <c r="F15" s="232">
        <v>124.4039991478561</v>
      </c>
      <c r="G15" s="597" t="s">
        <v>72</v>
      </c>
      <c r="H15" s="597" t="s">
        <v>72</v>
      </c>
    </row>
    <row r="16" spans="1:10" ht="15" customHeight="1" x14ac:dyDescent="0.2">
      <c r="A16" s="551" t="s">
        <v>494</v>
      </c>
      <c r="B16" s="403">
        <v>45.357340722127468</v>
      </c>
      <c r="C16" s="230">
        <v>48.509262657356608</v>
      </c>
      <c r="D16" s="230">
        <v>49.044549390965763</v>
      </c>
      <c r="E16" s="233">
        <v>50.764422204040535</v>
      </c>
      <c r="F16" s="232">
        <v>59.507847772518197</v>
      </c>
      <c r="G16" s="597" t="s">
        <v>72</v>
      </c>
      <c r="H16" s="597" t="s">
        <v>72</v>
      </c>
    </row>
    <row r="17" spans="1:13" ht="15" customHeight="1" x14ac:dyDescent="0.2">
      <c r="A17" s="528" t="s">
        <v>495</v>
      </c>
      <c r="B17" s="403">
        <v>26.891620168043801</v>
      </c>
      <c r="C17" s="230">
        <v>29.135246481180992</v>
      </c>
      <c r="D17" s="230">
        <v>32.835490145014745</v>
      </c>
      <c r="E17" s="233">
        <v>42.502728710853383</v>
      </c>
      <c r="F17" s="232">
        <v>52.940841491216737</v>
      </c>
      <c r="G17" s="597" t="s">
        <v>72</v>
      </c>
      <c r="H17" s="597" t="s">
        <v>72</v>
      </c>
    </row>
    <row r="18" spans="1:13" ht="15" customHeight="1" x14ac:dyDescent="0.2">
      <c r="A18" s="551" t="s">
        <v>496</v>
      </c>
      <c r="B18" s="403">
        <v>23.713030274560047</v>
      </c>
      <c r="C18" s="230">
        <v>32.059018406834952</v>
      </c>
      <c r="D18" s="230">
        <v>26.399677519037191</v>
      </c>
      <c r="E18" s="233">
        <v>9.4036654801495221</v>
      </c>
      <c r="F18" s="232">
        <v>8.2934703571103352</v>
      </c>
      <c r="G18" s="597" t="s">
        <v>72</v>
      </c>
      <c r="H18" s="597" t="s">
        <v>72</v>
      </c>
    </row>
    <row r="19" spans="1:13" ht="15" customHeight="1" x14ac:dyDescent="0.2">
      <c r="A19" s="554" t="s">
        <v>497</v>
      </c>
      <c r="B19" s="403">
        <v>5.6649719271566132</v>
      </c>
      <c r="C19" s="230">
        <v>6.2654104896714715</v>
      </c>
      <c r="D19" s="230">
        <v>5.9525345960951652</v>
      </c>
      <c r="E19" s="233">
        <v>6.5043445670898388</v>
      </c>
      <c r="F19" s="232">
        <v>8.9167812829387643</v>
      </c>
      <c r="G19" s="233">
        <v>8.9286383341671449</v>
      </c>
      <c r="H19" s="233">
        <v>7.6354500323992545</v>
      </c>
      <c r="K19" s="72"/>
      <c r="L19" s="72"/>
      <c r="M19" s="72"/>
    </row>
    <row r="20" spans="1:13" ht="15" customHeight="1" x14ac:dyDescent="0.2">
      <c r="A20" s="554" t="s">
        <v>498</v>
      </c>
      <c r="B20" s="403">
        <v>20.213997655624443</v>
      </c>
      <c r="C20" s="230">
        <v>24.49488997321679</v>
      </c>
      <c r="D20" s="230">
        <v>21.598537014322762</v>
      </c>
      <c r="E20" s="233">
        <v>26.506131024987027</v>
      </c>
      <c r="F20" s="232">
        <v>45.842579793833934</v>
      </c>
      <c r="G20" s="233">
        <v>43.9</v>
      </c>
      <c r="H20" s="233">
        <v>40.136562450577088</v>
      </c>
    </row>
    <row r="21" spans="1:13" ht="15" customHeight="1" x14ac:dyDescent="0.2">
      <c r="A21" s="551" t="s">
        <v>499</v>
      </c>
      <c r="B21" s="403">
        <v>4.1944800719651836</v>
      </c>
      <c r="C21" s="230">
        <v>4.5609832784905313</v>
      </c>
      <c r="D21" s="230">
        <v>4.5117876484896948</v>
      </c>
      <c r="E21" s="233">
        <v>5.9698437700213285</v>
      </c>
      <c r="F21" s="232">
        <v>8.468721872296074</v>
      </c>
      <c r="G21" s="233">
        <v>7.5993302988163576</v>
      </c>
      <c r="H21" s="233">
        <v>6.5896197578963118</v>
      </c>
      <c r="K21" s="560"/>
    </row>
    <row r="22" spans="1:13" ht="15" customHeight="1" x14ac:dyDescent="0.2">
      <c r="A22" s="554" t="s">
        <v>500</v>
      </c>
      <c r="B22" s="403">
        <v>1.4704918551914297</v>
      </c>
      <c r="C22" s="230">
        <v>1.7044272111809404</v>
      </c>
      <c r="D22" s="230">
        <v>1.4407469476054702</v>
      </c>
      <c r="E22" s="233">
        <v>0.53450079706851061</v>
      </c>
      <c r="F22" s="232">
        <v>0.44805941064269028</v>
      </c>
      <c r="G22" s="233">
        <v>1.3293080353507873</v>
      </c>
      <c r="H22" s="233">
        <v>1.0458302745029429</v>
      </c>
    </row>
    <row r="23" spans="1:13" ht="15" customHeight="1" x14ac:dyDescent="0.2">
      <c r="A23" s="555" t="s">
        <v>501</v>
      </c>
      <c r="B23" s="403">
        <v>37.175575006330988</v>
      </c>
      <c r="C23" s="230">
        <v>38.467970956996247</v>
      </c>
      <c r="D23" s="230">
        <v>38.157518043235854</v>
      </c>
      <c r="E23" s="233">
        <v>44.470261530108395</v>
      </c>
      <c r="F23" s="232">
        <v>52.250369426615094</v>
      </c>
      <c r="G23" s="233">
        <v>50.4</v>
      </c>
      <c r="H23" s="233">
        <v>47.79221468442725</v>
      </c>
    </row>
    <row r="24" spans="1:13" ht="15" customHeight="1" x14ac:dyDescent="0.2">
      <c r="A24" s="556" t="s">
        <v>502</v>
      </c>
      <c r="B24" s="405">
        <v>6.7381017453087066</v>
      </c>
      <c r="C24" s="234">
        <v>11.026436588655478</v>
      </c>
      <c r="D24" s="234">
        <v>8.5143387936071413</v>
      </c>
      <c r="E24" s="235">
        <v>2.47924388320325</v>
      </c>
      <c r="F24" s="404">
        <v>2.1750953344846509</v>
      </c>
      <c r="G24" s="235">
        <v>6.7345292608593939</v>
      </c>
      <c r="H24" s="235">
        <v>8.1355199599807033</v>
      </c>
      <c r="L24" s="469"/>
    </row>
    <row r="25" spans="1:13" ht="15" customHeight="1" x14ac:dyDescent="0.2">
      <c r="A25" s="531"/>
      <c r="B25" s="639"/>
      <c r="C25" s="763" t="s">
        <v>684</v>
      </c>
      <c r="D25" s="763"/>
      <c r="E25" s="763"/>
      <c r="F25" s="763"/>
      <c r="G25" s="763"/>
      <c r="H25" s="763"/>
      <c r="I25" s="763"/>
      <c r="L25" s="469"/>
    </row>
    <row r="26" spans="1:13" ht="12.75" customHeight="1" x14ac:dyDescent="0.2">
      <c r="A26" s="557"/>
      <c r="B26" s="615"/>
      <c r="C26" s="560"/>
      <c r="D26" s="558"/>
      <c r="E26" s="558"/>
      <c r="F26" s="558"/>
      <c r="G26" s="558"/>
      <c r="H26" s="596" t="s">
        <v>656</v>
      </c>
      <c r="I26" s="211"/>
    </row>
    <row r="27" spans="1:13" x14ac:dyDescent="0.2">
      <c r="A27" s="558"/>
      <c r="B27" s="558"/>
      <c r="C27" s="558"/>
      <c r="D27" s="558"/>
      <c r="E27" s="558"/>
      <c r="F27" s="558"/>
      <c r="G27" s="558"/>
      <c r="H27" s="596" t="s">
        <v>267</v>
      </c>
      <c r="I27" s="211"/>
    </row>
    <row r="28" spans="1:13" x14ac:dyDescent="0.2">
      <c r="A28" s="559"/>
      <c r="B28" s="560"/>
      <c r="C28" s="560"/>
      <c r="D28" s="560"/>
      <c r="E28" s="560"/>
      <c r="F28" s="560"/>
      <c r="G28" s="560"/>
      <c r="H28" s="211"/>
      <c r="I28" s="211"/>
    </row>
    <row r="29" spans="1:13" ht="27.75" customHeight="1" x14ac:dyDescent="0.2">
      <c r="A29" s="680" t="s">
        <v>633</v>
      </c>
      <c r="B29" s="680"/>
      <c r="C29" s="680"/>
      <c r="D29" s="680"/>
      <c r="E29" s="680"/>
      <c r="F29" s="680"/>
      <c r="G29" s="680"/>
      <c r="H29" s="211"/>
      <c r="I29" s="211"/>
    </row>
    <row r="30" spans="1:13" ht="50.25" customHeight="1" x14ac:dyDescent="0.2">
      <c r="A30" s="680" t="s">
        <v>597</v>
      </c>
      <c r="B30" s="680"/>
      <c r="C30" s="680"/>
      <c r="D30" s="680"/>
      <c r="E30" s="680"/>
      <c r="F30" s="680"/>
      <c r="G30" s="680"/>
      <c r="H30" s="211"/>
      <c r="I30" s="211"/>
    </row>
    <row r="31" spans="1:13" ht="15.75" customHeight="1" x14ac:dyDescent="0.2">
      <c r="A31" s="764" t="s">
        <v>503</v>
      </c>
      <c r="B31" s="764"/>
      <c r="C31" s="764"/>
      <c r="D31" s="764"/>
      <c r="E31" s="764"/>
      <c r="F31" s="764"/>
      <c r="G31" s="764"/>
      <c r="H31" s="211"/>
      <c r="I31" s="211"/>
    </row>
    <row r="32" spans="1:13" ht="15.75" customHeight="1" x14ac:dyDescent="0.2">
      <c r="A32" s="753" t="s">
        <v>504</v>
      </c>
      <c r="B32" s="764"/>
      <c r="C32" s="764"/>
      <c r="D32" s="764"/>
      <c r="E32" s="764"/>
      <c r="F32" s="764"/>
      <c r="G32" s="764"/>
      <c r="H32" s="211"/>
      <c r="I32" s="211"/>
    </row>
    <row r="33" spans="1:7" ht="12.75" customHeight="1" x14ac:dyDescent="0.2">
      <c r="A33" s="758"/>
      <c r="B33" s="758"/>
      <c r="C33" s="758"/>
      <c r="D33" s="758"/>
      <c r="E33" s="758"/>
      <c r="F33" s="758"/>
      <c r="G33" s="758"/>
    </row>
  </sheetData>
  <mergeCells count="15">
    <mergeCell ref="A33:G33"/>
    <mergeCell ref="H5:H6"/>
    <mergeCell ref="A3:G3"/>
    <mergeCell ref="A5:A6"/>
    <mergeCell ref="C5:C6"/>
    <mergeCell ref="D5:D6"/>
    <mergeCell ref="E5:E6"/>
    <mergeCell ref="F5:F6"/>
    <mergeCell ref="G5:G6"/>
    <mergeCell ref="B5:B6"/>
    <mergeCell ref="C25:I25"/>
    <mergeCell ref="A29:G29"/>
    <mergeCell ref="A30:G30"/>
    <mergeCell ref="A31:G31"/>
    <mergeCell ref="A32:G32"/>
  </mergeCells>
  <phoneticPr fontId="28" type="noConversion"/>
  <conditionalFormatting sqref="A1:B4">
    <cfRule type="cellIs" dxfId="17" priority="6" operator="equal">
      <formula>0</formula>
    </cfRule>
  </conditionalFormatting>
  <conditionalFormatting sqref="B7:H24 B25:C25">
    <cfRule type="cellIs" dxfId="16" priority="1" operator="equal">
      <formula>0</formula>
    </cfRule>
  </conditionalFormatting>
  <conditionalFormatting sqref="C20:E24">
    <cfRule type="cellIs" dxfId="15" priority="2" operator="equal">
      <formula>0</formula>
    </cfRule>
  </conditionalFormatting>
  <conditionalFormatting sqref="E1 C1:C2 C4:E4 A33:B33 A34:G1048576">
    <cfRule type="cellIs" dxfId="14" priority="13" operator="equal">
      <formula>0</formula>
    </cfRule>
  </conditionalFormatting>
  <conditionalFormatting sqref="H2:J2">
    <cfRule type="cellIs" dxfId="13" priority="5" operator="equal">
      <formula>0</formula>
    </cfRule>
  </conditionalFormatting>
  <conditionalFormatting sqref="H1:XFD1 L2:XFD2 A29:A32">
    <cfRule type="cellIs" dxfId="12" priority="7" operator="equal">
      <formula>0</formula>
    </cfRule>
  </conditionalFormatting>
  <conditionalFormatting sqref="H4:XFD4">
    <cfRule type="cellIs" dxfId="11" priority="12" operator="equal">
      <formula>0</formula>
    </cfRule>
  </conditionalFormatting>
  <hyperlinks>
    <hyperlink ref="H2" location="Contents!A1" display="cs;slf;fj;jpw;F jpUk;Gtjw;F" xr:uid="{12A561F1-ED8C-4D26-8C09-E7383A9FF742}"/>
    <hyperlink ref="H2:J2" location="உள்ளடக்கம்!A1" display="cs;slf;fj;jpw;F jpUk;Gtjw;F" xr:uid="{A2CC34D8-CBE2-41EB-98E1-351A75778317}"/>
  </hyperlinks>
  <pageMargins left="0.7" right="0.7" top="0.75" bottom="0.75" header="0.3" footer="0.3"/>
  <pageSetup paperSize="9" scale="77" orientation="landscape" r:id="rId1"/>
  <headerFooter>
    <oddHeader>&amp;L&amp;"Calibri"&amp;10&amp;K000000 [Limited Sharing]&amp;1#_x000D_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M29"/>
  <sheetViews>
    <sheetView showGridLines="0" zoomScaleNormal="100" zoomScaleSheetLayoutView="100" workbookViewId="0">
      <pane xSplit="1" ySplit="7" topLeftCell="B8" activePane="bottomRight" state="frozen"/>
      <selection activeCell="O17" sqref="O17"/>
      <selection pane="topRight" activeCell="O17" sqref="O17"/>
      <selection pane="bottomLeft" activeCell="O17" sqref="O17"/>
      <selection pane="bottomRight" activeCell="D37" sqref="D37"/>
    </sheetView>
  </sheetViews>
  <sheetFormatPr defaultColWidth="12.42578125" defaultRowHeight="12.75" x14ac:dyDescent="0.2"/>
  <cols>
    <col min="1" max="1" width="46.42578125" style="3" bestFit="1" customWidth="1"/>
    <col min="2" max="2" width="14.5703125" style="3" customWidth="1"/>
    <col min="3" max="3" width="15" style="3" customWidth="1"/>
    <col min="4" max="4" width="16" style="3" customWidth="1"/>
    <col min="5" max="5" width="16.28515625" style="3" customWidth="1"/>
    <col min="6" max="7" width="14.85546875" style="3" customWidth="1"/>
    <col min="8" max="8" width="15.7109375" style="3" customWidth="1"/>
    <col min="9" max="9" width="15.85546875" style="36" customWidth="1"/>
    <col min="10" max="10" width="15.85546875" style="3" customWidth="1"/>
    <col min="11" max="11" width="14.7109375" style="3" customWidth="1"/>
    <col min="12" max="12" width="14.140625" style="3" customWidth="1"/>
    <col min="13" max="16384" width="12.42578125" style="3"/>
  </cols>
  <sheetData>
    <row r="1" spans="1:13" s="289" customFormat="1" ht="15.75" x14ac:dyDescent="0.25">
      <c r="A1" s="418" t="s">
        <v>13</v>
      </c>
      <c r="H1" s="6"/>
      <c r="I1" s="77"/>
      <c r="J1" s="6"/>
      <c r="K1" s="432"/>
      <c r="M1" s="433" t="s">
        <v>37</v>
      </c>
    </row>
    <row r="2" spans="1:13" s="289" customFormat="1" ht="15.75" x14ac:dyDescent="0.25">
      <c r="I2" s="290"/>
      <c r="M2" s="587" t="s">
        <v>36</v>
      </c>
    </row>
    <row r="3" spans="1:13" s="289" customFormat="1" ht="15.75" x14ac:dyDescent="0.25">
      <c r="A3" s="652" t="s">
        <v>15</v>
      </c>
      <c r="B3" s="652"/>
      <c r="C3" s="652"/>
      <c r="D3" s="652"/>
      <c r="E3" s="652"/>
      <c r="F3" s="652"/>
      <c r="G3" s="652"/>
      <c r="H3" s="652"/>
      <c r="I3" s="652"/>
      <c r="J3" s="652"/>
      <c r="K3" s="652"/>
    </row>
    <row r="4" spans="1:13" x14ac:dyDescent="0.2">
      <c r="H4" s="7"/>
      <c r="I4" s="8"/>
      <c r="J4" s="7"/>
      <c r="M4" s="431" t="s">
        <v>35</v>
      </c>
    </row>
    <row r="5" spans="1:13" x14ac:dyDescent="0.2">
      <c r="A5" s="653" t="s">
        <v>17</v>
      </c>
      <c r="B5" s="656">
        <v>2014</v>
      </c>
      <c r="C5" s="656">
        <v>2015</v>
      </c>
      <c r="D5" s="656">
        <v>2016</v>
      </c>
      <c r="E5" s="656">
        <v>2017</v>
      </c>
      <c r="F5" s="656">
        <v>2018</v>
      </c>
      <c r="G5" s="656" t="s">
        <v>16</v>
      </c>
      <c r="H5" s="656">
        <v>2020</v>
      </c>
      <c r="I5" s="9"/>
      <c r="J5" s="659">
        <v>2022</v>
      </c>
      <c r="K5" s="659">
        <v>2023</v>
      </c>
      <c r="L5" s="659">
        <v>2024</v>
      </c>
      <c r="M5" s="659" t="s">
        <v>609</v>
      </c>
    </row>
    <row r="6" spans="1:13" ht="12.75" customHeight="1" x14ac:dyDescent="0.2">
      <c r="A6" s="654"/>
      <c r="B6" s="657"/>
      <c r="C6" s="657"/>
      <c r="D6" s="657"/>
      <c r="E6" s="657"/>
      <c r="F6" s="657"/>
      <c r="G6" s="657"/>
      <c r="H6" s="657"/>
      <c r="I6" s="10">
        <v>2021</v>
      </c>
      <c r="J6" s="657"/>
      <c r="K6" s="657"/>
      <c r="L6" s="657"/>
      <c r="M6" s="657"/>
    </row>
    <row r="7" spans="1:13" ht="14.1" customHeight="1" x14ac:dyDescent="0.2">
      <c r="A7" s="655"/>
      <c r="B7" s="658"/>
      <c r="C7" s="658"/>
      <c r="D7" s="658"/>
      <c r="E7" s="658"/>
      <c r="F7" s="658"/>
      <c r="G7" s="658"/>
      <c r="H7" s="658"/>
      <c r="I7" s="11"/>
      <c r="J7" s="658"/>
      <c r="K7" s="658"/>
      <c r="L7" s="658"/>
      <c r="M7" s="658"/>
    </row>
    <row r="8" spans="1:13" s="14" customFormat="1" x14ac:dyDescent="0.2">
      <c r="A8" s="420" t="s">
        <v>18</v>
      </c>
      <c r="B8" s="12">
        <v>1204621</v>
      </c>
      <c r="C8" s="12">
        <v>1460892</v>
      </c>
      <c r="D8" s="12">
        <v>1693558.4428161301</v>
      </c>
      <c r="E8" s="12">
        <v>1839562</v>
      </c>
      <c r="F8" s="12">
        <v>1932459</v>
      </c>
      <c r="G8" s="12">
        <v>1898807.9570000002</v>
      </c>
      <c r="H8" s="12">
        <v>1373308</v>
      </c>
      <c r="I8" s="13">
        <v>1463810.34729942</v>
      </c>
      <c r="J8" s="13">
        <v>2012589</v>
      </c>
      <c r="K8" s="13">
        <v>3074324.0250308798</v>
      </c>
      <c r="L8" s="379">
        <v>4090808</v>
      </c>
      <c r="M8" s="379">
        <v>5485551.5603518393</v>
      </c>
    </row>
    <row r="9" spans="1:13" s="14" customFormat="1" x14ac:dyDescent="0.2">
      <c r="A9" s="421" t="s">
        <v>19</v>
      </c>
      <c r="B9" s="15">
        <v>1195206</v>
      </c>
      <c r="C9" s="15">
        <v>1454878</v>
      </c>
      <c r="D9" s="15">
        <v>1686062.4695017401</v>
      </c>
      <c r="E9" s="15">
        <v>1831531</v>
      </c>
      <c r="F9" s="15">
        <v>1919973</v>
      </c>
      <c r="G9" s="15">
        <v>1890898.5530000001</v>
      </c>
      <c r="H9" s="15">
        <v>1367960</v>
      </c>
      <c r="I9" s="16">
        <v>1457070.80204759</v>
      </c>
      <c r="J9" s="16">
        <v>1979184</v>
      </c>
      <c r="K9" s="16">
        <v>3048822.20803088</v>
      </c>
      <c r="L9" s="380">
        <v>4030838</v>
      </c>
      <c r="M9" s="380">
        <v>5449401.9620785294</v>
      </c>
    </row>
    <row r="10" spans="1:13" x14ac:dyDescent="0.2">
      <c r="A10" s="422" t="s">
        <v>20</v>
      </c>
      <c r="B10" s="17">
        <v>1050362</v>
      </c>
      <c r="C10" s="17">
        <v>1355779</v>
      </c>
      <c r="D10" s="17">
        <v>1463688.86065882</v>
      </c>
      <c r="E10" s="17">
        <v>1670178</v>
      </c>
      <c r="F10" s="17">
        <v>1712318</v>
      </c>
      <c r="G10" s="17">
        <v>1734924.601</v>
      </c>
      <c r="H10" s="17">
        <v>1216542</v>
      </c>
      <c r="I10" s="18">
        <v>1298019.0599518099</v>
      </c>
      <c r="J10" s="18">
        <v>1751132</v>
      </c>
      <c r="K10" s="18">
        <v>2720563.0533356299</v>
      </c>
      <c r="L10" s="40">
        <v>3704577</v>
      </c>
      <c r="M10" s="40">
        <v>5049191.657608429</v>
      </c>
    </row>
    <row r="11" spans="1:13" x14ac:dyDescent="0.2">
      <c r="A11" s="422" t="s">
        <v>21</v>
      </c>
      <c r="B11" s="17">
        <v>144844</v>
      </c>
      <c r="C11" s="17">
        <v>99099</v>
      </c>
      <c r="D11" s="17">
        <v>222373.60884292002</v>
      </c>
      <c r="E11" s="17">
        <v>161353</v>
      </c>
      <c r="F11" s="17">
        <v>207656</v>
      </c>
      <c r="G11" s="17">
        <v>155973.95199999999</v>
      </c>
      <c r="H11" s="17">
        <v>151417</v>
      </c>
      <c r="I11" s="18">
        <v>159051.74209578001</v>
      </c>
      <c r="J11" s="18">
        <v>228052</v>
      </c>
      <c r="K11" s="18">
        <v>328259.15469524998</v>
      </c>
      <c r="L11" s="40">
        <v>326261</v>
      </c>
      <c r="M11" s="40">
        <v>400210.30447009997</v>
      </c>
    </row>
    <row r="12" spans="1:13" x14ac:dyDescent="0.2">
      <c r="A12" s="421" t="s">
        <v>22</v>
      </c>
      <c r="B12" s="17">
        <v>9415</v>
      </c>
      <c r="C12" s="17">
        <v>6014</v>
      </c>
      <c r="D12" s="17">
        <v>7495.9733143900003</v>
      </c>
      <c r="E12" s="17">
        <v>8031</v>
      </c>
      <c r="F12" s="17">
        <v>12486</v>
      </c>
      <c r="G12" s="17">
        <v>7909.4040000000005</v>
      </c>
      <c r="H12" s="17">
        <v>5348</v>
      </c>
      <c r="I12" s="18">
        <v>6739.5452518299999</v>
      </c>
      <c r="J12" s="18">
        <v>33405</v>
      </c>
      <c r="K12" s="18">
        <v>25501.816999999999</v>
      </c>
      <c r="L12" s="40">
        <v>59970</v>
      </c>
      <c r="M12" s="40">
        <v>36149.598273310003</v>
      </c>
    </row>
    <row r="13" spans="1:13" s="14" customFormat="1" x14ac:dyDescent="0.2">
      <c r="A13" s="420" t="s">
        <v>23</v>
      </c>
      <c r="B13" s="21">
        <v>1795865</v>
      </c>
      <c r="C13" s="21">
        <v>2290394</v>
      </c>
      <c r="D13" s="21">
        <v>2333883.24059291</v>
      </c>
      <c r="E13" s="21">
        <v>2573056</v>
      </c>
      <c r="F13" s="21">
        <v>2693228</v>
      </c>
      <c r="G13" s="21">
        <v>3337896</v>
      </c>
      <c r="H13" s="21">
        <v>3040996</v>
      </c>
      <c r="I13" s="22">
        <v>3521735.1324879099</v>
      </c>
      <c r="J13" s="22">
        <v>4472556</v>
      </c>
      <c r="K13" s="22">
        <v>5356591.0798290009</v>
      </c>
      <c r="L13" s="377">
        <v>6130739</v>
      </c>
      <c r="M13" s="377">
        <v>6230414.7711928803</v>
      </c>
    </row>
    <row r="14" spans="1:13" x14ac:dyDescent="0.2">
      <c r="A14" s="421" t="s">
        <v>24</v>
      </c>
      <c r="B14" s="17">
        <v>1322898</v>
      </c>
      <c r="C14" s="17">
        <v>1701658</v>
      </c>
      <c r="D14" s="17">
        <v>1757781.8125084401</v>
      </c>
      <c r="E14" s="17">
        <v>1927693</v>
      </c>
      <c r="F14" s="17">
        <v>2089713</v>
      </c>
      <c r="G14" s="17">
        <v>2424582</v>
      </c>
      <c r="H14" s="17">
        <v>2548359</v>
      </c>
      <c r="I14" s="18">
        <v>2747512.1398808998</v>
      </c>
      <c r="J14" s="18">
        <v>3519633</v>
      </c>
      <c r="K14" s="18">
        <v>4699678.8098290004</v>
      </c>
      <c r="L14" s="40">
        <v>5339941</v>
      </c>
      <c r="M14" s="40">
        <v>5232388.4383299695</v>
      </c>
    </row>
    <row r="15" spans="1:13" x14ac:dyDescent="0.2">
      <c r="A15" s="421" t="s">
        <v>25</v>
      </c>
      <c r="B15" s="17">
        <v>472967</v>
      </c>
      <c r="C15" s="17">
        <v>588736</v>
      </c>
      <c r="D15" s="17">
        <v>576101.42808446998</v>
      </c>
      <c r="E15" s="17">
        <v>645364</v>
      </c>
      <c r="F15" s="17">
        <v>603515</v>
      </c>
      <c r="G15" s="17">
        <v>913314</v>
      </c>
      <c r="H15" s="17">
        <v>492638</v>
      </c>
      <c r="I15" s="18">
        <v>774223</v>
      </c>
      <c r="J15" s="18">
        <v>952923</v>
      </c>
      <c r="K15" s="18">
        <v>656912.27000000014</v>
      </c>
      <c r="L15" s="40">
        <v>790798</v>
      </c>
      <c r="M15" s="40">
        <v>998026.33286291081</v>
      </c>
    </row>
    <row r="16" spans="1:13" s="14" customFormat="1" x14ac:dyDescent="0.2">
      <c r="A16" s="423" t="s">
        <v>26</v>
      </c>
      <c r="B16" s="23">
        <v>-127692</v>
      </c>
      <c r="C16" s="23">
        <v>-246779</v>
      </c>
      <c r="D16" s="23">
        <v>-71719.343006700044</v>
      </c>
      <c r="E16" s="23">
        <v>-96162</v>
      </c>
      <c r="F16" s="23">
        <v>-169740</v>
      </c>
      <c r="G16" s="23">
        <v>-533683</v>
      </c>
      <c r="H16" s="23">
        <v>-1180399</v>
      </c>
      <c r="I16" s="24">
        <v>-1290441.3378333098</v>
      </c>
      <c r="J16" s="24">
        <v>-1540448</v>
      </c>
      <c r="K16" s="24">
        <v>-1650856.6017981204</v>
      </c>
      <c r="L16" s="381">
        <v>-1309103</v>
      </c>
      <c r="M16" s="381">
        <v>217013.52374855988</v>
      </c>
    </row>
    <row r="17" spans="1:13" s="14" customFormat="1" x14ac:dyDescent="0.2">
      <c r="A17" s="420" t="s">
        <v>27</v>
      </c>
      <c r="B17" s="25">
        <v>-154849</v>
      </c>
      <c r="C17" s="25">
        <v>-319827.52137309185</v>
      </c>
      <c r="D17" s="25">
        <v>-29430.226898069493</v>
      </c>
      <c r="E17" s="25">
        <v>2071</v>
      </c>
      <c r="F17" s="26">
        <v>91421</v>
      </c>
      <c r="G17" s="26">
        <v>-537736</v>
      </c>
      <c r="H17" s="26">
        <v>-687386</v>
      </c>
      <c r="I17" s="27">
        <v>-1009542.3446733399</v>
      </c>
      <c r="J17" s="27">
        <v>-894777</v>
      </c>
      <c r="K17" s="25">
        <v>173332.48520187894</v>
      </c>
      <c r="L17" s="25">
        <v>649569</v>
      </c>
      <c r="M17" s="25">
        <v>1755811.1047287686</v>
      </c>
    </row>
    <row r="18" spans="1:13" s="30" customFormat="1" x14ac:dyDescent="0.25">
      <c r="A18" s="424" t="s">
        <v>28</v>
      </c>
      <c r="B18" s="28">
        <v>-591244</v>
      </c>
      <c r="C18" s="28">
        <v>-829502</v>
      </c>
      <c r="D18" s="28">
        <v>-640324.79777677986</v>
      </c>
      <c r="E18" s="28">
        <v>-733494</v>
      </c>
      <c r="F18" s="28">
        <v>-760769</v>
      </c>
      <c r="G18" s="28">
        <v>-1439088</v>
      </c>
      <c r="H18" s="28">
        <v>-1667688</v>
      </c>
      <c r="I18" s="29">
        <v>-2057924.7851884898</v>
      </c>
      <c r="J18" s="29">
        <v>-2459967</v>
      </c>
      <c r="K18" s="29">
        <v>-2282267.0547981211</v>
      </c>
      <c r="L18" s="382">
        <v>-2039931</v>
      </c>
      <c r="M18" s="382">
        <v>-744863.21084104106</v>
      </c>
    </row>
    <row r="19" spans="1:13" s="14" customFormat="1" x14ac:dyDescent="0.2">
      <c r="A19" s="420" t="s">
        <v>29</v>
      </c>
      <c r="B19" s="26">
        <v>591244</v>
      </c>
      <c r="C19" s="26">
        <v>829502</v>
      </c>
      <c r="D19" s="26">
        <v>640324.79777677963</v>
      </c>
      <c r="E19" s="26">
        <v>733494</v>
      </c>
      <c r="F19" s="26">
        <v>760769</v>
      </c>
      <c r="G19" s="26">
        <v>1439088</v>
      </c>
      <c r="H19" s="26">
        <v>1667688</v>
      </c>
      <c r="I19" s="27">
        <v>2057924.7851884896</v>
      </c>
      <c r="J19" s="27">
        <v>2459967</v>
      </c>
      <c r="K19" s="375">
        <v>2282267.0219999999</v>
      </c>
      <c r="L19" s="381">
        <v>2039931</v>
      </c>
      <c r="M19" s="381">
        <v>744863.21084104094</v>
      </c>
    </row>
    <row r="20" spans="1:13" x14ac:dyDescent="0.2">
      <c r="A20" s="421" t="s">
        <v>30</v>
      </c>
      <c r="B20" s="17">
        <v>212523</v>
      </c>
      <c r="C20" s="17">
        <v>236803</v>
      </c>
      <c r="D20" s="17">
        <v>391913.75703601725</v>
      </c>
      <c r="E20" s="17">
        <v>439243</v>
      </c>
      <c r="F20" s="17">
        <v>323535</v>
      </c>
      <c r="G20" s="17">
        <v>542641</v>
      </c>
      <c r="H20" s="17">
        <v>-83199</v>
      </c>
      <c r="I20" s="18">
        <v>-13901.447869650321</v>
      </c>
      <c r="J20" s="18">
        <v>424822</v>
      </c>
      <c r="K20" s="18">
        <v>494655.05</v>
      </c>
      <c r="L20" s="40">
        <v>333240.70827221032</v>
      </c>
      <c r="M20" s="40">
        <v>142408.48847023002</v>
      </c>
    </row>
    <row r="21" spans="1:13" x14ac:dyDescent="0.2">
      <c r="A21" s="425" t="s">
        <v>31</v>
      </c>
      <c r="B21" s="31">
        <v>378721</v>
      </c>
      <c r="C21" s="31">
        <v>592699</v>
      </c>
      <c r="D21" s="31">
        <v>248411.0407407624</v>
      </c>
      <c r="E21" s="31">
        <v>294251</v>
      </c>
      <c r="F21" s="31">
        <v>437234</v>
      </c>
      <c r="G21" s="31">
        <v>896447.9</v>
      </c>
      <c r="H21" s="31">
        <v>1750887</v>
      </c>
      <c r="I21" s="32">
        <v>2071826.2330581399</v>
      </c>
      <c r="J21" s="32">
        <v>2035145</v>
      </c>
      <c r="K21" s="32">
        <v>1787611.9719999996</v>
      </c>
      <c r="L21" s="383">
        <v>1706691</v>
      </c>
      <c r="M21" s="383">
        <v>602454.72237081092</v>
      </c>
    </row>
    <row r="22" spans="1:13" s="427" customFormat="1" ht="12.75" customHeight="1" x14ac:dyDescent="0.2">
      <c r="A22" s="660" t="s">
        <v>32</v>
      </c>
      <c r="B22" s="660"/>
      <c r="C22" s="660"/>
      <c r="D22" s="660"/>
      <c r="E22" s="660"/>
      <c r="F22" s="660"/>
      <c r="H22" s="426"/>
      <c r="I22" s="618"/>
      <c r="J22" s="650" t="s">
        <v>598</v>
      </c>
      <c r="K22" s="650"/>
      <c r="L22" s="650"/>
      <c r="M22" s="650"/>
    </row>
    <row r="23" spans="1:13" s="427" customFormat="1" ht="15" customHeight="1" x14ac:dyDescent="0.2">
      <c r="A23" s="428" t="s">
        <v>33</v>
      </c>
      <c r="B23" s="428"/>
      <c r="C23" s="428"/>
      <c r="D23" s="428"/>
      <c r="E23" s="429" t="s">
        <v>0</v>
      </c>
      <c r="F23" s="429" t="s">
        <v>1</v>
      </c>
      <c r="J23" s="430"/>
      <c r="K23" s="430"/>
      <c r="L23" s="651" t="s">
        <v>34</v>
      </c>
      <c r="M23" s="651"/>
    </row>
    <row r="27" spans="1:13" x14ac:dyDescent="0.2">
      <c r="B27" s="20"/>
      <c r="C27" s="20"/>
      <c r="D27" s="20"/>
      <c r="E27" s="20"/>
      <c r="F27" s="20"/>
      <c r="G27" s="20"/>
      <c r="H27" s="20"/>
      <c r="I27" s="35"/>
      <c r="J27" s="20"/>
    </row>
    <row r="29" spans="1:13" x14ac:dyDescent="0.2">
      <c r="B29" s="20"/>
      <c r="C29" s="20"/>
      <c r="D29" s="20"/>
      <c r="E29" s="20"/>
      <c r="F29" s="20"/>
      <c r="G29" s="20"/>
    </row>
  </sheetData>
  <mergeCells count="16">
    <mergeCell ref="J22:M22"/>
    <mergeCell ref="L23:M23"/>
    <mergeCell ref="A3:K3"/>
    <mergeCell ref="A5:A7"/>
    <mergeCell ref="B5:B7"/>
    <mergeCell ref="C5:C7"/>
    <mergeCell ref="D5:D7"/>
    <mergeCell ref="E5:E7"/>
    <mergeCell ref="F5:F7"/>
    <mergeCell ref="G5:G7"/>
    <mergeCell ref="H5:H7"/>
    <mergeCell ref="J5:J7"/>
    <mergeCell ref="M5:M7"/>
    <mergeCell ref="L5:L7"/>
    <mergeCell ref="K5:K7"/>
    <mergeCell ref="A22:F22"/>
  </mergeCells>
  <phoneticPr fontId="28" type="noConversion"/>
  <conditionalFormatting sqref="M2">
    <cfRule type="cellIs" dxfId="113" priority="1" operator="equal">
      <formula>0</formula>
    </cfRule>
  </conditionalFormatting>
  <hyperlinks>
    <hyperlink ref="M2" location="Contents!A1" display="cs;slf;fj;jpw;F jpUk;Gtjw;F" xr:uid="{679D6022-C749-48B9-A122-3E78921FCC8E}"/>
    <hyperlink ref="M2" location="உள்ளடக்கம்!A1" display="cs;slf;fj;jpw;F jpUk;Gtjw;F" xr:uid="{41154174-59AA-4B1D-93E9-839809473F19}"/>
  </hyperlinks>
  <pageMargins left="0.43" right="0.72" top="0.61" bottom="0.46" header="0.5" footer="0.5"/>
  <pageSetup paperSize="9" scale="59" fitToHeight="0" orientation="landscape" r:id="rId1"/>
  <headerFooter alignWithMargins="0">
    <oddHeader>&amp;L&amp;"Calibri"&amp;10&amp;K000000 [Limited Sharing]&amp;1#_x000D_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765DF-8E7D-41DE-8ED1-00E05054236D}">
  <sheetPr>
    <pageSetUpPr fitToPage="1"/>
  </sheetPr>
  <dimension ref="A1:M40"/>
  <sheetViews>
    <sheetView showGridLines="0" zoomScaleNormal="100" zoomScaleSheetLayoutView="115" workbookViewId="0">
      <pane xSplit="1" ySplit="6" topLeftCell="B7" activePane="bottomRight" state="frozen"/>
      <selection activeCell="H4" sqref="H4"/>
      <selection pane="topRight" activeCell="H4" sqref="H4"/>
      <selection pane="bottomLeft" activeCell="H4" sqref="H4"/>
      <selection pane="bottomRight" activeCell="E39" sqref="E39"/>
    </sheetView>
  </sheetViews>
  <sheetFormatPr defaultColWidth="9.140625" defaultRowHeight="12.75" x14ac:dyDescent="0.2"/>
  <cols>
    <col min="1" max="1" width="42.7109375" style="3" customWidth="1"/>
    <col min="2" max="2" width="12.85546875" style="3" customWidth="1"/>
    <col min="3" max="3" width="12.42578125" style="3" customWidth="1"/>
    <col min="4" max="4" width="12.28515625" style="3" customWidth="1"/>
    <col min="5" max="5" width="12.5703125" style="3" customWidth="1"/>
    <col min="6" max="6" width="11.85546875" style="3" customWidth="1"/>
    <col min="7" max="7" width="12.28515625" style="3" customWidth="1"/>
    <col min="8" max="8" width="12" style="3" customWidth="1"/>
    <col min="9" max="9" width="12.42578125" style="36" customWidth="1"/>
    <col min="10" max="10" width="12.5703125" style="3" customWidth="1"/>
    <col min="11" max="11" width="12" style="50" customWidth="1"/>
    <col min="12" max="13" width="9.140625" style="50"/>
    <col min="14" max="16384" width="9.140625" style="3"/>
  </cols>
  <sheetData>
    <row r="1" spans="1:13" ht="15.75" x14ac:dyDescent="0.25">
      <c r="A1" s="418" t="s">
        <v>13</v>
      </c>
      <c r="H1" s="4"/>
      <c r="J1" s="5"/>
      <c r="L1" s="433" t="s">
        <v>308</v>
      </c>
    </row>
    <row r="2" spans="1:13" ht="21" customHeight="1" x14ac:dyDescent="0.2">
      <c r="A2" s="14"/>
      <c r="L2" s="587" t="s">
        <v>36</v>
      </c>
      <c r="M2" s="587"/>
    </row>
    <row r="3" spans="1:13" ht="15.75" x14ac:dyDescent="0.25">
      <c r="A3" s="671" t="s">
        <v>509</v>
      </c>
      <c r="B3" s="671"/>
      <c r="C3" s="671"/>
      <c r="D3" s="671"/>
      <c r="E3" s="671"/>
      <c r="F3" s="671"/>
      <c r="G3" s="671"/>
      <c r="H3" s="671"/>
      <c r="I3" s="671"/>
      <c r="J3" s="671"/>
      <c r="K3" s="671"/>
    </row>
    <row r="4" spans="1:13" x14ac:dyDescent="0.2">
      <c r="A4" s="3" t="s">
        <v>4</v>
      </c>
      <c r="H4" s="7"/>
      <c r="J4" s="8"/>
      <c r="L4" s="431" t="s">
        <v>35</v>
      </c>
      <c r="M4" s="236"/>
    </row>
    <row r="5" spans="1:13" ht="25.5" customHeight="1" x14ac:dyDescent="0.2">
      <c r="A5" s="766" t="s">
        <v>17</v>
      </c>
      <c r="B5" s="768">
        <v>2014</v>
      </c>
      <c r="C5" s="768">
        <v>2015</v>
      </c>
      <c r="D5" s="768">
        <v>2016</v>
      </c>
      <c r="E5" s="659">
        <v>2017</v>
      </c>
      <c r="F5" s="768">
        <v>2018</v>
      </c>
      <c r="G5" s="659">
        <v>2019</v>
      </c>
      <c r="H5" s="659">
        <v>2020</v>
      </c>
      <c r="I5" s="771">
        <v>2021</v>
      </c>
      <c r="J5" s="773">
        <v>2022</v>
      </c>
      <c r="K5" s="771" t="s">
        <v>507</v>
      </c>
      <c r="L5" s="771" t="s">
        <v>604</v>
      </c>
    </row>
    <row r="6" spans="1:13" x14ac:dyDescent="0.2">
      <c r="A6" s="767"/>
      <c r="B6" s="769"/>
      <c r="C6" s="769"/>
      <c r="D6" s="769"/>
      <c r="E6" s="770"/>
      <c r="F6" s="769"/>
      <c r="G6" s="770"/>
      <c r="H6" s="770"/>
      <c r="I6" s="772"/>
      <c r="J6" s="774"/>
      <c r="K6" s="772"/>
      <c r="L6" s="772"/>
    </row>
    <row r="7" spans="1:13" ht="15" customHeight="1" x14ac:dyDescent="0.2">
      <c r="A7" s="561" t="s">
        <v>510</v>
      </c>
      <c r="B7" s="237">
        <v>59133</v>
      </c>
      <c r="C7" s="237">
        <v>67972</v>
      </c>
      <c r="D7" s="237">
        <v>79595</v>
      </c>
      <c r="E7" s="237">
        <v>86978</v>
      </c>
      <c r="F7" s="237">
        <v>88689</v>
      </c>
      <c r="G7" s="237">
        <v>91344</v>
      </c>
      <c r="H7" s="237">
        <v>52245</v>
      </c>
      <c r="I7" s="238">
        <v>63942</v>
      </c>
      <c r="J7" s="239">
        <v>73793</v>
      </c>
      <c r="K7" s="22">
        <v>85702</v>
      </c>
      <c r="L7" s="22">
        <v>84685</v>
      </c>
    </row>
    <row r="8" spans="1:13" ht="15" customHeight="1" x14ac:dyDescent="0.2">
      <c r="A8" s="562" t="s">
        <v>511</v>
      </c>
      <c r="B8" s="240">
        <v>52569</v>
      </c>
      <c r="C8" s="240">
        <v>61476</v>
      </c>
      <c r="D8" s="240">
        <v>70942</v>
      </c>
      <c r="E8" s="240">
        <v>77691</v>
      </c>
      <c r="F8" s="240">
        <v>82228</v>
      </c>
      <c r="G8" s="240">
        <v>81499</v>
      </c>
      <c r="H8" s="240">
        <v>43096</v>
      </c>
      <c r="I8" s="241">
        <v>55165</v>
      </c>
      <c r="J8" s="242">
        <v>59894</v>
      </c>
      <c r="K8" s="42">
        <v>71187</v>
      </c>
      <c r="L8" s="42">
        <v>73309</v>
      </c>
    </row>
    <row r="9" spans="1:13" ht="15" customHeight="1" x14ac:dyDescent="0.2">
      <c r="A9" s="563" t="s">
        <v>512</v>
      </c>
      <c r="B9" s="240">
        <v>30810</v>
      </c>
      <c r="C9" s="240">
        <v>34476</v>
      </c>
      <c r="D9" s="240">
        <v>38395</v>
      </c>
      <c r="E9" s="240">
        <v>46248</v>
      </c>
      <c r="F9" s="240">
        <v>48145</v>
      </c>
      <c r="G9" s="240">
        <v>49069</v>
      </c>
      <c r="H9" s="240">
        <v>15728</v>
      </c>
      <c r="I9" s="241">
        <v>13936</v>
      </c>
      <c r="J9" s="242">
        <v>14783</v>
      </c>
      <c r="K9" s="42">
        <v>27620</v>
      </c>
      <c r="L9" s="42">
        <v>24168</v>
      </c>
    </row>
    <row r="10" spans="1:13" ht="15" customHeight="1" x14ac:dyDescent="0.2">
      <c r="A10" s="564" t="s">
        <v>513</v>
      </c>
      <c r="B10" s="240">
        <v>21521</v>
      </c>
      <c r="C10" s="240">
        <v>21808</v>
      </c>
      <c r="D10" s="240">
        <v>25333</v>
      </c>
      <c r="E10" s="240">
        <v>32808</v>
      </c>
      <c r="F10" s="240">
        <v>33947</v>
      </c>
      <c r="G10" s="240">
        <v>34874</v>
      </c>
      <c r="H10" s="240">
        <v>2707</v>
      </c>
      <c r="I10" s="241">
        <v>248</v>
      </c>
      <c r="J10" s="242">
        <v>173</v>
      </c>
      <c r="K10" s="42">
        <v>34</v>
      </c>
      <c r="L10" s="42">
        <v>69</v>
      </c>
    </row>
    <row r="11" spans="1:13" ht="15" customHeight="1" x14ac:dyDescent="0.2">
      <c r="A11" s="564" t="s">
        <v>514</v>
      </c>
      <c r="B11" s="240">
        <v>8199</v>
      </c>
      <c r="C11" s="240">
        <v>10688</v>
      </c>
      <c r="D11" s="240">
        <v>10267</v>
      </c>
      <c r="E11" s="240">
        <v>10952</v>
      </c>
      <c r="F11" s="240">
        <v>11929</v>
      </c>
      <c r="G11" s="240">
        <v>11718</v>
      </c>
      <c r="H11" s="240">
        <v>11197</v>
      </c>
      <c r="I11" s="241">
        <v>11498</v>
      </c>
      <c r="J11" s="242">
        <v>11930</v>
      </c>
      <c r="K11" s="42">
        <v>15646</v>
      </c>
      <c r="L11" s="42">
        <v>14910</v>
      </c>
    </row>
    <row r="12" spans="1:13" ht="15" customHeight="1" x14ac:dyDescent="0.2">
      <c r="A12" s="564" t="s">
        <v>515</v>
      </c>
      <c r="B12" s="243">
        <v>1090</v>
      </c>
      <c r="C12" s="243">
        <v>1980</v>
      </c>
      <c r="D12" s="243">
        <v>2795</v>
      </c>
      <c r="E12" s="243">
        <v>2488</v>
      </c>
      <c r="F12" s="243">
        <v>2269</v>
      </c>
      <c r="G12" s="243">
        <v>2477</v>
      </c>
      <c r="H12" s="243">
        <v>1824</v>
      </c>
      <c r="I12" s="244">
        <v>2190</v>
      </c>
      <c r="J12" s="242">
        <v>2680</v>
      </c>
      <c r="K12" s="42">
        <v>11940</v>
      </c>
      <c r="L12" s="42">
        <v>9189</v>
      </c>
    </row>
    <row r="13" spans="1:13" ht="15" customHeight="1" x14ac:dyDescent="0.2">
      <c r="A13" s="563" t="s">
        <v>516</v>
      </c>
      <c r="B13" s="243">
        <v>21759</v>
      </c>
      <c r="C13" s="243">
        <v>27000</v>
      </c>
      <c r="D13" s="243">
        <v>32547</v>
      </c>
      <c r="E13" s="243">
        <v>31443</v>
      </c>
      <c r="F13" s="243">
        <v>34083</v>
      </c>
      <c r="G13" s="243">
        <v>32430</v>
      </c>
      <c r="H13" s="243">
        <v>27368</v>
      </c>
      <c r="I13" s="244">
        <v>41229</v>
      </c>
      <c r="J13" s="242">
        <v>45111</v>
      </c>
      <c r="K13" s="42">
        <v>43567</v>
      </c>
      <c r="L13" s="42">
        <v>49141</v>
      </c>
    </row>
    <row r="14" spans="1:13" ht="15" customHeight="1" x14ac:dyDescent="0.2">
      <c r="A14" s="562" t="s">
        <v>517</v>
      </c>
      <c r="B14" s="243">
        <v>6564</v>
      </c>
      <c r="C14" s="243">
        <v>6496</v>
      </c>
      <c r="D14" s="243">
        <v>8653</v>
      </c>
      <c r="E14" s="243">
        <v>9287</v>
      </c>
      <c r="F14" s="243">
        <v>6461</v>
      </c>
      <c r="G14" s="243">
        <v>9845</v>
      </c>
      <c r="H14" s="243">
        <v>9149</v>
      </c>
      <c r="I14" s="244">
        <v>8777</v>
      </c>
      <c r="J14" s="242">
        <v>13899</v>
      </c>
      <c r="K14" s="42">
        <v>14515</v>
      </c>
      <c r="L14" s="42">
        <v>11376</v>
      </c>
    </row>
    <row r="15" spans="1:13" ht="15" customHeight="1" x14ac:dyDescent="0.2">
      <c r="A15" s="563" t="s">
        <v>518</v>
      </c>
      <c r="B15" s="243">
        <v>2115</v>
      </c>
      <c r="C15" s="243">
        <v>1115</v>
      </c>
      <c r="D15" s="243">
        <v>2479</v>
      </c>
      <c r="E15" s="243">
        <v>2731</v>
      </c>
      <c r="F15" s="243">
        <v>2772</v>
      </c>
      <c r="G15" s="243">
        <v>2352</v>
      </c>
      <c r="H15" s="243">
        <v>2039</v>
      </c>
      <c r="I15" s="244">
        <v>2209</v>
      </c>
      <c r="J15" s="242">
        <v>6488</v>
      </c>
      <c r="K15" s="42">
        <v>11030</v>
      </c>
      <c r="L15" s="42">
        <v>8521</v>
      </c>
    </row>
    <row r="16" spans="1:13" s="50" customFormat="1" ht="15" customHeight="1" x14ac:dyDescent="0.2">
      <c r="A16" s="563" t="s">
        <v>519</v>
      </c>
      <c r="B16" s="243">
        <v>4449</v>
      </c>
      <c r="C16" s="243">
        <v>5381</v>
      </c>
      <c r="D16" s="243">
        <v>6174</v>
      </c>
      <c r="E16" s="243">
        <v>6556</v>
      </c>
      <c r="F16" s="243">
        <v>3689</v>
      </c>
      <c r="G16" s="243">
        <v>7493</v>
      </c>
      <c r="H16" s="243">
        <v>7110</v>
      </c>
      <c r="I16" s="244">
        <v>6568</v>
      </c>
      <c r="J16" s="242">
        <v>7411</v>
      </c>
      <c r="K16" s="42">
        <v>3485</v>
      </c>
      <c r="L16" s="42">
        <v>2855</v>
      </c>
    </row>
    <row r="17" spans="1:12" s="50" customFormat="1" ht="15" customHeight="1" x14ac:dyDescent="0.2">
      <c r="A17" s="565" t="s">
        <v>520</v>
      </c>
      <c r="B17" s="245">
        <v>216824</v>
      </c>
      <c r="C17" s="245">
        <v>269586.25951723999</v>
      </c>
      <c r="D17" s="245">
        <v>276147</v>
      </c>
      <c r="E17" s="245">
        <v>287838</v>
      </c>
      <c r="F17" s="245">
        <v>292265.11011593003</v>
      </c>
      <c r="G17" s="245">
        <v>310123.82353032997</v>
      </c>
      <c r="H17" s="245">
        <v>337006</v>
      </c>
      <c r="I17" s="246">
        <v>382248.26600544999</v>
      </c>
      <c r="J17" s="247">
        <v>392512.04193059</v>
      </c>
      <c r="K17" s="22">
        <v>453909.23059294</v>
      </c>
      <c r="L17" s="22">
        <v>515883.76092433993</v>
      </c>
    </row>
    <row r="18" spans="1:12" s="50" customFormat="1" ht="15" customHeight="1" x14ac:dyDescent="0.2">
      <c r="A18" s="562" t="s">
        <v>148</v>
      </c>
      <c r="B18" s="248">
        <v>172131</v>
      </c>
      <c r="C18" s="248">
        <v>222223</v>
      </c>
      <c r="D18" s="248">
        <v>237664</v>
      </c>
      <c r="E18" s="248">
        <v>241338</v>
      </c>
      <c r="F18" s="248">
        <v>251552</v>
      </c>
      <c r="G18" s="248">
        <v>286884</v>
      </c>
      <c r="H18" s="248">
        <v>289667</v>
      </c>
      <c r="I18" s="249">
        <v>323762</v>
      </c>
      <c r="J18" s="242">
        <v>382792</v>
      </c>
      <c r="K18" s="42">
        <v>406964</v>
      </c>
      <c r="L18" s="42">
        <v>467969</v>
      </c>
    </row>
    <row r="19" spans="1:12" s="50" customFormat="1" ht="15" customHeight="1" x14ac:dyDescent="0.2">
      <c r="A19" s="563" t="s">
        <v>521</v>
      </c>
      <c r="B19" s="243">
        <v>172131</v>
      </c>
      <c r="C19" s="243">
        <v>222223</v>
      </c>
      <c r="D19" s="243">
        <v>237664</v>
      </c>
      <c r="E19" s="243">
        <v>241338</v>
      </c>
      <c r="F19" s="243">
        <v>251552</v>
      </c>
      <c r="G19" s="243">
        <v>286884</v>
      </c>
      <c r="H19" s="243">
        <v>289667</v>
      </c>
      <c r="I19" s="244">
        <v>323762</v>
      </c>
      <c r="J19" s="242">
        <v>382792</v>
      </c>
      <c r="K19" s="42">
        <v>406964</v>
      </c>
      <c r="L19" s="42">
        <v>467969</v>
      </c>
    </row>
    <row r="20" spans="1:12" s="50" customFormat="1" ht="15" customHeight="1" x14ac:dyDescent="0.2">
      <c r="A20" s="564" t="s">
        <v>522</v>
      </c>
      <c r="B20" s="243">
        <v>15780</v>
      </c>
      <c r="C20" s="243">
        <v>18273</v>
      </c>
      <c r="D20" s="243">
        <v>21356</v>
      </c>
      <c r="E20" s="243">
        <v>20492</v>
      </c>
      <c r="F20" s="243">
        <v>21007</v>
      </c>
      <c r="G20" s="243">
        <v>22908</v>
      </c>
      <c r="H20" s="243">
        <v>18617</v>
      </c>
      <c r="I20" s="244">
        <v>21649</v>
      </c>
      <c r="J20" s="242">
        <v>26793</v>
      </c>
      <c r="K20" s="42">
        <v>30715</v>
      </c>
      <c r="L20" s="42">
        <v>33067</v>
      </c>
    </row>
    <row r="21" spans="1:12" s="50" customFormat="1" ht="15" customHeight="1" x14ac:dyDescent="0.2">
      <c r="A21" s="564" t="s">
        <v>523</v>
      </c>
      <c r="B21" s="243">
        <v>3047</v>
      </c>
      <c r="C21" s="243">
        <v>4229</v>
      </c>
      <c r="D21" s="243">
        <v>4669</v>
      </c>
      <c r="E21" s="243">
        <v>4370</v>
      </c>
      <c r="F21" s="243">
        <v>4987</v>
      </c>
      <c r="G21" s="243">
        <v>5721</v>
      </c>
      <c r="H21" s="243">
        <v>4939</v>
      </c>
      <c r="I21" s="244">
        <v>6801</v>
      </c>
      <c r="J21" s="242">
        <v>6594</v>
      </c>
      <c r="K21" s="42">
        <v>7832</v>
      </c>
      <c r="L21" s="42">
        <v>9569</v>
      </c>
    </row>
    <row r="22" spans="1:12" s="50" customFormat="1" ht="15" customHeight="1" x14ac:dyDescent="0.2">
      <c r="A22" s="564" t="s">
        <v>524</v>
      </c>
      <c r="B22" s="243">
        <v>153304</v>
      </c>
      <c r="C22" s="243">
        <v>199721</v>
      </c>
      <c r="D22" s="243">
        <v>211639</v>
      </c>
      <c r="E22" s="243">
        <v>216476</v>
      </c>
      <c r="F22" s="243">
        <v>230936</v>
      </c>
      <c r="G22" s="243">
        <v>258255</v>
      </c>
      <c r="H22" s="243">
        <v>266111</v>
      </c>
      <c r="I22" s="244">
        <v>295312</v>
      </c>
      <c r="J22" s="242">
        <v>349405</v>
      </c>
      <c r="K22" s="42">
        <v>368417</v>
      </c>
      <c r="L22" s="42">
        <v>425333</v>
      </c>
    </row>
    <row r="23" spans="1:12" s="50" customFormat="1" ht="15" customHeight="1" x14ac:dyDescent="0.2">
      <c r="A23" s="563" t="s">
        <v>525</v>
      </c>
      <c r="B23" s="243">
        <v>172131</v>
      </c>
      <c r="C23" s="243">
        <v>222223</v>
      </c>
      <c r="D23" s="243">
        <v>237664</v>
      </c>
      <c r="E23" s="243">
        <v>241338</v>
      </c>
      <c r="F23" s="243">
        <v>251552</v>
      </c>
      <c r="G23" s="243">
        <v>286884</v>
      </c>
      <c r="H23" s="243">
        <v>289667</v>
      </c>
      <c r="I23" s="244">
        <v>323762</v>
      </c>
      <c r="J23" s="242">
        <v>382792</v>
      </c>
      <c r="K23" s="42">
        <v>406964</v>
      </c>
      <c r="L23" s="42">
        <v>467969</v>
      </c>
    </row>
    <row r="24" spans="1:12" s="50" customFormat="1" ht="15" customHeight="1" x14ac:dyDescent="0.2">
      <c r="A24" s="564" t="s">
        <v>526</v>
      </c>
      <c r="B24" s="243">
        <v>131162</v>
      </c>
      <c r="C24" s="243">
        <v>171871</v>
      </c>
      <c r="D24" s="243">
        <v>182497</v>
      </c>
      <c r="E24" s="243">
        <v>187367</v>
      </c>
      <c r="F24" s="243">
        <v>198129</v>
      </c>
      <c r="G24" s="243">
        <v>219698</v>
      </c>
      <c r="H24" s="243">
        <v>228561</v>
      </c>
      <c r="I24" s="244">
        <v>252582</v>
      </c>
      <c r="J24" s="242">
        <v>300073</v>
      </c>
      <c r="K24" s="42">
        <v>301719</v>
      </c>
      <c r="L24" s="42">
        <v>344092</v>
      </c>
    </row>
    <row r="25" spans="1:12" s="50" customFormat="1" ht="15" customHeight="1" x14ac:dyDescent="0.2">
      <c r="A25" s="564" t="s">
        <v>57</v>
      </c>
      <c r="B25" s="243">
        <v>40969</v>
      </c>
      <c r="C25" s="243">
        <v>50352</v>
      </c>
      <c r="D25" s="243">
        <v>55167</v>
      </c>
      <c r="E25" s="243">
        <v>53971</v>
      </c>
      <c r="F25" s="243">
        <v>53423</v>
      </c>
      <c r="G25" s="243">
        <v>67186</v>
      </c>
      <c r="H25" s="243">
        <v>61106</v>
      </c>
      <c r="I25" s="244">
        <v>71180</v>
      </c>
      <c r="J25" s="242">
        <v>82719</v>
      </c>
      <c r="K25" s="42">
        <v>105245</v>
      </c>
      <c r="L25" s="42">
        <v>123877</v>
      </c>
    </row>
    <row r="26" spans="1:12" s="50" customFormat="1" ht="15" customHeight="1" x14ac:dyDescent="0.2">
      <c r="A26" s="562" t="s">
        <v>149</v>
      </c>
      <c r="B26" s="243">
        <v>44693</v>
      </c>
      <c r="C26" s="243">
        <v>47363.259517239989</v>
      </c>
      <c r="D26" s="243">
        <v>38483</v>
      </c>
      <c r="E26" s="243">
        <v>46500</v>
      </c>
      <c r="F26" s="243">
        <v>40713.110115930031</v>
      </c>
      <c r="G26" s="243">
        <v>23239.823530329973</v>
      </c>
      <c r="H26" s="243">
        <v>47339</v>
      </c>
      <c r="I26" s="244">
        <v>58486.266005449987</v>
      </c>
      <c r="J26" s="242">
        <v>9720.0419305899995</v>
      </c>
      <c r="K26" s="42">
        <v>46945.230592940003</v>
      </c>
      <c r="L26" s="42">
        <v>47914.760924339935</v>
      </c>
    </row>
    <row r="27" spans="1:12" s="50" customFormat="1" ht="15" customHeight="1" x14ac:dyDescent="0.2">
      <c r="A27" s="563" t="s">
        <v>527</v>
      </c>
      <c r="B27" s="243">
        <v>10004</v>
      </c>
      <c r="C27" s="243">
        <v>6641.2650000000003</v>
      </c>
      <c r="D27" s="243">
        <v>8585</v>
      </c>
      <c r="E27" s="243">
        <v>10222</v>
      </c>
      <c r="F27" s="243">
        <v>14336.205</v>
      </c>
      <c r="G27" s="243">
        <v>3786.4790000000003</v>
      </c>
      <c r="H27" s="243">
        <v>3196</v>
      </c>
      <c r="I27" s="244">
        <v>3988.5659342399999</v>
      </c>
      <c r="J27" s="242">
        <v>1097.011211</v>
      </c>
      <c r="K27" s="42">
        <v>1412</v>
      </c>
      <c r="L27" s="42">
        <v>3562</v>
      </c>
    </row>
    <row r="28" spans="1:12" s="50" customFormat="1" ht="15" customHeight="1" x14ac:dyDescent="0.2">
      <c r="A28" s="563" t="s">
        <v>528</v>
      </c>
      <c r="B28" s="243">
        <v>245</v>
      </c>
      <c r="C28" s="243">
        <v>700.73500000000001</v>
      </c>
      <c r="D28" s="243">
        <v>1829</v>
      </c>
      <c r="E28" s="243">
        <v>3844</v>
      </c>
      <c r="F28" s="243">
        <v>1880.7950000000001</v>
      </c>
      <c r="G28" s="243">
        <v>569.52099999999996</v>
      </c>
      <c r="H28" s="243">
        <v>329</v>
      </c>
      <c r="I28" s="244">
        <v>172.43406575999998</v>
      </c>
      <c r="J28" s="242">
        <v>68.988788999999997</v>
      </c>
      <c r="K28" s="42">
        <v>75.927999999999997</v>
      </c>
      <c r="L28" s="42">
        <v>150.13</v>
      </c>
    </row>
    <row r="29" spans="1:12" s="50" customFormat="1" ht="15" customHeight="1" x14ac:dyDescent="0.2">
      <c r="A29" s="563" t="s">
        <v>529</v>
      </c>
      <c r="B29" s="243">
        <v>9136</v>
      </c>
      <c r="C29" s="243">
        <v>13345.14</v>
      </c>
      <c r="D29" s="243">
        <v>12176.653</v>
      </c>
      <c r="E29" s="243">
        <v>20250</v>
      </c>
      <c r="F29" s="243">
        <v>13535.88</v>
      </c>
      <c r="G29" s="243">
        <v>11376.15</v>
      </c>
      <c r="H29" s="243">
        <v>11004</v>
      </c>
      <c r="I29" s="244">
        <v>12632.3838</v>
      </c>
      <c r="J29" s="242">
        <v>5101.5011000000004</v>
      </c>
      <c r="K29" s="42">
        <v>7448</v>
      </c>
      <c r="L29" s="42">
        <v>18144</v>
      </c>
    </row>
    <row r="30" spans="1:12" s="50" customFormat="1" ht="15" customHeight="1" x14ac:dyDescent="0.2">
      <c r="A30" s="563" t="s">
        <v>530</v>
      </c>
      <c r="B30" s="243">
        <v>16826</v>
      </c>
      <c r="C30" s="243">
        <v>16965.456517240003</v>
      </c>
      <c r="D30" s="243">
        <v>12234.304369979998</v>
      </c>
      <c r="E30" s="243">
        <v>11025</v>
      </c>
      <c r="F30" s="243">
        <v>7483.2511159300002</v>
      </c>
      <c r="G30" s="243">
        <v>5230.4235303300002</v>
      </c>
      <c r="H30" s="243">
        <v>6412</v>
      </c>
      <c r="I30" s="244">
        <v>18512.921205450002</v>
      </c>
      <c r="J30" s="242">
        <v>14134.75913059</v>
      </c>
      <c r="K30" s="42">
        <v>15245</v>
      </c>
      <c r="L30" s="42">
        <v>8164</v>
      </c>
    </row>
    <row r="31" spans="1:12" s="50" customFormat="1" ht="15" customHeight="1" x14ac:dyDescent="0.2">
      <c r="A31" s="563" t="s">
        <v>57</v>
      </c>
      <c r="B31" s="243">
        <v>8481</v>
      </c>
      <c r="C31" s="243">
        <v>9710.6629999999859</v>
      </c>
      <c r="D31" s="243">
        <v>3659</v>
      </c>
      <c r="E31" s="243">
        <v>1158</v>
      </c>
      <c r="F31" s="243">
        <v>3476.9790000000312</v>
      </c>
      <c r="G31" s="243">
        <v>2277.2499999999736</v>
      </c>
      <c r="H31" s="243">
        <v>26398</v>
      </c>
      <c r="I31" s="244">
        <v>23179.960999999988</v>
      </c>
      <c r="J31" s="250">
        <v>-10682.2183</v>
      </c>
      <c r="K31" s="42">
        <v>22764</v>
      </c>
      <c r="L31" s="42">
        <v>17894.630924339937</v>
      </c>
    </row>
    <row r="32" spans="1:12" s="50" customFormat="1" ht="15" customHeight="1" x14ac:dyDescent="0.2">
      <c r="A32" s="566" t="s">
        <v>531</v>
      </c>
      <c r="B32" s="237">
        <v>157691</v>
      </c>
      <c r="C32" s="237">
        <v>201614.25951724002</v>
      </c>
      <c r="D32" s="237">
        <v>196552.47089630002</v>
      </c>
      <c r="E32" s="237">
        <v>200860</v>
      </c>
      <c r="F32" s="237">
        <v>203576.11011593003</v>
      </c>
      <c r="G32" s="237">
        <v>218779.82353033</v>
      </c>
      <c r="H32" s="237">
        <v>284761</v>
      </c>
      <c r="I32" s="238">
        <v>318306.26600544999</v>
      </c>
      <c r="J32" s="247">
        <v>318719.04193059</v>
      </c>
      <c r="K32" s="22">
        <v>368207.23059294</v>
      </c>
      <c r="L32" s="22">
        <v>431198.76092433993</v>
      </c>
    </row>
    <row r="33" spans="1:12" s="50" customFormat="1" ht="15" customHeight="1" x14ac:dyDescent="0.2">
      <c r="A33" s="562" t="s">
        <v>532</v>
      </c>
      <c r="B33" s="243">
        <v>126144</v>
      </c>
      <c r="C33" s="243">
        <v>167551.163</v>
      </c>
      <c r="D33" s="243">
        <v>169106.04352632002</v>
      </c>
      <c r="E33" s="243">
        <v>166348</v>
      </c>
      <c r="F33" s="243">
        <v>180095.05900000001</v>
      </c>
      <c r="G33" s="243">
        <v>199968.25</v>
      </c>
      <c r="H33" s="243">
        <v>265593</v>
      </c>
      <c r="I33" s="244">
        <v>284602.34999999998</v>
      </c>
      <c r="J33" s="242">
        <v>298737.42099999997</v>
      </c>
      <c r="K33" s="42">
        <v>333566.96452419</v>
      </c>
      <c r="L33" s="42">
        <v>392952.52380695997</v>
      </c>
    </row>
    <row r="34" spans="1:12" s="50" customFormat="1" ht="15" customHeight="1" x14ac:dyDescent="0.2">
      <c r="A34" s="562" t="s">
        <v>533</v>
      </c>
      <c r="B34" s="243">
        <v>3392</v>
      </c>
      <c r="C34" s="243">
        <v>3752.5</v>
      </c>
      <c r="D34" s="243">
        <v>3035.47</v>
      </c>
      <c r="E34" s="243">
        <v>3236</v>
      </c>
      <c r="F34" s="243">
        <v>2461.92</v>
      </c>
      <c r="G34" s="243">
        <v>2205</v>
      </c>
      <c r="H34" s="243">
        <v>1752</v>
      </c>
      <c r="I34" s="244">
        <v>2558.6109999999999</v>
      </c>
      <c r="J34" s="242">
        <v>745.36069999999995</v>
      </c>
      <c r="K34" s="42">
        <v>1500</v>
      </c>
      <c r="L34" s="42">
        <v>3673.1</v>
      </c>
    </row>
    <row r="35" spans="1:12" s="50" customFormat="1" ht="15" customHeight="1" x14ac:dyDescent="0.2">
      <c r="A35" s="562" t="s">
        <v>534</v>
      </c>
      <c r="B35" s="243">
        <v>8343</v>
      </c>
      <c r="C35" s="243">
        <v>13345.14</v>
      </c>
      <c r="D35" s="243">
        <v>12176.653</v>
      </c>
      <c r="E35" s="243">
        <v>20250</v>
      </c>
      <c r="F35" s="243">
        <v>13535.88</v>
      </c>
      <c r="G35" s="243">
        <v>11376.15</v>
      </c>
      <c r="H35" s="243">
        <v>11004</v>
      </c>
      <c r="I35" s="244">
        <v>12632.3838</v>
      </c>
      <c r="J35" s="242">
        <v>5101.5011000000004</v>
      </c>
      <c r="K35" s="42">
        <v>8600</v>
      </c>
      <c r="L35" s="42">
        <v>17831.8</v>
      </c>
    </row>
    <row r="36" spans="1:12" s="50" customFormat="1" ht="15" customHeight="1" x14ac:dyDescent="0.2">
      <c r="A36" s="567" t="s">
        <v>535</v>
      </c>
      <c r="B36" s="251">
        <v>19812</v>
      </c>
      <c r="C36" s="251">
        <v>16965.456517240003</v>
      </c>
      <c r="D36" s="251">
        <v>12234.304369979998</v>
      </c>
      <c r="E36" s="251">
        <v>11025</v>
      </c>
      <c r="F36" s="251">
        <v>7483.2511159300002</v>
      </c>
      <c r="G36" s="251">
        <v>5230.4235303300002</v>
      </c>
      <c r="H36" s="251">
        <v>6412</v>
      </c>
      <c r="I36" s="252">
        <v>18512.921205450002</v>
      </c>
      <c r="J36" s="253">
        <v>14134.75913059</v>
      </c>
      <c r="K36" s="277">
        <v>24540.266068749999</v>
      </c>
      <c r="L36" s="277">
        <v>16741.337117379997</v>
      </c>
    </row>
    <row r="37" spans="1:12" s="50" customFormat="1" x14ac:dyDescent="0.2">
      <c r="A37" s="568" t="s">
        <v>603</v>
      </c>
      <c r="B37" s="254"/>
      <c r="C37" s="669" t="s">
        <v>681</v>
      </c>
      <c r="D37" s="669"/>
      <c r="E37" s="669"/>
      <c r="F37" s="669"/>
      <c r="G37" s="669"/>
      <c r="H37" s="669"/>
      <c r="I37" s="669"/>
      <c r="J37" s="669"/>
      <c r="K37" s="638"/>
      <c r="L37" s="638"/>
    </row>
    <row r="38" spans="1:12" s="50" customFormat="1" ht="15" customHeight="1" x14ac:dyDescent="0.2">
      <c r="A38" s="466" t="s">
        <v>33</v>
      </c>
      <c r="B38" s="254"/>
      <c r="C38" s="254"/>
      <c r="E38" s="775" t="s">
        <v>682</v>
      </c>
      <c r="F38" s="775"/>
      <c r="G38" s="775"/>
      <c r="H38" s="775"/>
      <c r="I38" s="775"/>
      <c r="J38" s="775"/>
      <c r="K38" s="775"/>
      <c r="L38" s="775"/>
    </row>
    <row r="39" spans="1:12" s="50" customFormat="1" x14ac:dyDescent="0.2">
      <c r="A39" s="3"/>
      <c r="B39" s="3"/>
      <c r="C39" s="3"/>
      <c r="D39" s="3"/>
      <c r="E39" s="3"/>
      <c r="F39" s="3"/>
      <c r="G39" s="3"/>
      <c r="H39" s="7"/>
      <c r="I39" s="8"/>
      <c r="J39" s="3"/>
    </row>
    <row r="40" spans="1:12" x14ac:dyDescent="0.2">
      <c r="A40" s="765" t="s">
        <v>665</v>
      </c>
      <c r="B40" s="765"/>
      <c r="C40" s="765"/>
      <c r="D40" s="765"/>
      <c r="E40" s="765"/>
      <c r="F40" s="765"/>
      <c r="G40" s="765"/>
      <c r="H40" s="765"/>
      <c r="I40" s="765"/>
      <c r="J40" s="765"/>
      <c r="K40" s="765"/>
      <c r="L40" s="765"/>
    </row>
  </sheetData>
  <mergeCells count="16">
    <mergeCell ref="C37:J37"/>
    <mergeCell ref="A40:L40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E38:L38"/>
  </mergeCells>
  <phoneticPr fontId="28" type="noConversion"/>
  <conditionalFormatting sqref="A1 L4:M4">
    <cfRule type="cellIs" dxfId="10" priority="4" operator="equal">
      <formula>0</formula>
    </cfRule>
  </conditionalFormatting>
  <conditionalFormatting sqref="A40">
    <cfRule type="cellIs" dxfId="9" priority="1" operator="equal">
      <formula>0</formula>
    </cfRule>
  </conditionalFormatting>
  <conditionalFormatting sqref="H1">
    <cfRule type="cellIs" dxfId="8" priority="8" operator="equal">
      <formula>0</formula>
    </cfRule>
  </conditionalFormatting>
  <conditionalFormatting sqref="H39:I39">
    <cfRule type="cellIs" dxfId="7" priority="6" operator="equal">
      <formula>0</formula>
    </cfRule>
  </conditionalFormatting>
  <conditionalFormatting sqref="J1 C37">
    <cfRule type="cellIs" dxfId="6" priority="5" operator="equal">
      <formula>0</formula>
    </cfRule>
  </conditionalFormatting>
  <conditionalFormatting sqref="L2">
    <cfRule type="cellIs" dxfId="5" priority="2" operator="equal">
      <formula>0</formula>
    </cfRule>
  </conditionalFormatting>
  <hyperlinks>
    <hyperlink ref="L2" location="Contents!A1" display="cs;slf;fj;jpw;F jpUk;Gtjw;F" xr:uid="{2A69B562-673C-4B95-8F0C-0CDA6698FDE6}"/>
    <hyperlink ref="L2:M2" location="உள்ளடக்கம்!A1" display="cs;slf;fj;jpw;F jpUk;Gtjw;F" xr:uid="{6D6AA897-DE7D-4BB9-8DF8-4B60923105D6}"/>
  </hyperlinks>
  <pageMargins left="0.66" right="0.32" top="1" bottom="1" header="0.5" footer="0.5"/>
  <pageSetup scale="74" orientation="landscape" r:id="rId1"/>
  <headerFooter alignWithMargins="0">
    <oddHeader>&amp;L&amp;"Calibri"&amp;10&amp;K000000 [Limited Sharing]&amp;1#_x000D_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3F3B-C879-40AA-8893-B0357AD7DC1B}">
  <sheetPr>
    <pageSetUpPr fitToPage="1"/>
  </sheetPr>
  <dimension ref="A1:N75"/>
  <sheetViews>
    <sheetView showGridLines="0" zoomScaleNormal="100" zoomScaleSheetLayoutView="100" workbookViewId="0">
      <pane xSplit="1" ySplit="7" topLeftCell="B8" activePane="bottomRight" state="frozen"/>
      <selection activeCell="H4" sqref="H4"/>
      <selection pane="topRight" activeCell="H4" sqref="H4"/>
      <selection pane="bottomLeft" activeCell="H4" sqref="H4"/>
      <selection pane="bottomRight" activeCell="A61" sqref="A61:L61"/>
    </sheetView>
  </sheetViews>
  <sheetFormatPr defaultColWidth="9.140625" defaultRowHeight="12.75" x14ac:dyDescent="0.2"/>
  <cols>
    <col min="1" max="1" width="60.5703125" style="3" customWidth="1"/>
    <col min="2" max="2" width="13.5703125" style="3" customWidth="1"/>
    <col min="3" max="3" width="16.42578125" style="3" customWidth="1"/>
    <col min="4" max="4" width="14.5703125" style="3" customWidth="1"/>
    <col min="5" max="5" width="13.85546875" style="3" customWidth="1"/>
    <col min="6" max="6" width="15.5703125" style="3" customWidth="1"/>
    <col min="7" max="7" width="14.5703125" style="3" customWidth="1"/>
    <col min="8" max="8" width="14.85546875" style="3" customWidth="1"/>
    <col min="9" max="9" width="13.42578125" style="3" customWidth="1"/>
    <col min="10" max="10" width="14.5703125" style="3" customWidth="1"/>
    <col min="11" max="11" width="14.42578125" style="7" customWidth="1"/>
    <col min="12" max="12" width="13.42578125" style="3" customWidth="1"/>
    <col min="13" max="13" width="9.140625" style="3"/>
    <col min="14" max="14" width="18.85546875" style="3" customWidth="1"/>
    <col min="15" max="16384" width="9.140625" style="3"/>
  </cols>
  <sheetData>
    <row r="1" spans="1:14" ht="15.75" x14ac:dyDescent="0.25">
      <c r="A1" s="418" t="s">
        <v>13</v>
      </c>
      <c r="B1" s="14"/>
      <c r="C1" s="14"/>
      <c r="D1" s="4"/>
      <c r="E1" s="4"/>
      <c r="F1" s="4"/>
      <c r="G1" s="4"/>
      <c r="H1" s="4"/>
      <c r="J1" s="778" t="s">
        <v>307</v>
      </c>
      <c r="K1" s="778"/>
      <c r="L1" s="778"/>
    </row>
    <row r="2" spans="1:14" ht="14.25" x14ac:dyDescent="0.2">
      <c r="A2" s="14"/>
      <c r="B2" s="14"/>
      <c r="C2" s="14"/>
      <c r="D2" s="14"/>
      <c r="E2" s="14"/>
      <c r="F2" s="14"/>
      <c r="G2" s="14"/>
      <c r="H2" s="14"/>
      <c r="I2" s="678" t="s">
        <v>36</v>
      </c>
      <c r="J2" s="678"/>
      <c r="K2" s="678"/>
      <c r="L2" s="678"/>
    </row>
    <row r="3" spans="1:14" ht="15.75" x14ac:dyDescent="0.25">
      <c r="A3" s="671" t="s">
        <v>537</v>
      </c>
      <c r="B3" s="671"/>
      <c r="C3" s="671"/>
      <c r="D3" s="671"/>
      <c r="E3" s="671"/>
      <c r="F3" s="671"/>
      <c r="G3" s="671"/>
      <c r="H3" s="671"/>
      <c r="I3" s="671"/>
      <c r="J3" s="671"/>
      <c r="K3" s="671"/>
    </row>
    <row r="4" spans="1:14" ht="16.5" x14ac:dyDescent="0.2">
      <c r="H4" s="7"/>
      <c r="J4" s="255"/>
    </row>
    <row r="5" spans="1:14" x14ac:dyDescent="0.2">
      <c r="A5" s="682" t="s">
        <v>17</v>
      </c>
      <c r="B5" s="656">
        <v>2014</v>
      </c>
      <c r="C5" s="656">
        <v>2015</v>
      </c>
      <c r="D5" s="656">
        <v>2016</v>
      </c>
      <c r="E5" s="656">
        <v>2017</v>
      </c>
      <c r="F5" s="656">
        <v>2018</v>
      </c>
      <c r="G5" s="656" t="s">
        <v>536</v>
      </c>
      <c r="H5" s="666">
        <v>2020</v>
      </c>
      <c r="I5" s="666">
        <v>2021</v>
      </c>
      <c r="J5" s="659">
        <v>2022</v>
      </c>
      <c r="K5" s="659" t="s">
        <v>605</v>
      </c>
      <c r="L5" s="779" t="s">
        <v>630</v>
      </c>
    </row>
    <row r="6" spans="1:14" x14ac:dyDescent="0.2">
      <c r="A6" s="683"/>
      <c r="B6" s="657"/>
      <c r="C6" s="657"/>
      <c r="D6" s="657"/>
      <c r="E6" s="657"/>
      <c r="F6" s="657"/>
      <c r="G6" s="657"/>
      <c r="H6" s="667"/>
      <c r="I6" s="667"/>
      <c r="J6" s="770"/>
      <c r="K6" s="657"/>
      <c r="L6" s="780"/>
    </row>
    <row r="7" spans="1:14" ht="21" customHeight="1" x14ac:dyDescent="0.2">
      <c r="A7" s="569" t="s">
        <v>538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</row>
    <row r="8" spans="1:14" x14ac:dyDescent="0.2">
      <c r="A8" s="570" t="s">
        <v>539</v>
      </c>
      <c r="B8" s="256">
        <v>1298454</v>
      </c>
      <c r="C8" s="256">
        <v>1559678</v>
      </c>
      <c r="D8" s="257">
        <v>1811746.4428161301</v>
      </c>
      <c r="E8" s="257">
        <v>1963104</v>
      </c>
      <c r="F8" s="257">
        <v>2059742.9119225303</v>
      </c>
      <c r="G8" s="257">
        <v>2034352.4041100901</v>
      </c>
      <c r="H8" s="257">
        <v>1475276</v>
      </c>
      <c r="I8" s="257">
        <v>1521951.4382085109</v>
      </c>
      <c r="J8" s="226">
        <v>2132360</v>
      </c>
      <c r="K8" s="22">
        <v>3218170.0250308798</v>
      </c>
      <c r="L8" s="22">
        <v>4175493.3020325103</v>
      </c>
      <c r="N8" s="20"/>
    </row>
    <row r="9" spans="1:14" ht="15" x14ac:dyDescent="0.25">
      <c r="A9" s="570" t="s">
        <v>540</v>
      </c>
      <c r="B9" s="258">
        <v>9415</v>
      </c>
      <c r="C9" s="258">
        <v>6014</v>
      </c>
      <c r="D9" s="257">
        <v>7495.9733143900003</v>
      </c>
      <c r="E9" s="257">
        <v>8031</v>
      </c>
      <c r="F9" s="257">
        <v>12485.519834930001</v>
      </c>
      <c r="G9" s="257">
        <v>7909.4041100900004</v>
      </c>
      <c r="H9" s="257">
        <v>5348</v>
      </c>
      <c r="I9" s="257">
        <v>6739.5452518299999</v>
      </c>
      <c r="J9" s="226">
        <v>33405</v>
      </c>
      <c r="K9" s="22">
        <v>25501.816999999999</v>
      </c>
      <c r="L9" s="22">
        <v>59970</v>
      </c>
      <c r="N9" s="416"/>
    </row>
    <row r="10" spans="1:14" x14ac:dyDescent="0.2">
      <c r="A10" s="570" t="s">
        <v>510</v>
      </c>
      <c r="B10" s="258">
        <v>1289039</v>
      </c>
      <c r="C10" s="258">
        <v>1553664</v>
      </c>
      <c r="D10" s="257">
        <v>1804250.4695017401</v>
      </c>
      <c r="E10" s="257">
        <v>1955073</v>
      </c>
      <c r="F10" s="257">
        <v>2047257.3920876002</v>
      </c>
      <c r="G10" s="257">
        <v>2026443</v>
      </c>
      <c r="H10" s="257">
        <v>1469928</v>
      </c>
      <c r="I10" s="257">
        <v>1515211.8929566809</v>
      </c>
      <c r="J10" s="226">
        <v>2098955</v>
      </c>
      <c r="K10" s="22">
        <v>3192668.20803088</v>
      </c>
      <c r="L10" s="22">
        <v>4115523.3020325103</v>
      </c>
      <c r="N10" s="20"/>
    </row>
    <row r="11" spans="1:14" x14ac:dyDescent="0.2">
      <c r="A11" s="571" t="s">
        <v>511</v>
      </c>
      <c r="B11" s="258">
        <v>1110080</v>
      </c>
      <c r="C11" s="258">
        <v>1424709</v>
      </c>
      <c r="D11" s="257">
        <v>1544624.86065882</v>
      </c>
      <c r="E11" s="257">
        <v>1756045</v>
      </c>
      <c r="F11" s="257">
        <v>1805501.5379351</v>
      </c>
      <c r="G11" s="257">
        <v>1828803</v>
      </c>
      <c r="H11" s="257">
        <v>1271894</v>
      </c>
      <c r="I11" s="257">
        <v>1349085.6054063553</v>
      </c>
      <c r="J11" s="226">
        <v>1826327</v>
      </c>
      <c r="K11" s="22">
        <v>2812089.0533356299</v>
      </c>
      <c r="L11" s="22">
        <v>3777886</v>
      </c>
      <c r="N11" s="20"/>
    </row>
    <row r="12" spans="1:14" x14ac:dyDescent="0.2">
      <c r="A12" s="572" t="s">
        <v>541</v>
      </c>
      <c r="B12" s="260">
        <v>198483</v>
      </c>
      <c r="C12" s="260">
        <v>244231</v>
      </c>
      <c r="D12" s="261">
        <v>302537.75753645995</v>
      </c>
      <c r="E12" s="261">
        <v>371336</v>
      </c>
      <c r="F12" s="261">
        <v>288341.12356780999</v>
      </c>
      <c r="G12" s="261">
        <v>331668</v>
      </c>
      <c r="H12" s="261">
        <v>361643</v>
      </c>
      <c r="I12" s="261">
        <v>349835.93914779997</v>
      </c>
      <c r="J12" s="59">
        <v>273926.26095934003</v>
      </c>
      <c r="K12" s="42">
        <v>335265.88150304003</v>
      </c>
      <c r="L12" s="42">
        <v>400149</v>
      </c>
      <c r="N12" s="20"/>
    </row>
    <row r="13" spans="1:14" x14ac:dyDescent="0.2">
      <c r="A13" s="573" t="s">
        <v>548</v>
      </c>
      <c r="B13" s="260">
        <v>615262</v>
      </c>
      <c r="C13" s="260">
        <v>804643</v>
      </c>
      <c r="D13" s="261">
        <v>843979.88847757992</v>
      </c>
      <c r="E13" s="261">
        <v>1063571</v>
      </c>
      <c r="F13" s="261">
        <v>1079900.6494160499</v>
      </c>
      <c r="G13" s="261">
        <v>964864.42961267999</v>
      </c>
      <c r="H13" s="261">
        <v>574962</v>
      </c>
      <c r="I13" s="261">
        <v>627786.38359372178</v>
      </c>
      <c r="J13" s="59">
        <v>873705.50704400998</v>
      </c>
      <c r="K13" s="42">
        <v>1428693.7323098602</v>
      </c>
      <c r="L13" s="42">
        <v>2205341.22176013</v>
      </c>
      <c r="N13" s="20"/>
    </row>
    <row r="14" spans="1:14" x14ac:dyDescent="0.2">
      <c r="A14" s="574" t="s">
        <v>542</v>
      </c>
      <c r="B14" s="260">
        <v>275350</v>
      </c>
      <c r="C14" s="260">
        <v>219700</v>
      </c>
      <c r="D14" s="261">
        <v>283469.73870076</v>
      </c>
      <c r="E14" s="261">
        <v>443739</v>
      </c>
      <c r="F14" s="261">
        <v>461650.62488921999</v>
      </c>
      <c r="G14" s="261">
        <v>443877</v>
      </c>
      <c r="H14" s="261">
        <v>233786</v>
      </c>
      <c r="I14" s="261">
        <v>308213.04459425993</v>
      </c>
      <c r="J14" s="59">
        <v>463072</v>
      </c>
      <c r="K14" s="42">
        <v>694460.22972986999</v>
      </c>
      <c r="L14" s="42">
        <v>1309680</v>
      </c>
      <c r="N14" s="20"/>
    </row>
    <row r="15" spans="1:14" x14ac:dyDescent="0.2">
      <c r="A15" s="574" t="s">
        <v>543</v>
      </c>
      <c r="B15" s="260">
        <v>257781</v>
      </c>
      <c r="C15" s="260">
        <v>499632</v>
      </c>
      <c r="D15" s="261">
        <v>457746.50794754998</v>
      </c>
      <c r="E15" s="261">
        <v>471942</v>
      </c>
      <c r="F15" s="261">
        <v>486555.87424099003</v>
      </c>
      <c r="G15" s="261">
        <v>401955</v>
      </c>
      <c r="H15" s="261">
        <v>323756</v>
      </c>
      <c r="I15" s="261">
        <v>308039.60474556184</v>
      </c>
      <c r="J15" s="59">
        <v>345203</v>
      </c>
      <c r="K15" s="42">
        <v>481561.66172379005</v>
      </c>
      <c r="L15" s="42">
        <v>607717.79299647</v>
      </c>
      <c r="N15" s="20"/>
    </row>
    <row r="16" spans="1:14" x14ac:dyDescent="0.2">
      <c r="A16" s="575" t="s">
        <v>544</v>
      </c>
      <c r="B16" s="260">
        <v>66104</v>
      </c>
      <c r="C16" s="260">
        <v>66812</v>
      </c>
      <c r="D16" s="261">
        <v>82774.978889769991</v>
      </c>
      <c r="E16" s="261">
        <v>101843</v>
      </c>
      <c r="F16" s="261">
        <v>105304.38424578001</v>
      </c>
      <c r="G16" s="261">
        <v>105546.42961268</v>
      </c>
      <c r="H16" s="261">
        <v>5058</v>
      </c>
      <c r="I16" s="261">
        <v>686.82516299090912</v>
      </c>
      <c r="J16" s="262">
        <v>586</v>
      </c>
      <c r="K16" s="42">
        <v>362.08177499999994</v>
      </c>
      <c r="L16" s="42">
        <v>206</v>
      </c>
      <c r="N16" s="20"/>
    </row>
    <row r="17" spans="1:14" x14ac:dyDescent="0.2">
      <c r="A17" s="574" t="s">
        <v>545</v>
      </c>
      <c r="B17" s="260">
        <v>16028</v>
      </c>
      <c r="C17" s="260">
        <v>18499</v>
      </c>
      <c r="D17" s="261">
        <v>19988.662939499998</v>
      </c>
      <c r="E17" s="261">
        <v>19963</v>
      </c>
      <c r="F17" s="261">
        <v>26389.76604006</v>
      </c>
      <c r="G17" s="261">
        <v>13486</v>
      </c>
      <c r="H17" s="261">
        <v>12362</v>
      </c>
      <c r="I17" s="261">
        <v>10846.90909090909</v>
      </c>
      <c r="J17" s="59">
        <v>64844.507044009966</v>
      </c>
      <c r="K17" s="42">
        <v>252309.75908120011</v>
      </c>
      <c r="L17" s="42">
        <v>287737.42876366025</v>
      </c>
      <c r="N17" s="20"/>
    </row>
    <row r="18" spans="1:14" x14ac:dyDescent="0.2">
      <c r="A18" s="572" t="s">
        <v>546</v>
      </c>
      <c r="B18" s="260">
        <v>198115</v>
      </c>
      <c r="C18" s="260">
        <v>262583</v>
      </c>
      <c r="D18" s="261">
        <v>258856.78600346</v>
      </c>
      <c r="E18" s="261">
        <v>274562</v>
      </c>
      <c r="F18" s="261">
        <v>310345.16669201996</v>
      </c>
      <c r="G18" s="261">
        <v>427699.51759647997</v>
      </c>
      <c r="H18" s="261">
        <v>268249</v>
      </c>
      <c r="I18" s="261">
        <v>302115.19904678996</v>
      </c>
      <c r="J18" s="59">
        <v>534021</v>
      </c>
      <c r="K18" s="42">
        <v>911355.30996132991</v>
      </c>
      <c r="L18" s="42">
        <v>1026199</v>
      </c>
      <c r="N18" s="20"/>
    </row>
    <row r="19" spans="1:14" x14ac:dyDescent="0.2">
      <c r="A19" s="572" t="s">
        <v>547</v>
      </c>
      <c r="B19" s="260">
        <v>28062</v>
      </c>
      <c r="C19" s="260">
        <v>33572</v>
      </c>
      <c r="D19" s="261">
        <v>41545</v>
      </c>
      <c r="E19" s="261">
        <v>38592</v>
      </c>
      <c r="F19" s="261">
        <v>43917</v>
      </c>
      <c r="G19" s="261">
        <v>43041</v>
      </c>
      <c r="H19" s="261">
        <v>38459</v>
      </c>
      <c r="I19" s="261">
        <v>38788.36363636364</v>
      </c>
      <c r="J19" s="59">
        <v>59361</v>
      </c>
      <c r="K19" s="42">
        <v>62286</v>
      </c>
      <c r="L19" s="42">
        <v>49141</v>
      </c>
      <c r="N19" s="20"/>
    </row>
    <row r="20" spans="1:14" x14ac:dyDescent="0.2">
      <c r="A20" s="572" t="s">
        <v>57</v>
      </c>
      <c r="B20" s="260">
        <v>70158</v>
      </c>
      <c r="C20" s="260">
        <v>79680</v>
      </c>
      <c r="D20" s="261">
        <v>97705.428641320148</v>
      </c>
      <c r="E20" s="261">
        <v>7984</v>
      </c>
      <c r="F20" s="261">
        <v>82997.598259220074</v>
      </c>
      <c r="G20" s="261">
        <v>61530.05279084004</v>
      </c>
      <c r="H20" s="261">
        <v>28581</v>
      </c>
      <c r="I20" s="261">
        <v>30559.719981679984</v>
      </c>
      <c r="J20" s="59">
        <v>85313.231996649993</v>
      </c>
      <c r="K20" s="42">
        <v>74488.129561399808</v>
      </c>
      <c r="L20" s="42">
        <v>97055.778239869978</v>
      </c>
      <c r="N20" s="20"/>
    </row>
    <row r="21" spans="1:14" x14ac:dyDescent="0.2">
      <c r="A21" s="259"/>
      <c r="B21" s="263"/>
      <c r="C21" s="263"/>
      <c r="D21" s="261"/>
      <c r="E21" s="261"/>
      <c r="F21" s="261"/>
      <c r="G21" s="261"/>
      <c r="H21" s="261"/>
      <c r="I21" s="261"/>
      <c r="J21" s="262"/>
      <c r="K21" s="42"/>
      <c r="L21" s="42"/>
      <c r="N21" s="20"/>
    </row>
    <row r="22" spans="1:14" x14ac:dyDescent="0.2">
      <c r="A22" s="571" t="s">
        <v>549</v>
      </c>
      <c r="B22" s="258">
        <v>178959</v>
      </c>
      <c r="C22" s="258">
        <v>128955</v>
      </c>
      <c r="D22" s="257">
        <v>259625.60884292002</v>
      </c>
      <c r="E22" s="257">
        <v>199028</v>
      </c>
      <c r="F22" s="257">
        <v>241755.85415250005</v>
      </c>
      <c r="G22" s="257">
        <v>197640</v>
      </c>
      <c r="H22" s="257">
        <v>198033</v>
      </c>
      <c r="I22" s="257">
        <v>166126.28755032545</v>
      </c>
      <c r="J22" s="226">
        <v>272628</v>
      </c>
      <c r="K22" s="22">
        <v>380579.15469524998</v>
      </c>
      <c r="L22" s="22">
        <v>337637.36212500994</v>
      </c>
      <c r="N22" s="20"/>
    </row>
    <row r="23" spans="1:14" x14ac:dyDescent="0.2">
      <c r="A23" s="574" t="s">
        <v>550</v>
      </c>
      <c r="B23" s="260">
        <v>56907</v>
      </c>
      <c r="C23" s="260">
        <v>35411</v>
      </c>
      <c r="D23" s="261">
        <v>115465.49218520999</v>
      </c>
      <c r="E23" s="261">
        <v>64124</v>
      </c>
      <c r="F23" s="261">
        <v>52740.404430900002</v>
      </c>
      <c r="G23" s="261">
        <v>44028</v>
      </c>
      <c r="H23" s="261">
        <v>26960</v>
      </c>
      <c r="I23" s="261">
        <v>38747.729428109087</v>
      </c>
      <c r="J23" s="59">
        <v>41906</v>
      </c>
      <c r="K23" s="42">
        <v>112976.15571808</v>
      </c>
      <c r="L23" s="42">
        <v>107365.05225211999</v>
      </c>
      <c r="N23" s="20"/>
    </row>
    <row r="24" spans="1:14" x14ac:dyDescent="0.2">
      <c r="A24" s="574" t="s">
        <v>551</v>
      </c>
      <c r="B24" s="260">
        <v>41967</v>
      </c>
      <c r="C24" s="260">
        <v>49835</v>
      </c>
      <c r="D24" s="261">
        <v>77109.480398938176</v>
      </c>
      <c r="E24" s="261">
        <v>75395</v>
      </c>
      <c r="F24" s="261">
        <v>107602.37833376184</v>
      </c>
      <c r="G24" s="261">
        <v>84410.773000000001</v>
      </c>
      <c r="H24" s="261">
        <v>57333.091</v>
      </c>
      <c r="I24" s="261">
        <v>47999.828558966365</v>
      </c>
      <c r="J24" s="59">
        <v>101309.86599999999</v>
      </c>
      <c r="K24" s="42">
        <v>155233.84846561</v>
      </c>
      <c r="L24" s="42">
        <v>157558.55770611999</v>
      </c>
      <c r="N24" s="20"/>
    </row>
    <row r="25" spans="1:14" x14ac:dyDescent="0.2">
      <c r="A25" s="574" t="s">
        <v>552</v>
      </c>
      <c r="B25" s="260">
        <v>11500</v>
      </c>
      <c r="C25" s="260" t="s">
        <v>2</v>
      </c>
      <c r="D25" s="261">
        <v>5000</v>
      </c>
      <c r="E25" s="261">
        <v>0</v>
      </c>
      <c r="F25" s="261">
        <v>15000</v>
      </c>
      <c r="G25" s="261">
        <v>0</v>
      </c>
      <c r="H25" s="261">
        <v>24009</v>
      </c>
      <c r="I25" s="261">
        <v>15011.74171565</v>
      </c>
      <c r="J25" s="59">
        <v>30007</v>
      </c>
      <c r="K25" s="42">
        <v>1028.54289088</v>
      </c>
      <c r="L25" s="42" t="s">
        <v>2</v>
      </c>
      <c r="N25" s="20"/>
    </row>
    <row r="26" spans="1:14" x14ac:dyDescent="0.2">
      <c r="A26" s="574" t="s">
        <v>553</v>
      </c>
      <c r="B26" s="260">
        <v>68585</v>
      </c>
      <c r="C26" s="260">
        <v>43709</v>
      </c>
      <c r="D26" s="261">
        <v>62050.636258771839</v>
      </c>
      <c r="E26" s="261">
        <v>59509</v>
      </c>
      <c r="F26" s="261">
        <v>66413.071387838208</v>
      </c>
      <c r="G26" s="261">
        <v>69201.226999999999</v>
      </c>
      <c r="H26" s="261">
        <v>89730.909</v>
      </c>
      <c r="I26" s="261">
        <v>64366.987847600001</v>
      </c>
      <c r="J26" s="59">
        <v>99405.134000000005</v>
      </c>
      <c r="K26" s="42">
        <v>111340.60762067999</v>
      </c>
      <c r="L26" s="42">
        <v>72713.752166769962</v>
      </c>
      <c r="N26" s="20"/>
    </row>
    <row r="27" spans="1:14" x14ac:dyDescent="0.2">
      <c r="A27" s="572"/>
      <c r="B27" s="260"/>
      <c r="C27" s="260"/>
      <c r="D27" s="261"/>
      <c r="E27" s="261"/>
      <c r="F27" s="261"/>
      <c r="G27" s="261"/>
      <c r="H27" s="261"/>
      <c r="I27" s="261"/>
      <c r="J27" s="59"/>
      <c r="K27" s="42"/>
      <c r="L27" s="42"/>
      <c r="N27" s="20"/>
    </row>
    <row r="28" spans="1:14" x14ac:dyDescent="0.2">
      <c r="A28" s="570" t="s">
        <v>554</v>
      </c>
      <c r="B28" s="258">
        <v>1889698</v>
      </c>
      <c r="C28" s="258">
        <v>2389180</v>
      </c>
      <c r="D28" s="257">
        <v>2452071.2405929095</v>
      </c>
      <c r="E28" s="257">
        <v>2696598</v>
      </c>
      <c r="F28" s="257">
        <v>2820512.2584108692</v>
      </c>
      <c r="G28" s="257">
        <v>3473439.9724394199</v>
      </c>
      <c r="H28" s="257">
        <v>3142964</v>
      </c>
      <c r="I28" s="257">
        <v>3579877</v>
      </c>
      <c r="J28" s="226">
        <v>4592327.4210000001</v>
      </c>
      <c r="K28" s="22">
        <v>5500346.0843531899</v>
      </c>
      <c r="L28" s="22">
        <v>6215424.4612838402</v>
      </c>
      <c r="N28" s="20"/>
    </row>
    <row r="29" spans="1:14" x14ac:dyDescent="0.2">
      <c r="A29" s="571" t="s">
        <v>148</v>
      </c>
      <c r="B29" s="258">
        <v>1384385</v>
      </c>
      <c r="C29" s="258">
        <v>1772522</v>
      </c>
      <c r="D29" s="257">
        <v>1851722.7689821199</v>
      </c>
      <c r="E29" s="257">
        <v>2024239</v>
      </c>
      <c r="F29" s="257">
        <v>2187972.2368822694</v>
      </c>
      <c r="G29" s="257">
        <v>2534586</v>
      </c>
      <c r="H29" s="257">
        <v>2608366.7000000002</v>
      </c>
      <c r="I29" s="257">
        <v>2779880.3216990815</v>
      </c>
      <c r="J29" s="226">
        <v>3637978</v>
      </c>
      <c r="K29" s="22">
        <v>4821652.8498289995</v>
      </c>
      <c r="L29" s="22">
        <v>5414957.7281627804</v>
      </c>
      <c r="N29" s="20"/>
    </row>
    <row r="30" spans="1:14" x14ac:dyDescent="0.2">
      <c r="A30" s="572" t="s">
        <v>555</v>
      </c>
      <c r="B30" s="260">
        <v>466588</v>
      </c>
      <c r="C30" s="260">
        <v>605120</v>
      </c>
      <c r="D30" s="261">
        <v>638977.86300262797</v>
      </c>
      <c r="E30" s="261">
        <v>650100</v>
      </c>
      <c r="F30" s="261">
        <v>687321.44689999998</v>
      </c>
      <c r="G30" s="261">
        <v>753687</v>
      </c>
      <c r="H30" s="261">
        <v>813727</v>
      </c>
      <c r="I30" s="261">
        <v>841063.36094181449</v>
      </c>
      <c r="J30" s="59">
        <v>1020731</v>
      </c>
      <c r="K30" s="42">
        <v>972048.32282899995</v>
      </c>
      <c r="L30" s="42">
        <v>1037344.6630372</v>
      </c>
      <c r="N30" s="20"/>
    </row>
    <row r="31" spans="1:14" x14ac:dyDescent="0.2">
      <c r="A31" s="572" t="s">
        <v>556</v>
      </c>
      <c r="B31" s="260">
        <v>152580</v>
      </c>
      <c r="C31" s="260">
        <v>222704</v>
      </c>
      <c r="D31" s="261">
        <v>168532.13401121213</v>
      </c>
      <c r="E31" s="261">
        <v>175802</v>
      </c>
      <c r="F31" s="261">
        <v>181005.37912794901</v>
      </c>
      <c r="G31" s="261">
        <v>173363.606</v>
      </c>
      <c r="H31" s="261">
        <v>175647.76200000002</v>
      </c>
      <c r="I31" s="261">
        <v>152919.29857287396</v>
      </c>
      <c r="J31" s="59">
        <v>179732.58000000002</v>
      </c>
      <c r="K31" s="42">
        <v>317013.85700000002</v>
      </c>
      <c r="L31" s="42">
        <v>379206.97219537001</v>
      </c>
      <c r="N31" s="20"/>
    </row>
    <row r="32" spans="1:14" x14ac:dyDescent="0.2">
      <c r="A32" s="572" t="s">
        <v>557</v>
      </c>
      <c r="B32" s="260">
        <v>436395</v>
      </c>
      <c r="C32" s="260">
        <v>509674</v>
      </c>
      <c r="D32" s="261">
        <v>610894.5708787099</v>
      </c>
      <c r="E32" s="261">
        <v>735566</v>
      </c>
      <c r="F32" s="261">
        <v>852190.04648655001</v>
      </c>
      <c r="G32" s="261">
        <v>901353</v>
      </c>
      <c r="H32" s="261">
        <v>980302</v>
      </c>
      <c r="I32" s="261">
        <v>1048382.44051515</v>
      </c>
      <c r="J32" s="59">
        <v>1565190</v>
      </c>
      <c r="K32" s="42">
        <v>2455599.54</v>
      </c>
      <c r="L32" s="42">
        <v>2689500.4395258599</v>
      </c>
      <c r="N32" s="20"/>
    </row>
    <row r="33" spans="1:14" x14ac:dyDescent="0.2">
      <c r="A33" s="572" t="s">
        <v>558</v>
      </c>
      <c r="B33" s="260">
        <v>328822</v>
      </c>
      <c r="C33" s="260">
        <v>435024</v>
      </c>
      <c r="D33" s="261">
        <v>433318.20108957001</v>
      </c>
      <c r="E33" s="261">
        <v>462772</v>
      </c>
      <c r="F33" s="261">
        <v>467455.36436777032</v>
      </c>
      <c r="G33" s="261">
        <v>582755.39399999997</v>
      </c>
      <c r="H33" s="261">
        <v>762117.93799999997</v>
      </c>
      <c r="I33" s="261">
        <v>737515.22166924342</v>
      </c>
      <c r="J33" s="59">
        <v>872324.42</v>
      </c>
      <c r="K33" s="42">
        <v>1076991.1300000001</v>
      </c>
      <c r="L33" s="42">
        <v>1308905.6534043499</v>
      </c>
      <c r="N33" s="20"/>
    </row>
    <row r="34" spans="1:14" x14ac:dyDescent="0.2">
      <c r="A34" s="572" t="s">
        <v>559</v>
      </c>
      <c r="B34" s="264" t="s">
        <v>2</v>
      </c>
      <c r="C34" s="265" t="s">
        <v>2</v>
      </c>
      <c r="D34" s="266" t="s">
        <v>2</v>
      </c>
      <c r="E34" s="266" t="s">
        <v>2</v>
      </c>
      <c r="F34" s="266" t="s">
        <v>2</v>
      </c>
      <c r="G34" s="261">
        <v>123428</v>
      </c>
      <c r="H34" s="261">
        <v>-123428</v>
      </c>
      <c r="I34" s="266" t="s">
        <v>2</v>
      </c>
      <c r="J34" s="267" t="s">
        <v>2</v>
      </c>
      <c r="K34" s="42" t="s">
        <v>2</v>
      </c>
      <c r="L34" s="42" t="s">
        <v>2</v>
      </c>
      <c r="N34" s="20"/>
    </row>
    <row r="35" spans="1:14" x14ac:dyDescent="0.2">
      <c r="A35" s="259"/>
      <c r="B35" s="263"/>
      <c r="C35" s="268"/>
      <c r="D35" s="261"/>
      <c r="E35" s="261"/>
      <c r="F35" s="261"/>
      <c r="G35" s="261"/>
      <c r="H35" s="261"/>
      <c r="I35" s="261"/>
      <c r="J35" s="262"/>
      <c r="K35" s="42"/>
      <c r="L35" s="42"/>
      <c r="N35" s="20"/>
    </row>
    <row r="36" spans="1:14" x14ac:dyDescent="0.2">
      <c r="A36" s="571" t="s">
        <v>149</v>
      </c>
      <c r="B36" s="258">
        <v>492201</v>
      </c>
      <c r="C36" s="269">
        <v>616096</v>
      </c>
      <c r="D36" s="257">
        <v>601282.91516045958</v>
      </c>
      <c r="E36" s="257">
        <v>665338</v>
      </c>
      <c r="F36" s="257">
        <v>641586.16833101003</v>
      </c>
      <c r="G36" s="257">
        <v>644609.25</v>
      </c>
      <c r="H36" s="257">
        <v>837328.3</v>
      </c>
      <c r="I36" s="257">
        <v>793380.38872845005</v>
      </c>
      <c r="J36" s="226">
        <v>716854.42100000009</v>
      </c>
      <c r="K36" s="22">
        <v>935382.2545241901</v>
      </c>
      <c r="L36" s="22">
        <v>786239.98361844895</v>
      </c>
      <c r="N36" s="20"/>
    </row>
    <row r="37" spans="1:14" x14ac:dyDescent="0.2">
      <c r="A37" s="572" t="s">
        <v>560</v>
      </c>
      <c r="B37" s="260">
        <v>281507</v>
      </c>
      <c r="C37" s="270">
        <v>334522</v>
      </c>
      <c r="D37" s="261">
        <v>349996.38204819954</v>
      </c>
      <c r="E37" s="261">
        <v>385562</v>
      </c>
      <c r="F37" s="261">
        <v>381892.06337704003</v>
      </c>
      <c r="G37" s="261">
        <v>405301.47899999999</v>
      </c>
      <c r="H37" s="261">
        <v>500527.27399999998</v>
      </c>
      <c r="I37" s="261">
        <v>440891.20179591543</v>
      </c>
      <c r="J37" s="59">
        <v>458304.01121099998</v>
      </c>
      <c r="K37" s="42">
        <v>658936.58000000007</v>
      </c>
      <c r="L37" s="42">
        <v>573302.49912788207</v>
      </c>
      <c r="N37" s="20"/>
    </row>
    <row r="38" spans="1:14" x14ac:dyDescent="0.2">
      <c r="A38" s="572" t="s">
        <v>528</v>
      </c>
      <c r="B38" s="260">
        <v>176250</v>
      </c>
      <c r="C38" s="270">
        <v>241553</v>
      </c>
      <c r="D38" s="261">
        <v>223217.06221596006</v>
      </c>
      <c r="E38" s="261">
        <v>247343</v>
      </c>
      <c r="F38" s="261">
        <v>235197.99483804</v>
      </c>
      <c r="G38" s="261">
        <v>226408.94746967001</v>
      </c>
      <c r="H38" s="261">
        <v>289079.91340049001</v>
      </c>
      <c r="I38" s="261">
        <v>293046.76031236001</v>
      </c>
      <c r="J38" s="59">
        <v>248688.36785840997</v>
      </c>
      <c r="K38" s="42">
        <v>231079.37193125003</v>
      </c>
      <c r="L38" s="42">
        <v>168734.85356622702</v>
      </c>
      <c r="N38" s="20"/>
    </row>
    <row r="39" spans="1:14" x14ac:dyDescent="0.2">
      <c r="A39" s="572" t="s">
        <v>57</v>
      </c>
      <c r="B39" s="260">
        <v>34444</v>
      </c>
      <c r="C39" s="270">
        <v>40021</v>
      </c>
      <c r="D39" s="261">
        <v>28069.470896300041</v>
      </c>
      <c r="E39" s="261">
        <v>32434</v>
      </c>
      <c r="F39" s="261">
        <v>24496.110115930031</v>
      </c>
      <c r="G39" s="261">
        <v>12898.823530329973</v>
      </c>
      <c r="H39" s="261">
        <v>47721.112599510001</v>
      </c>
      <c r="I39" s="261">
        <v>59442.426620174534</v>
      </c>
      <c r="J39" s="59">
        <v>9862.0419305899995</v>
      </c>
      <c r="K39" s="42">
        <v>45366.302592940003</v>
      </c>
      <c r="L39" s="42">
        <v>44202.630924339937</v>
      </c>
      <c r="N39" s="20"/>
    </row>
    <row r="40" spans="1:14" x14ac:dyDescent="0.2">
      <c r="A40" s="571" t="s">
        <v>561</v>
      </c>
      <c r="B40" s="271">
        <v>13112</v>
      </c>
      <c r="C40" s="598">
        <v>561</v>
      </c>
      <c r="D40" s="599">
        <v>-934.4435496699989</v>
      </c>
      <c r="E40" s="598">
        <v>7021</v>
      </c>
      <c r="F40" s="227">
        <v>-9046.1468024099995</v>
      </c>
      <c r="G40" s="227">
        <v>-4933.2775605799998</v>
      </c>
      <c r="H40" s="227">
        <v>-3552</v>
      </c>
      <c r="I40" s="257">
        <v>6616.9538785599998</v>
      </c>
      <c r="J40" s="59">
        <v>237495</v>
      </c>
      <c r="K40" s="227">
        <v>-256689.02000000002</v>
      </c>
      <c r="L40" s="42">
        <v>14226.749502610004</v>
      </c>
      <c r="N40" s="20"/>
    </row>
    <row r="41" spans="1:14" ht="27" customHeight="1" x14ac:dyDescent="0.2">
      <c r="A41" s="576" t="s">
        <v>562</v>
      </c>
      <c r="B41" s="272" t="s">
        <v>2</v>
      </c>
      <c r="C41" s="273" t="s">
        <v>2</v>
      </c>
      <c r="D41" s="274" t="s">
        <v>2</v>
      </c>
      <c r="E41" s="274" t="s">
        <v>2</v>
      </c>
      <c r="F41" s="274" t="s">
        <v>2</v>
      </c>
      <c r="G41" s="275">
        <v>299178</v>
      </c>
      <c r="H41" s="600">
        <v>-299178</v>
      </c>
      <c r="I41" s="274" t="s">
        <v>2</v>
      </c>
      <c r="J41" s="276" t="s">
        <v>2</v>
      </c>
      <c r="K41" s="277" t="s">
        <v>2</v>
      </c>
      <c r="L41" s="277" t="s">
        <v>2</v>
      </c>
      <c r="N41" s="20"/>
    </row>
    <row r="42" spans="1:14" x14ac:dyDescent="0.2">
      <c r="A42" s="577" t="s">
        <v>563</v>
      </c>
      <c r="B42" s="601">
        <v>-591244</v>
      </c>
      <c r="C42" s="601">
        <v>-829502</v>
      </c>
      <c r="D42" s="602">
        <v>-640324.79777677939</v>
      </c>
      <c r="E42" s="602">
        <v>-733494</v>
      </c>
      <c r="F42" s="602">
        <v>-760769.3464883389</v>
      </c>
      <c r="G42" s="602">
        <v>-1439087.5683293298</v>
      </c>
      <c r="H42" s="602">
        <v>-1667688</v>
      </c>
      <c r="I42" s="603">
        <v>-2057925</v>
      </c>
      <c r="J42" s="601">
        <v>-2459967</v>
      </c>
      <c r="K42" s="601">
        <v>-2282176.0593223101</v>
      </c>
      <c r="L42" s="603">
        <v>-2039931.15925133</v>
      </c>
      <c r="N42" s="20"/>
    </row>
    <row r="43" spans="1:14" ht="15.75" customHeight="1" x14ac:dyDescent="0.2">
      <c r="A43" s="776" t="s">
        <v>631</v>
      </c>
      <c r="B43" s="776"/>
      <c r="C43" s="776"/>
      <c r="D43" s="776"/>
      <c r="E43" s="776"/>
      <c r="F43" s="776"/>
      <c r="G43" s="776"/>
      <c r="H43" s="776"/>
      <c r="I43" s="776"/>
      <c r="J43" s="776"/>
      <c r="K43" s="776"/>
      <c r="L43" s="776"/>
    </row>
    <row r="44" spans="1:14" x14ac:dyDescent="0.2">
      <c r="A44" s="578" t="s">
        <v>539</v>
      </c>
      <c r="B44" s="278">
        <v>12.050267942377747</v>
      </c>
      <c r="C44" s="604">
        <v>13.483873978874261</v>
      </c>
      <c r="D44" s="278">
        <v>14.139936093864691</v>
      </c>
      <c r="E44" s="278">
        <v>13.644682496773864</v>
      </c>
      <c r="F44" s="278">
        <v>13.416830637053042</v>
      </c>
      <c r="G44" s="278">
        <v>12.785843255186032</v>
      </c>
      <c r="H44" s="278">
        <v>9.428941005486644</v>
      </c>
      <c r="I44" s="278">
        <v>8.6413776494208996</v>
      </c>
      <c r="J44" s="278">
        <v>8.8612910771725417</v>
      </c>
      <c r="K44" s="278">
        <v>11.7</v>
      </c>
      <c r="L44" s="278">
        <v>14</v>
      </c>
    </row>
    <row r="45" spans="1:14" x14ac:dyDescent="0.2">
      <c r="A45" s="579" t="s">
        <v>564</v>
      </c>
      <c r="B45" s="279">
        <v>10.302068026649145</v>
      </c>
      <c r="C45" s="605">
        <v>12.317027368833806</v>
      </c>
      <c r="D45" s="279">
        <v>12.055161971098705</v>
      </c>
      <c r="E45" s="279">
        <v>12.205505401164309</v>
      </c>
      <c r="F45" s="279">
        <v>11.760743639022236</v>
      </c>
      <c r="G45" s="279">
        <v>11.493971474840212</v>
      </c>
      <c r="H45" s="279">
        <v>8.1290643182919204</v>
      </c>
      <c r="I45" s="279">
        <v>7.6598752792247611</v>
      </c>
      <c r="J45" s="279">
        <v>7.5895323252636953</v>
      </c>
      <c r="K45" s="279">
        <v>10.3</v>
      </c>
      <c r="L45" s="279">
        <v>12.6</v>
      </c>
    </row>
    <row r="46" spans="1:14" x14ac:dyDescent="0.2">
      <c r="A46" s="579" t="s">
        <v>565</v>
      </c>
      <c r="B46" s="280">
        <v>1.6608242576941341</v>
      </c>
      <c r="C46" s="606">
        <v>1.1148538153040117</v>
      </c>
      <c r="D46" s="280">
        <v>2.0262711329866656</v>
      </c>
      <c r="E46" s="280">
        <v>1.3833571058731013</v>
      </c>
      <c r="F46" s="280">
        <v>1.5747583506199176</v>
      </c>
      <c r="G46" s="280">
        <v>1.2421614150279825</v>
      </c>
      <c r="H46" s="280">
        <v>1.2656895890257396</v>
      </c>
      <c r="I46" s="280">
        <v>0.94323639518252289</v>
      </c>
      <c r="J46" s="280">
        <v>1.1329400588021701</v>
      </c>
      <c r="K46" s="280">
        <v>1.4</v>
      </c>
      <c r="L46" s="280">
        <v>1.1000000000000001</v>
      </c>
    </row>
    <row r="47" spans="1:14" x14ac:dyDescent="0.2">
      <c r="A47" s="579" t="s">
        <v>566</v>
      </c>
      <c r="B47" s="280">
        <v>8.7375658034467521E-2</v>
      </c>
      <c r="C47" s="606">
        <v>5.1992794736445476E-2</v>
      </c>
      <c r="D47" s="280">
        <v>5.8502989779319052E-2</v>
      </c>
      <c r="E47" s="280">
        <v>5.5819989736453544E-2</v>
      </c>
      <c r="F47" s="280">
        <v>8.1328647410887564E-2</v>
      </c>
      <c r="G47" s="280">
        <v>4.9710365317838165E-2</v>
      </c>
      <c r="H47" s="280">
        <v>3.418070686254137E-2</v>
      </c>
      <c r="I47" s="280">
        <v>3.8265975013616463E-2</v>
      </c>
      <c r="J47" s="280">
        <v>0.13881869310667463</v>
      </c>
      <c r="K47" s="280">
        <v>0.1</v>
      </c>
      <c r="L47" s="280">
        <v>0.2</v>
      </c>
    </row>
    <row r="48" spans="1:14" x14ac:dyDescent="0.2">
      <c r="A48" s="570" t="s">
        <v>554</v>
      </c>
      <c r="B48" s="281">
        <v>17.537292218419246</v>
      </c>
      <c r="C48" s="607">
        <v>20.655162176325376</v>
      </c>
      <c r="D48" s="281">
        <v>19.137407873528829</v>
      </c>
      <c r="E48" s="281">
        <v>18.742880423775514</v>
      </c>
      <c r="F48" s="281">
        <v>18.372358541343008</v>
      </c>
      <c r="G48" s="281">
        <v>21.830465043412804</v>
      </c>
      <c r="H48" s="281">
        <v>20.087646066477273</v>
      </c>
      <c r="I48" s="281">
        <v>20.325923888800038</v>
      </c>
      <c r="J48" s="281">
        <v>19.083996135343977</v>
      </c>
      <c r="K48" s="281">
        <v>20.100000000000001</v>
      </c>
      <c r="L48" s="281">
        <v>20.8</v>
      </c>
    </row>
    <row r="49" spans="1:12" x14ac:dyDescent="0.2">
      <c r="A49" s="579" t="s">
        <v>567</v>
      </c>
      <c r="B49" s="280">
        <v>12.847748310998014</v>
      </c>
      <c r="C49" s="606">
        <v>15.323972815403028</v>
      </c>
      <c r="D49" s="280">
        <v>14.451934883483371</v>
      </c>
      <c r="E49" s="280">
        <v>14.069605304959406</v>
      </c>
      <c r="F49" s="280">
        <v>14.252095623634615</v>
      </c>
      <c r="G49" s="280">
        <v>15.929796257185359</v>
      </c>
      <c r="H49" s="280">
        <v>16.67087089803934</v>
      </c>
      <c r="I49" s="280">
        <v>15.783680790940164</v>
      </c>
      <c r="J49" s="280">
        <v>15.118076680462025</v>
      </c>
      <c r="K49" s="280">
        <v>17.600000000000001</v>
      </c>
      <c r="L49" s="280">
        <v>18.100000000000001</v>
      </c>
    </row>
    <row r="50" spans="1:12" x14ac:dyDescent="0.2">
      <c r="A50" s="579" t="s">
        <v>568</v>
      </c>
      <c r="B50" s="280">
        <v>4.5678583388447098</v>
      </c>
      <c r="C50" s="606">
        <v>5.3263307060101619</v>
      </c>
      <c r="D50" s="280">
        <v>4.6927659377578932</v>
      </c>
      <c r="E50" s="280">
        <v>4.624475200009031</v>
      </c>
      <c r="F50" s="280">
        <v>4.179188048055158</v>
      </c>
      <c r="G50" s="280">
        <v>4.0513496160702624</v>
      </c>
      <c r="H50" s="280">
        <v>5.3516217595381637</v>
      </c>
      <c r="I50" s="280">
        <v>4.5046769473255823</v>
      </c>
      <c r="J50" s="280">
        <v>2.9789790112546606</v>
      </c>
      <c r="K50" s="280">
        <v>3.4</v>
      </c>
      <c r="L50" s="280">
        <v>2.6</v>
      </c>
    </row>
    <row r="51" spans="1:12" x14ac:dyDescent="0.2">
      <c r="A51" s="579" t="s">
        <v>569</v>
      </c>
      <c r="B51" s="280">
        <v>0.12168556857652024</v>
      </c>
      <c r="C51" s="608">
        <v>4.8500096187472398E-3</v>
      </c>
      <c r="D51" s="280">
        <v>-7.2929477124403629E-3</v>
      </c>
      <c r="E51" s="280">
        <v>4.8799918807077618E-2</v>
      </c>
      <c r="F51" s="280">
        <v>-5.8925130346761848E-2</v>
      </c>
      <c r="G51" s="280">
        <v>-3.1005500077797243E-2</v>
      </c>
      <c r="H51" s="280">
        <v>-2.2701920489107508E-2</v>
      </c>
      <c r="I51" s="280">
        <v>3.7569922349653569E-2</v>
      </c>
      <c r="J51" s="280">
        <v>0.98694044362729205</v>
      </c>
      <c r="K51" s="280">
        <v>-0.9</v>
      </c>
      <c r="L51" s="280">
        <v>0.05</v>
      </c>
    </row>
    <row r="52" spans="1:12" ht="25.5" x14ac:dyDescent="0.2">
      <c r="A52" s="580" t="s">
        <v>570</v>
      </c>
      <c r="B52" s="609"/>
      <c r="C52" s="610"/>
      <c r="D52" s="585" t="s">
        <v>2</v>
      </c>
      <c r="E52" s="585" t="s">
        <v>2</v>
      </c>
      <c r="F52" s="585" t="s">
        <v>2</v>
      </c>
      <c r="G52" s="585">
        <v>2.6560659125648431</v>
      </c>
      <c r="H52" s="585">
        <v>-2.7010044510753848</v>
      </c>
      <c r="I52" s="585" t="s">
        <v>5</v>
      </c>
      <c r="J52" s="585" t="s">
        <v>2</v>
      </c>
      <c r="K52" s="585"/>
      <c r="L52" s="585"/>
    </row>
    <row r="53" spans="1:12" ht="15" customHeight="1" x14ac:dyDescent="0.2">
      <c r="A53" s="577" t="s">
        <v>571</v>
      </c>
      <c r="B53" s="611">
        <v>-5.4870242760414989</v>
      </c>
      <c r="C53" s="612">
        <v>-7.1712881974511129</v>
      </c>
      <c r="D53" s="611">
        <v>-4.9974717796641404</v>
      </c>
      <c r="E53" s="611">
        <v>-5.0981979270016504</v>
      </c>
      <c r="F53" s="611">
        <v>-4.9555279042899656</v>
      </c>
      <c r="G53" s="611">
        <v>-9.0446217882267703</v>
      </c>
      <c r="H53" s="611">
        <v>-10.658705060990629</v>
      </c>
      <c r="I53" s="611">
        <v>-11.684543049624001</v>
      </c>
      <c r="J53" s="611">
        <v>-10.222703308652809</v>
      </c>
      <c r="K53" s="611">
        <v>-8.3000000000000007</v>
      </c>
      <c r="L53" s="611">
        <v>-6.8</v>
      </c>
    </row>
    <row r="54" spans="1:12" ht="15" customHeight="1" x14ac:dyDescent="0.2">
      <c r="A54" s="568" t="s">
        <v>572</v>
      </c>
      <c r="B54" s="211"/>
      <c r="C54" s="211"/>
      <c r="D54" s="211"/>
      <c r="F54" s="583"/>
      <c r="G54" s="613"/>
      <c r="H54" s="777" t="s">
        <v>683</v>
      </c>
      <c r="I54" s="777"/>
      <c r="J54" s="777"/>
      <c r="K54" s="777"/>
      <c r="L54" s="777"/>
    </row>
    <row r="55" spans="1:12" x14ac:dyDescent="0.2">
      <c r="A55" s="568" t="s">
        <v>573</v>
      </c>
      <c r="B55" s="211"/>
      <c r="C55" s="211"/>
      <c r="D55" s="211"/>
      <c r="E55" s="211"/>
      <c r="G55" s="775" t="s">
        <v>138</v>
      </c>
      <c r="H55" s="775"/>
      <c r="I55" s="775"/>
      <c r="J55" s="775"/>
      <c r="K55" s="775"/>
      <c r="L55" s="775"/>
    </row>
    <row r="56" spans="1:12" x14ac:dyDescent="0.2">
      <c r="A56" s="568" t="s">
        <v>332</v>
      </c>
      <c r="B56" s="211"/>
      <c r="C56" s="211"/>
      <c r="D56" s="211"/>
      <c r="E56" s="211"/>
      <c r="G56" s="584"/>
      <c r="H56" s="584"/>
      <c r="I56" s="584"/>
      <c r="J56" s="584" t="s">
        <v>6</v>
      </c>
      <c r="K56" s="584"/>
      <c r="L56" s="64"/>
    </row>
    <row r="57" spans="1:12" s="282" customFormat="1" ht="12.75" customHeight="1" x14ac:dyDescent="0.25">
      <c r="A57" s="581" t="s">
        <v>606</v>
      </c>
      <c r="B57" s="582"/>
      <c r="C57" s="582"/>
      <c r="D57" s="582"/>
      <c r="E57" s="582"/>
    </row>
    <row r="58" spans="1:12" s="282" customFormat="1" ht="12.75" customHeight="1" x14ac:dyDescent="0.25">
      <c r="A58" s="581" t="s">
        <v>607</v>
      </c>
      <c r="B58" s="582"/>
      <c r="C58" s="582"/>
      <c r="D58" s="582"/>
      <c r="E58" s="582"/>
    </row>
    <row r="59" spans="1:12" s="282" customFormat="1" ht="31.5" customHeight="1" x14ac:dyDescent="0.25">
      <c r="A59" s="718" t="s">
        <v>608</v>
      </c>
      <c r="B59" s="718"/>
      <c r="C59" s="718"/>
      <c r="D59" s="718"/>
      <c r="E59" s="718"/>
    </row>
    <row r="60" spans="1:12" x14ac:dyDescent="0.2">
      <c r="B60" s="282"/>
      <c r="C60" s="282"/>
      <c r="D60" s="282"/>
      <c r="E60" s="282"/>
      <c r="F60" s="282"/>
      <c r="G60" s="282"/>
      <c r="H60" s="282"/>
      <c r="I60" s="282"/>
      <c r="J60" s="282"/>
      <c r="K60" s="282"/>
    </row>
    <row r="61" spans="1:12" ht="12.75" customHeight="1" x14ac:dyDescent="0.2">
      <c r="A61" s="765" t="s">
        <v>665</v>
      </c>
      <c r="B61" s="765"/>
      <c r="C61" s="765"/>
      <c r="D61" s="765"/>
      <c r="E61" s="765"/>
      <c r="F61" s="765"/>
      <c r="G61" s="765"/>
      <c r="H61" s="765"/>
      <c r="I61" s="765"/>
      <c r="J61" s="765"/>
      <c r="K61" s="765"/>
      <c r="L61" s="765"/>
    </row>
    <row r="62" spans="1:12" x14ac:dyDescent="0.2">
      <c r="D62" s="284"/>
      <c r="E62" s="284"/>
      <c r="F62" s="284"/>
      <c r="H62" s="284"/>
      <c r="I62" s="284"/>
      <c r="K62" s="283"/>
    </row>
    <row r="63" spans="1:12" x14ac:dyDescent="0.2">
      <c r="A63" s="442"/>
      <c r="K63" s="283"/>
    </row>
    <row r="65" spans="2:11" x14ac:dyDescent="0.2">
      <c r="B65" s="285"/>
    </row>
    <row r="66" spans="2:11" x14ac:dyDescent="0.2">
      <c r="B66" s="286"/>
      <c r="C66" s="286"/>
      <c r="D66" s="286"/>
      <c r="E66" s="286"/>
      <c r="F66" s="286"/>
      <c r="G66" s="286"/>
      <c r="H66" s="286"/>
      <c r="I66" s="286"/>
      <c r="J66" s="286"/>
      <c r="K66" s="286"/>
    </row>
    <row r="67" spans="2:11" x14ac:dyDescent="0.2">
      <c r="B67" s="287"/>
      <c r="C67" s="287"/>
      <c r="D67" s="287"/>
      <c r="E67" s="287"/>
      <c r="F67" s="287"/>
      <c r="G67" s="287"/>
      <c r="H67" s="287"/>
      <c r="I67" s="287"/>
      <c r="J67" s="287"/>
      <c r="K67" s="287"/>
    </row>
    <row r="68" spans="2:11" x14ac:dyDescent="0.2">
      <c r="B68" s="286"/>
      <c r="C68" s="286"/>
      <c r="D68" s="286"/>
      <c r="E68" s="286"/>
      <c r="F68" s="286"/>
      <c r="G68" s="286"/>
      <c r="H68" s="286"/>
      <c r="I68" s="286"/>
      <c r="J68" s="286"/>
      <c r="K68" s="286"/>
    </row>
    <row r="69" spans="2:11" x14ac:dyDescent="0.2"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2:11" x14ac:dyDescent="0.2">
      <c r="B70" s="286"/>
      <c r="C70" s="286"/>
      <c r="D70" s="286"/>
      <c r="E70" s="286"/>
      <c r="F70" s="286"/>
      <c r="G70" s="286"/>
      <c r="H70" s="286"/>
      <c r="I70" s="286"/>
      <c r="J70" s="286"/>
      <c r="K70" s="286"/>
    </row>
    <row r="71" spans="2:11" x14ac:dyDescent="0.2">
      <c r="B71" s="288"/>
      <c r="C71" s="288"/>
      <c r="D71" s="288"/>
      <c r="E71" s="288"/>
      <c r="F71" s="288"/>
      <c r="G71" s="288"/>
      <c r="H71" s="288"/>
      <c r="I71" s="288"/>
      <c r="J71" s="288"/>
      <c r="K71" s="288"/>
    </row>
    <row r="72" spans="2:11" x14ac:dyDescent="0.2">
      <c r="B72" s="286"/>
      <c r="C72" s="286"/>
      <c r="D72" s="286"/>
      <c r="E72" s="286"/>
      <c r="F72" s="286"/>
      <c r="G72" s="286"/>
      <c r="H72" s="286"/>
      <c r="I72" s="286"/>
      <c r="J72" s="286"/>
      <c r="K72" s="286"/>
    </row>
    <row r="73" spans="2:11" x14ac:dyDescent="0.2"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2:11" x14ac:dyDescent="0.2">
      <c r="G74" s="288"/>
    </row>
    <row r="75" spans="2:11" x14ac:dyDescent="0.2">
      <c r="B75" s="288"/>
      <c r="C75" s="288"/>
      <c r="D75" s="288"/>
      <c r="E75" s="288"/>
      <c r="F75" s="288"/>
      <c r="G75" s="288"/>
      <c r="H75" s="288"/>
      <c r="I75" s="288"/>
      <c r="J75" s="288"/>
      <c r="K75" s="288"/>
    </row>
  </sheetData>
  <mergeCells count="20">
    <mergeCell ref="C5:C6"/>
    <mergeCell ref="D5:D6"/>
    <mergeCell ref="E5:E6"/>
    <mergeCell ref="L5:L6"/>
    <mergeCell ref="A43:L43"/>
    <mergeCell ref="A61:L61"/>
    <mergeCell ref="H54:L54"/>
    <mergeCell ref="J1:L1"/>
    <mergeCell ref="I2:L2"/>
    <mergeCell ref="G55:L55"/>
    <mergeCell ref="A59:E59"/>
    <mergeCell ref="F5:F6"/>
    <mergeCell ref="G5:G6"/>
    <mergeCell ref="H5:H6"/>
    <mergeCell ref="I5:I6"/>
    <mergeCell ref="J5:J6"/>
    <mergeCell ref="K5:K6"/>
    <mergeCell ref="A3:K3"/>
    <mergeCell ref="A5:A6"/>
    <mergeCell ref="B5:B6"/>
  </mergeCells>
  <phoneticPr fontId="28" type="noConversion"/>
  <conditionalFormatting sqref="A1">
    <cfRule type="cellIs" dxfId="4" priority="5" operator="equal">
      <formula>0</formula>
    </cfRule>
  </conditionalFormatting>
  <conditionalFormatting sqref="A61">
    <cfRule type="cellIs" dxfId="3" priority="1" operator="equal">
      <formula>0</formula>
    </cfRule>
  </conditionalFormatting>
  <conditionalFormatting sqref="G54">
    <cfRule type="cellIs" dxfId="2" priority="3" operator="equal">
      <formula>0</formula>
    </cfRule>
  </conditionalFormatting>
  <conditionalFormatting sqref="I2">
    <cfRule type="cellIs" dxfId="1" priority="4" operator="equal">
      <formula>0</formula>
    </cfRule>
  </conditionalFormatting>
  <conditionalFormatting sqref="N9">
    <cfRule type="cellIs" dxfId="0" priority="6" stopIfTrue="1" operator="equal">
      <formula>0</formula>
    </cfRule>
  </conditionalFormatting>
  <hyperlinks>
    <hyperlink ref="I2" location="Contents!A1" display="cs;slf;fj;jpw;F jpUk;Gtjw;F" xr:uid="{3FC85C80-FDCE-406A-B596-831DD5046DB0}"/>
    <hyperlink ref="I2:K2" location="உள்ளடக்கம்!A1" display="cs;slf;fj;jpw;F jpUk;Gtjw;F" xr:uid="{64A184BE-F6AA-4358-8DF3-F960FCA5AD16}"/>
  </hyperlinks>
  <pageMargins left="0.7" right="0.7" top="0.75" bottom="0.75" header="0.3" footer="0.3"/>
  <pageSetup paperSize="9" scale="56" orientation="landscape" r:id="rId1"/>
  <headerFooter>
    <oddHeader>&amp;L&amp;"Calibri"&amp;10&amp;K000000 [Limited Sharing]&amp;1#_x000D_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48"/>
  <sheetViews>
    <sheetView showGridLines="0" zoomScaleNormal="100" zoomScaleSheetLayoutView="100" workbookViewId="0">
      <pane xSplit="1" ySplit="7" topLeftCell="B8" activePane="bottomRight" state="frozen"/>
      <selection activeCell="O17" sqref="O17"/>
      <selection pane="topRight" activeCell="O17" sqref="O17"/>
      <selection pane="bottomLeft" activeCell="O17" sqref="O17"/>
      <selection pane="bottomRight" activeCell="F47" sqref="F47"/>
    </sheetView>
  </sheetViews>
  <sheetFormatPr defaultColWidth="9.140625" defaultRowHeight="12.75" x14ac:dyDescent="0.2"/>
  <cols>
    <col min="1" max="1" width="50.7109375" style="3" customWidth="1"/>
    <col min="2" max="2" width="13.28515625" style="3" customWidth="1"/>
    <col min="3" max="3" width="12.85546875" style="3" customWidth="1"/>
    <col min="4" max="4" width="12.5703125" style="3" customWidth="1"/>
    <col min="5" max="5" width="13.28515625" style="3" customWidth="1"/>
    <col min="6" max="6" width="13" style="3" customWidth="1"/>
    <col min="7" max="7" width="13.7109375" style="3" customWidth="1"/>
    <col min="8" max="8" width="13.140625" style="3" customWidth="1"/>
    <col min="9" max="9" width="13.42578125" style="36" customWidth="1"/>
    <col min="10" max="10" width="14.28515625" style="3" customWidth="1"/>
    <col min="11" max="11" width="15" style="50" customWidth="1"/>
    <col min="12" max="12" width="14" style="3" customWidth="1"/>
    <col min="13" max="16384" width="9.140625" style="3"/>
  </cols>
  <sheetData>
    <row r="1" spans="1:13" s="289" customFormat="1" ht="15.75" x14ac:dyDescent="0.25">
      <c r="A1" s="418" t="s">
        <v>13</v>
      </c>
      <c r="H1" s="6"/>
      <c r="I1" s="77"/>
      <c r="J1" s="6"/>
      <c r="M1" s="433" t="s">
        <v>38</v>
      </c>
    </row>
    <row r="2" spans="1:13" s="289" customFormat="1" ht="15.75" x14ac:dyDescent="0.25">
      <c r="A2" s="2"/>
      <c r="H2" s="6"/>
      <c r="I2" s="77"/>
      <c r="J2" s="2"/>
      <c r="M2" s="587" t="s">
        <v>36</v>
      </c>
    </row>
    <row r="3" spans="1:13" s="289" customFormat="1" ht="15.75" customHeight="1" x14ac:dyDescent="0.25">
      <c r="A3" s="662" t="s">
        <v>71</v>
      </c>
      <c r="B3" s="662"/>
      <c r="C3" s="662"/>
      <c r="D3" s="662"/>
      <c r="E3" s="662"/>
      <c r="F3" s="662"/>
      <c r="G3" s="662"/>
      <c r="H3" s="662"/>
      <c r="I3" s="662"/>
      <c r="J3" s="662"/>
      <c r="K3" s="662"/>
      <c r="L3" s="662"/>
    </row>
    <row r="4" spans="1:13" x14ac:dyDescent="0.2">
      <c r="H4" s="7"/>
      <c r="I4" s="8"/>
      <c r="J4" s="7"/>
      <c r="L4" s="431" t="s">
        <v>35</v>
      </c>
    </row>
    <row r="5" spans="1:13" x14ac:dyDescent="0.2">
      <c r="A5" s="37"/>
      <c r="B5" s="656">
        <v>2014</v>
      </c>
      <c r="C5" s="656">
        <v>2015</v>
      </c>
      <c r="D5" s="656">
        <v>2016</v>
      </c>
      <c r="E5" s="656">
        <v>2017</v>
      </c>
      <c r="F5" s="656">
        <v>2018</v>
      </c>
      <c r="G5" s="656" t="s">
        <v>16</v>
      </c>
      <c r="H5" s="656">
        <v>2020</v>
      </c>
      <c r="I5" s="663">
        <v>2021</v>
      </c>
      <c r="J5" s="666">
        <v>2022</v>
      </c>
      <c r="K5" s="656">
        <v>2023</v>
      </c>
      <c r="L5" s="656">
        <v>2024</v>
      </c>
      <c r="M5" s="656" t="s">
        <v>609</v>
      </c>
    </row>
    <row r="6" spans="1:13" x14ac:dyDescent="0.2">
      <c r="A6" s="435" t="s">
        <v>17</v>
      </c>
      <c r="B6" s="657"/>
      <c r="C6" s="657"/>
      <c r="D6" s="657"/>
      <c r="E6" s="657"/>
      <c r="F6" s="657"/>
      <c r="G6" s="657"/>
      <c r="H6" s="657"/>
      <c r="I6" s="664"/>
      <c r="J6" s="667"/>
      <c r="K6" s="657"/>
      <c r="L6" s="657"/>
      <c r="M6" s="657"/>
    </row>
    <row r="7" spans="1:13" x14ac:dyDescent="0.2">
      <c r="A7" s="38"/>
      <c r="B7" s="658"/>
      <c r="C7" s="658"/>
      <c r="D7" s="658"/>
      <c r="E7" s="658"/>
      <c r="F7" s="658"/>
      <c r="G7" s="658"/>
      <c r="H7" s="658"/>
      <c r="I7" s="665"/>
      <c r="J7" s="668"/>
      <c r="K7" s="658"/>
      <c r="L7" s="658"/>
      <c r="M7" s="658"/>
    </row>
    <row r="8" spans="1:13" ht="17.25" customHeight="1" x14ac:dyDescent="0.2">
      <c r="A8" s="420" t="s">
        <v>40</v>
      </c>
      <c r="B8" s="26">
        <v>1050362</v>
      </c>
      <c r="C8" s="26">
        <v>1355779</v>
      </c>
      <c r="D8" s="39">
        <v>1463688.86065882</v>
      </c>
      <c r="E8" s="26">
        <v>1670178.2194881805</v>
      </c>
      <c r="F8" s="39">
        <v>1712318</v>
      </c>
      <c r="G8" s="39">
        <v>1734924.601</v>
      </c>
      <c r="H8" s="39">
        <v>1216542</v>
      </c>
      <c r="I8" s="39">
        <v>1298019.0599518099</v>
      </c>
      <c r="J8" s="39">
        <v>1751132</v>
      </c>
      <c r="K8" s="22">
        <v>2720563.0533356299</v>
      </c>
      <c r="L8" s="22">
        <v>3704576.9399075005</v>
      </c>
      <c r="M8" s="22">
        <v>5049191.657608429</v>
      </c>
    </row>
    <row r="9" spans="1:13" x14ac:dyDescent="0.2">
      <c r="A9" s="421" t="s">
        <v>41</v>
      </c>
      <c r="B9" s="40">
        <v>198483</v>
      </c>
      <c r="C9" s="40">
        <v>244231</v>
      </c>
      <c r="D9" s="40">
        <v>302537.75753645995</v>
      </c>
      <c r="E9" s="17">
        <v>311781.71597068</v>
      </c>
      <c r="F9" s="40">
        <v>288341</v>
      </c>
      <c r="G9" s="40">
        <v>280965.38</v>
      </c>
      <c r="H9" s="40">
        <v>312334</v>
      </c>
      <c r="I9" s="40">
        <v>277274.54094595998</v>
      </c>
      <c r="J9" s="40">
        <v>273926</v>
      </c>
      <c r="K9" s="42">
        <v>335265.88150304003</v>
      </c>
      <c r="L9" s="42">
        <v>400149.25987404998</v>
      </c>
      <c r="M9" s="42">
        <v>625517.77822297008</v>
      </c>
    </row>
    <row r="10" spans="1:13" x14ac:dyDescent="0.2">
      <c r="A10" s="436" t="s">
        <v>42</v>
      </c>
      <c r="B10" s="40">
        <v>81108</v>
      </c>
      <c r="C10" s="40">
        <v>132189</v>
      </c>
      <c r="D10" s="40">
        <v>156487.11191445999</v>
      </c>
      <c r="E10" s="17">
        <v>136501.26308113002</v>
      </c>
      <c r="F10" s="40">
        <v>96991</v>
      </c>
      <c r="G10" s="40">
        <v>98427.38</v>
      </c>
      <c r="H10" s="40">
        <v>114183</v>
      </c>
      <c r="I10" s="40">
        <v>64339.318422180011</v>
      </c>
      <c r="J10" s="40">
        <v>50009</v>
      </c>
      <c r="K10" s="42">
        <v>105120.34863657001</v>
      </c>
      <c r="L10" s="42">
        <v>111146.55547641999</v>
      </c>
      <c r="M10" s="42">
        <v>275894.02415053005</v>
      </c>
    </row>
    <row r="11" spans="1:13" ht="38.25" x14ac:dyDescent="0.2">
      <c r="A11" s="437" t="s">
        <v>43</v>
      </c>
      <c r="B11" s="17">
        <v>117375</v>
      </c>
      <c r="C11" s="17">
        <v>112042</v>
      </c>
      <c r="D11" s="40">
        <v>146050.64562199998</v>
      </c>
      <c r="E11" s="17">
        <v>175280.45288955001</v>
      </c>
      <c r="F11" s="40">
        <v>191351</v>
      </c>
      <c r="G11" s="40">
        <v>182538</v>
      </c>
      <c r="H11" s="40">
        <v>198151</v>
      </c>
      <c r="I11" s="40">
        <v>212935.22252377999</v>
      </c>
      <c r="J11" s="40">
        <v>223917</v>
      </c>
      <c r="K11" s="42">
        <v>230145.53286647002</v>
      </c>
      <c r="L11" s="42">
        <v>289002.70439763</v>
      </c>
      <c r="M11" s="42">
        <v>349623.75407244003</v>
      </c>
    </row>
    <row r="12" spans="1:13" x14ac:dyDescent="0.2">
      <c r="A12" s="421" t="s">
        <v>44</v>
      </c>
      <c r="B12" s="40">
        <v>539023</v>
      </c>
      <c r="C12" s="40">
        <v>724282</v>
      </c>
      <c r="D12" s="40">
        <v>747146.90958780993</v>
      </c>
      <c r="E12" s="17">
        <v>921244.04188856017</v>
      </c>
      <c r="F12" s="40">
        <v>959365</v>
      </c>
      <c r="G12" s="40">
        <v>843355.2840000001</v>
      </c>
      <c r="H12" s="40">
        <v>555718</v>
      </c>
      <c r="I12" s="40">
        <v>629812.2542115401</v>
      </c>
      <c r="J12" s="40">
        <v>857459</v>
      </c>
      <c r="K12" s="42">
        <v>1399125.6505348603</v>
      </c>
      <c r="L12" s="42">
        <v>2181036.0485068304</v>
      </c>
      <c r="M12" s="42">
        <v>3178313.1342319692</v>
      </c>
    </row>
    <row r="13" spans="1:13" x14ac:dyDescent="0.2">
      <c r="A13" s="436" t="s">
        <v>45</v>
      </c>
      <c r="B13" s="17">
        <v>275350</v>
      </c>
      <c r="C13" s="17">
        <v>219700</v>
      </c>
      <c r="D13" s="40">
        <v>283469.73870076</v>
      </c>
      <c r="E13" s="17">
        <v>443760.34433384001</v>
      </c>
      <c r="F13" s="40">
        <v>461740</v>
      </c>
      <c r="G13" s="40">
        <v>443877.34300000005</v>
      </c>
      <c r="H13" s="40">
        <v>233786</v>
      </c>
      <c r="I13" s="40">
        <v>308213.04459425993</v>
      </c>
      <c r="J13" s="40">
        <v>463072</v>
      </c>
      <c r="K13" s="42">
        <v>694460.22972986999</v>
      </c>
      <c r="L13" s="42">
        <v>1309679.8267467001</v>
      </c>
      <c r="M13" s="42">
        <v>1746874.44636141</v>
      </c>
    </row>
    <row r="14" spans="1:13" x14ac:dyDescent="0.2">
      <c r="A14" s="438" t="s">
        <v>46</v>
      </c>
      <c r="B14" s="17">
        <v>140084</v>
      </c>
      <c r="C14" s="17">
        <v>130527</v>
      </c>
      <c r="D14" s="40">
        <v>168133.50291326002</v>
      </c>
      <c r="E14" s="17">
        <v>275367.38929942</v>
      </c>
      <c r="F14" s="40">
        <v>282576</v>
      </c>
      <c r="G14" s="40">
        <v>273963.22000000003</v>
      </c>
      <c r="H14" s="40">
        <v>148061</v>
      </c>
      <c r="I14" s="40">
        <v>185462.16951003997</v>
      </c>
      <c r="J14" s="40">
        <v>291619</v>
      </c>
      <c r="K14" s="42">
        <v>469107.42602543999</v>
      </c>
      <c r="L14" s="42">
        <v>712186.94334244006</v>
      </c>
      <c r="M14" s="42">
        <v>855484.62759743002</v>
      </c>
    </row>
    <row r="15" spans="1:13" x14ac:dyDescent="0.2">
      <c r="A15" s="438" t="s">
        <v>47</v>
      </c>
      <c r="B15" s="17">
        <v>135266</v>
      </c>
      <c r="C15" s="17">
        <v>89173</v>
      </c>
      <c r="D15" s="40">
        <v>115336.23578749999</v>
      </c>
      <c r="E15" s="17">
        <v>168392.95503442007</v>
      </c>
      <c r="F15" s="40">
        <v>179163</v>
      </c>
      <c r="G15" s="40">
        <v>169914.12300000002</v>
      </c>
      <c r="H15" s="40">
        <v>85725</v>
      </c>
      <c r="I15" s="40">
        <v>122750.87508422</v>
      </c>
      <c r="J15" s="40">
        <v>171452</v>
      </c>
      <c r="K15" s="42">
        <v>225352.80370443</v>
      </c>
      <c r="L15" s="42">
        <v>597492.88340426004</v>
      </c>
      <c r="M15" s="42">
        <v>891389.81876397994</v>
      </c>
    </row>
    <row r="16" spans="1:13" x14ac:dyDescent="0.2">
      <c r="A16" s="436" t="s">
        <v>48</v>
      </c>
      <c r="B16" s="17">
        <v>256691</v>
      </c>
      <c r="C16" s="17">
        <v>497652</v>
      </c>
      <c r="D16" s="40">
        <v>454951.50794754998</v>
      </c>
      <c r="E16" s="17">
        <v>469499.59654109005</v>
      </c>
      <c r="F16" s="40">
        <v>484287</v>
      </c>
      <c r="G16" s="40">
        <v>399477.94100000005</v>
      </c>
      <c r="H16" s="40">
        <v>321932</v>
      </c>
      <c r="I16" s="40">
        <v>306861.42292738002</v>
      </c>
      <c r="J16" s="40">
        <v>342523</v>
      </c>
      <c r="K16" s="42">
        <v>469621.66172379005</v>
      </c>
      <c r="L16" s="42">
        <v>598528.79299647</v>
      </c>
      <c r="M16" s="42">
        <v>1058706.64464075</v>
      </c>
    </row>
    <row r="17" spans="1:14" x14ac:dyDescent="0.2">
      <c r="A17" s="438" t="s">
        <v>49</v>
      </c>
      <c r="B17" s="17">
        <v>69100</v>
      </c>
      <c r="C17" s="17">
        <v>105264</v>
      </c>
      <c r="D17" s="40">
        <v>120238.06770291</v>
      </c>
      <c r="E17" s="17">
        <v>113683.57216406999</v>
      </c>
      <c r="F17" s="40">
        <v>113944</v>
      </c>
      <c r="G17" s="40">
        <v>115442.96200000001</v>
      </c>
      <c r="H17" s="40">
        <v>120990</v>
      </c>
      <c r="I17" s="40">
        <v>138637.14995516001</v>
      </c>
      <c r="J17" s="40">
        <v>165188</v>
      </c>
      <c r="K17" s="42">
        <v>170259.62109398999</v>
      </c>
      <c r="L17" s="42">
        <v>213389.597989</v>
      </c>
      <c r="M17" s="42">
        <v>231541.85169148998</v>
      </c>
    </row>
    <row r="18" spans="1:14" x14ac:dyDescent="0.2">
      <c r="A18" s="438" t="s">
        <v>50</v>
      </c>
      <c r="B18" s="17">
        <v>57240</v>
      </c>
      <c r="C18" s="17">
        <v>80015</v>
      </c>
      <c r="D18" s="40">
        <v>88791.545507000003</v>
      </c>
      <c r="E18" s="17">
        <v>86001.780648080006</v>
      </c>
      <c r="F18" s="40">
        <v>92243</v>
      </c>
      <c r="G18" s="40">
        <v>87367.383000000002</v>
      </c>
      <c r="H18" s="40">
        <v>94345</v>
      </c>
      <c r="I18" s="40">
        <v>88538.841088000001</v>
      </c>
      <c r="J18" s="40">
        <v>104160</v>
      </c>
      <c r="K18" s="42">
        <v>118480.73629124998</v>
      </c>
      <c r="L18" s="42">
        <v>118338.57200469999</v>
      </c>
      <c r="M18" s="42">
        <v>102718.25226795999</v>
      </c>
    </row>
    <row r="19" spans="1:14" x14ac:dyDescent="0.2">
      <c r="A19" s="438" t="s">
        <v>51</v>
      </c>
      <c r="B19" s="17">
        <v>28732</v>
      </c>
      <c r="C19" s="17">
        <v>45092</v>
      </c>
      <c r="D19" s="40">
        <v>55719.125919749997</v>
      </c>
      <c r="E19" s="17">
        <v>73983.161903839995</v>
      </c>
      <c r="F19" s="40">
        <v>66318</v>
      </c>
      <c r="G19" s="40">
        <v>61740.3</v>
      </c>
      <c r="H19" s="40">
        <v>53111</v>
      </c>
      <c r="I19" s="40">
        <v>55339.152820759999</v>
      </c>
      <c r="J19" s="40">
        <v>53074</v>
      </c>
      <c r="K19" s="42">
        <v>143642.43930095001</v>
      </c>
      <c r="L19" s="42">
        <v>200199.83609137</v>
      </c>
      <c r="M19" s="42">
        <v>240575.01640726</v>
      </c>
    </row>
    <row r="20" spans="1:14" x14ac:dyDescent="0.2">
      <c r="A20" s="438" t="s">
        <v>52</v>
      </c>
      <c r="B20" s="17">
        <v>101618</v>
      </c>
      <c r="C20" s="17">
        <v>267282</v>
      </c>
      <c r="D20" s="40">
        <v>190202.76881789</v>
      </c>
      <c r="E20" s="17">
        <v>195831.08182510009</v>
      </c>
      <c r="F20" s="40">
        <v>211781</v>
      </c>
      <c r="G20" s="40">
        <v>134927.29600000003</v>
      </c>
      <c r="H20" s="40">
        <v>53486</v>
      </c>
      <c r="I20" s="40">
        <v>24346.279063460002</v>
      </c>
      <c r="J20" s="40">
        <v>20101</v>
      </c>
      <c r="K20" s="42">
        <v>37238.865037600073</v>
      </c>
      <c r="L20" s="42">
        <v>66600.786911400006</v>
      </c>
      <c r="M20" s="42">
        <v>483871.52427404001</v>
      </c>
    </row>
    <row r="21" spans="1:14" s="36" customFormat="1" ht="25.5" x14ac:dyDescent="0.2">
      <c r="A21" s="439" t="s">
        <v>53</v>
      </c>
      <c r="B21" s="43">
        <v>6983</v>
      </c>
      <c r="C21" s="43">
        <v>6929</v>
      </c>
      <c r="D21" s="18">
        <v>8725.6629395</v>
      </c>
      <c r="E21" s="43">
        <v>7984.1010136300001</v>
      </c>
      <c r="F21" s="18">
        <v>13339</v>
      </c>
      <c r="G21" s="588" t="s">
        <v>72</v>
      </c>
      <c r="H21" s="588" t="s">
        <v>72</v>
      </c>
      <c r="I21" s="18">
        <v>14737.786689900095</v>
      </c>
      <c r="J21" s="18">
        <v>51864</v>
      </c>
      <c r="K21" s="42">
        <v>235043.75908120011</v>
      </c>
      <c r="L21" s="42">
        <v>272827.42876366025</v>
      </c>
      <c r="M21" s="42">
        <v>372732.0432298095</v>
      </c>
    </row>
    <row r="22" spans="1:14" x14ac:dyDescent="0.2">
      <c r="A22" s="421" t="s">
        <v>584</v>
      </c>
      <c r="B22" s="17">
        <v>198115</v>
      </c>
      <c r="C22" s="17">
        <v>262583</v>
      </c>
      <c r="D22" s="40">
        <v>258856.78600346</v>
      </c>
      <c r="E22" s="17">
        <v>274561.56459597999</v>
      </c>
      <c r="F22" s="40">
        <v>310449</v>
      </c>
      <c r="G22" s="40">
        <v>427700</v>
      </c>
      <c r="H22" s="40">
        <v>268249</v>
      </c>
      <c r="I22" s="40">
        <v>302115.19904678996</v>
      </c>
      <c r="J22" s="40">
        <v>534021</v>
      </c>
      <c r="K22" s="42">
        <v>911355.30996132991</v>
      </c>
      <c r="L22" s="42">
        <v>1026198.56267527</v>
      </c>
      <c r="M22" s="42">
        <v>1139373.0841567598</v>
      </c>
    </row>
    <row r="23" spans="1:14" x14ac:dyDescent="0.2">
      <c r="A23" s="436" t="s">
        <v>54</v>
      </c>
      <c r="B23" s="17">
        <v>98183</v>
      </c>
      <c r="C23" s="17">
        <v>162019</v>
      </c>
      <c r="D23" s="40">
        <v>164591.93426092999</v>
      </c>
      <c r="E23" s="17">
        <v>177591.32189414999</v>
      </c>
      <c r="F23" s="40">
        <v>212112</v>
      </c>
      <c r="G23" s="40" t="s">
        <v>73</v>
      </c>
      <c r="H23" s="40" t="s">
        <v>74</v>
      </c>
      <c r="I23" s="40">
        <v>252673.34047368</v>
      </c>
      <c r="J23" s="40">
        <v>464443</v>
      </c>
      <c r="K23" s="42">
        <v>559709.94478995993</v>
      </c>
      <c r="L23" s="42">
        <v>584139.55076724</v>
      </c>
      <c r="M23" s="42">
        <v>677666.67332066991</v>
      </c>
    </row>
    <row r="24" spans="1:14" x14ac:dyDescent="0.2">
      <c r="A24" s="436" t="s">
        <v>55</v>
      </c>
      <c r="B24" s="17">
        <v>30529</v>
      </c>
      <c r="C24" s="17">
        <v>38152</v>
      </c>
      <c r="D24" s="40">
        <v>46425.535999560001</v>
      </c>
      <c r="E24" s="17">
        <v>45619.38327875</v>
      </c>
      <c r="F24" s="40">
        <v>62242</v>
      </c>
      <c r="G24" s="40">
        <v>60959</v>
      </c>
      <c r="H24" s="40">
        <v>28490</v>
      </c>
      <c r="I24" s="40">
        <v>36303</v>
      </c>
      <c r="J24" s="40">
        <v>49537</v>
      </c>
      <c r="K24" s="42">
        <v>193487.85914628999</v>
      </c>
      <c r="L24" s="42">
        <v>278024.26069535001</v>
      </c>
      <c r="M24" s="42">
        <v>285889.11359789001</v>
      </c>
    </row>
    <row r="25" spans="1:14" x14ac:dyDescent="0.2">
      <c r="A25" s="436" t="s">
        <v>56</v>
      </c>
      <c r="B25" s="17">
        <v>69402</v>
      </c>
      <c r="C25" s="17">
        <v>62412</v>
      </c>
      <c r="D25" s="40">
        <v>47839.31574297</v>
      </c>
      <c r="E25" s="17">
        <v>51350.859423080001</v>
      </c>
      <c r="F25" s="40">
        <v>35991</v>
      </c>
      <c r="G25" s="40">
        <v>50350.527000000002</v>
      </c>
      <c r="H25" s="40">
        <v>9989</v>
      </c>
      <c r="I25" s="40">
        <v>12410.497838500001</v>
      </c>
      <c r="J25" s="40">
        <v>19839</v>
      </c>
      <c r="K25" s="42">
        <v>157910.83073004</v>
      </c>
      <c r="L25" s="42">
        <v>163789.68601339002</v>
      </c>
      <c r="M25" s="42">
        <v>175792.47065983998</v>
      </c>
      <c r="N25" s="20"/>
    </row>
    <row r="26" spans="1:14" x14ac:dyDescent="0.2">
      <c r="A26" s="436" t="s">
        <v>57</v>
      </c>
      <c r="B26" s="588" t="s">
        <v>72</v>
      </c>
      <c r="C26" s="588" t="s">
        <v>72</v>
      </c>
      <c r="D26" s="588" t="s">
        <v>72</v>
      </c>
      <c r="E26" s="588" t="s">
        <v>72</v>
      </c>
      <c r="F26" s="40">
        <v>104</v>
      </c>
      <c r="G26" s="40">
        <v>55302</v>
      </c>
      <c r="H26" s="40">
        <v>14951</v>
      </c>
      <c r="I26" s="40">
        <v>728</v>
      </c>
      <c r="J26" s="40">
        <v>202</v>
      </c>
      <c r="K26" s="42">
        <v>246.6752950399823</v>
      </c>
      <c r="L26" s="42">
        <v>245.06519928993657</v>
      </c>
      <c r="M26" s="42">
        <v>24.826578359876294</v>
      </c>
    </row>
    <row r="27" spans="1:14" ht="38.25" x14ac:dyDescent="0.2">
      <c r="A27" s="440" t="s">
        <v>58</v>
      </c>
      <c r="B27" s="17">
        <v>114742</v>
      </c>
      <c r="C27" s="17">
        <v>124683</v>
      </c>
      <c r="D27" s="40">
        <v>155147.40753108999</v>
      </c>
      <c r="E27" s="17">
        <v>162590.89703296003</v>
      </c>
      <c r="F27" s="40">
        <v>154162</v>
      </c>
      <c r="G27" s="40">
        <v>182904</v>
      </c>
      <c r="H27" s="40">
        <v>80241</v>
      </c>
      <c r="I27" s="40">
        <v>88817.065747519999</v>
      </c>
      <c r="J27" s="40">
        <v>85726</v>
      </c>
      <c r="K27" s="42">
        <v>74816.211336399996</v>
      </c>
      <c r="L27" s="376">
        <v>97193.068851349992</v>
      </c>
      <c r="M27" s="376">
        <v>105987.66099673</v>
      </c>
    </row>
    <row r="28" spans="1:14" x14ac:dyDescent="0.2">
      <c r="A28" s="420" t="s">
        <v>59</v>
      </c>
      <c r="B28" s="26">
        <v>144844</v>
      </c>
      <c r="C28" s="26">
        <v>99099</v>
      </c>
      <c r="D28" s="39">
        <v>222373.60884292002</v>
      </c>
      <c r="E28" s="26">
        <v>161352.54471069999</v>
      </c>
      <c r="F28" s="39">
        <v>207656</v>
      </c>
      <c r="G28" s="39">
        <v>155973.95199999999</v>
      </c>
      <c r="H28" s="39">
        <v>151417</v>
      </c>
      <c r="I28" s="39">
        <v>159051.74209578001</v>
      </c>
      <c r="J28" s="39">
        <v>228052</v>
      </c>
      <c r="K28" s="22">
        <v>328259.15469524998</v>
      </c>
      <c r="L28" s="377">
        <v>326261.36212500994</v>
      </c>
      <c r="M28" s="377">
        <v>400210.30447009997</v>
      </c>
    </row>
    <row r="29" spans="1:14" x14ac:dyDescent="0.2">
      <c r="A29" s="436" t="s">
        <v>60</v>
      </c>
      <c r="B29" s="17">
        <v>73828</v>
      </c>
      <c r="C29" s="17">
        <v>39055</v>
      </c>
      <c r="D29" s="40">
        <v>131197.68518621</v>
      </c>
      <c r="E29" s="17">
        <v>67921.835065310006</v>
      </c>
      <c r="F29" s="40">
        <v>73820</v>
      </c>
      <c r="G29" s="40">
        <v>46404.144</v>
      </c>
      <c r="H29" s="40">
        <v>60984</v>
      </c>
      <c r="I29" s="40">
        <v>57158.45948618</v>
      </c>
      <c r="J29" s="40">
        <v>71287</v>
      </c>
      <c r="K29" s="42">
        <v>109961.01455160999</v>
      </c>
      <c r="L29" s="376">
        <v>105272.11832562998</v>
      </c>
      <c r="M29" s="376">
        <v>136415.01060285998</v>
      </c>
    </row>
    <row r="30" spans="1:14" ht="12.75" customHeight="1" x14ac:dyDescent="0.2">
      <c r="A30" s="438" t="s">
        <v>61</v>
      </c>
      <c r="B30" s="17">
        <v>5669</v>
      </c>
      <c r="C30" s="17">
        <v>2823</v>
      </c>
      <c r="D30" s="40">
        <v>10980.204123400001</v>
      </c>
      <c r="E30" s="17">
        <v>4449.8395742500006</v>
      </c>
      <c r="F30" s="40">
        <v>5591</v>
      </c>
      <c r="G30" s="40">
        <v>4727.4589999999998</v>
      </c>
      <c r="H30" s="40">
        <v>12055</v>
      </c>
      <c r="I30" s="40">
        <v>5089.8974333300002</v>
      </c>
      <c r="J30" s="40">
        <v>5862</v>
      </c>
      <c r="K30" s="42">
        <v>6986.3159426499988</v>
      </c>
      <c r="L30" s="376">
        <v>6428.0660735099991</v>
      </c>
      <c r="M30" s="376">
        <v>7843.4478880799998</v>
      </c>
    </row>
    <row r="31" spans="1:14" x14ac:dyDescent="0.2">
      <c r="A31" s="438" t="s">
        <v>62</v>
      </c>
      <c r="B31" s="17">
        <v>7978</v>
      </c>
      <c r="C31" s="17">
        <v>4498</v>
      </c>
      <c r="D31" s="40">
        <v>4826.4064882400007</v>
      </c>
      <c r="E31" s="17">
        <v>7395.37956665</v>
      </c>
      <c r="F31" s="40">
        <v>8140</v>
      </c>
      <c r="G31" s="40">
        <v>13819.224</v>
      </c>
      <c r="H31" s="40">
        <v>7297</v>
      </c>
      <c r="I31" s="40">
        <v>6465.9271428499997</v>
      </c>
      <c r="J31" s="40">
        <v>7326</v>
      </c>
      <c r="K31" s="42">
        <v>26245.034954780003</v>
      </c>
      <c r="L31" s="376">
        <v>57763.627787129997</v>
      </c>
      <c r="M31" s="376">
        <v>72028.384571460003</v>
      </c>
    </row>
    <row r="32" spans="1:14" x14ac:dyDescent="0.2">
      <c r="A32" s="438" t="s">
        <v>63</v>
      </c>
      <c r="B32" s="17">
        <v>46814</v>
      </c>
      <c r="C32" s="17">
        <v>29798</v>
      </c>
      <c r="D32" s="40">
        <v>108160.08569697</v>
      </c>
      <c r="E32" s="17">
        <v>53997.88421289</v>
      </c>
      <c r="F32" s="40">
        <v>41828</v>
      </c>
      <c r="G32" s="40">
        <v>27857.460999999996</v>
      </c>
      <c r="H32" s="40">
        <v>17624</v>
      </c>
      <c r="I32" s="40">
        <v>30590.893194349999</v>
      </c>
      <c r="J32" s="40">
        <v>28092</v>
      </c>
      <c r="K32" s="42">
        <v>75701.120763300001</v>
      </c>
      <c r="L32" s="376">
        <v>41080.424464989999</v>
      </c>
      <c r="M32" s="376">
        <v>56543.178143320001</v>
      </c>
    </row>
    <row r="33" spans="1:14" x14ac:dyDescent="0.2">
      <c r="A33" s="438" t="s">
        <v>64</v>
      </c>
      <c r="B33" s="17">
        <v>1868</v>
      </c>
      <c r="C33" s="17">
        <v>1936</v>
      </c>
      <c r="D33" s="40">
        <v>2230.9888775999998</v>
      </c>
      <c r="E33" s="17">
        <v>2078.7317115199999</v>
      </c>
      <c r="F33" s="40">
        <v>3261</v>
      </c>
      <c r="G33" s="588" t="s">
        <v>72</v>
      </c>
      <c r="H33" s="588" t="s">
        <v>72</v>
      </c>
      <c r="I33" s="40" t="s">
        <v>2</v>
      </c>
      <c r="J33" s="40" t="s">
        <v>2</v>
      </c>
      <c r="K33" s="44">
        <v>0</v>
      </c>
      <c r="L33" s="378">
        <v>0</v>
      </c>
      <c r="M33" s="378">
        <v>0</v>
      </c>
      <c r="N33" s="20"/>
    </row>
    <row r="34" spans="1:14" x14ac:dyDescent="0.2">
      <c r="A34" s="438" t="s">
        <v>65</v>
      </c>
      <c r="B34" s="17">
        <v>11500</v>
      </c>
      <c r="C34" s="41">
        <v>0</v>
      </c>
      <c r="D34" s="40">
        <v>5000</v>
      </c>
      <c r="E34" s="17" t="s">
        <v>2</v>
      </c>
      <c r="F34" s="40">
        <v>15000</v>
      </c>
      <c r="G34" s="40" t="s">
        <v>2</v>
      </c>
      <c r="H34" s="40">
        <v>24009</v>
      </c>
      <c r="I34" s="40">
        <v>15011.74171565</v>
      </c>
      <c r="J34" s="40">
        <v>30007</v>
      </c>
      <c r="K34" s="42">
        <v>1028.54289088</v>
      </c>
      <c r="L34" s="378">
        <v>0</v>
      </c>
      <c r="M34" s="378">
        <v>0</v>
      </c>
    </row>
    <row r="35" spans="1:14" x14ac:dyDescent="0.2">
      <c r="A35" s="436" t="s">
        <v>66</v>
      </c>
      <c r="B35" s="17">
        <v>14919</v>
      </c>
      <c r="C35" s="17">
        <v>15213</v>
      </c>
      <c r="D35" s="40">
        <v>18046.217274160001</v>
      </c>
      <c r="E35" s="17">
        <v>22940.413517059998</v>
      </c>
      <c r="F35" s="40">
        <v>25215</v>
      </c>
      <c r="G35" s="40">
        <v>28984.859999999997</v>
      </c>
      <c r="H35" s="40">
        <v>32417</v>
      </c>
      <c r="I35" s="40">
        <v>34618.641923709998</v>
      </c>
      <c r="J35" s="40">
        <v>37416</v>
      </c>
      <c r="K35" s="42">
        <v>36258.424819939995</v>
      </c>
      <c r="L35" s="376">
        <v>43088.90168427</v>
      </c>
      <c r="M35" s="376">
        <v>58793.794248630002</v>
      </c>
    </row>
    <row r="36" spans="1:14" x14ac:dyDescent="0.2">
      <c r="A36" s="436" t="s">
        <v>67</v>
      </c>
      <c r="B36" s="17">
        <v>35499</v>
      </c>
      <c r="C36" s="17">
        <v>42398</v>
      </c>
      <c r="D36" s="40">
        <v>68365.370217119998</v>
      </c>
      <c r="E36" s="17">
        <v>66635.308029759995</v>
      </c>
      <c r="F36" s="40">
        <v>101132</v>
      </c>
      <c r="G36" s="40">
        <v>73883.853000000003</v>
      </c>
      <c r="H36" s="40">
        <v>47370</v>
      </c>
      <c r="I36" s="40">
        <v>42644.89470533</v>
      </c>
      <c r="J36" s="40">
        <v>90050</v>
      </c>
      <c r="K36" s="42">
        <v>146565.80846561</v>
      </c>
      <c r="L36" s="376">
        <v>154730.63670611999</v>
      </c>
      <c r="M36" s="376">
        <v>180935.45494450998</v>
      </c>
    </row>
    <row r="37" spans="1:14" x14ac:dyDescent="0.2">
      <c r="A37" s="436" t="s">
        <v>57</v>
      </c>
      <c r="B37" s="17">
        <v>20597</v>
      </c>
      <c r="C37" s="17">
        <v>2432</v>
      </c>
      <c r="D37" s="40">
        <v>4764.3361654300006</v>
      </c>
      <c r="E37" s="17">
        <v>3854.9880985700001</v>
      </c>
      <c r="F37" s="40">
        <v>7490</v>
      </c>
      <c r="G37" s="40">
        <v>6701.0950000000012</v>
      </c>
      <c r="H37" s="40">
        <v>10646</v>
      </c>
      <c r="I37" s="40">
        <v>24629.745980560001</v>
      </c>
      <c r="J37" s="40">
        <v>29300</v>
      </c>
      <c r="K37" s="42">
        <v>35473.906858090006</v>
      </c>
      <c r="L37" s="42">
        <v>23169.705408989976</v>
      </c>
      <c r="M37" s="42">
        <v>24066.044674100001</v>
      </c>
    </row>
    <row r="38" spans="1:14" x14ac:dyDescent="0.2">
      <c r="A38" s="441" t="s">
        <v>68</v>
      </c>
      <c r="B38" s="45">
        <v>1195206</v>
      </c>
      <c r="C38" s="45">
        <v>1454878</v>
      </c>
      <c r="D38" s="46">
        <v>1686062.4695017401</v>
      </c>
      <c r="E38" s="45">
        <v>1831530.7641988804</v>
      </c>
      <c r="F38" s="46">
        <v>1919973</v>
      </c>
      <c r="G38" s="46">
        <v>1890898.5530000001</v>
      </c>
      <c r="H38" s="46">
        <v>1367960</v>
      </c>
      <c r="I38" s="46">
        <v>1457070.80204759</v>
      </c>
      <c r="J38" s="46">
        <v>1979184</v>
      </c>
      <c r="K38" s="47">
        <v>3048822.20803088</v>
      </c>
      <c r="L38" s="47">
        <v>4030838</v>
      </c>
      <c r="M38" s="47">
        <v>5449401.9620785294</v>
      </c>
    </row>
    <row r="39" spans="1:14" x14ac:dyDescent="0.2">
      <c r="A39" s="428" t="s">
        <v>69</v>
      </c>
      <c r="D39" s="48"/>
      <c r="E39" s="48"/>
      <c r="G39" s="669" t="s">
        <v>671</v>
      </c>
      <c r="H39" s="669"/>
      <c r="I39" s="669"/>
      <c r="J39" s="669"/>
      <c r="K39" s="669"/>
      <c r="L39" s="669"/>
      <c r="M39" s="669"/>
    </row>
    <row r="40" spans="1:14" x14ac:dyDescent="0.2">
      <c r="A40" s="428" t="s">
        <v>33</v>
      </c>
      <c r="G40" s="442"/>
      <c r="H40" s="443"/>
      <c r="I40" s="444"/>
      <c r="J40" s="445"/>
      <c r="K40" s="446"/>
      <c r="L40" s="442"/>
    </row>
    <row r="41" spans="1:14" x14ac:dyDescent="0.2">
      <c r="A41" s="428" t="s">
        <v>70</v>
      </c>
      <c r="J41" s="51"/>
    </row>
    <row r="42" spans="1:14" x14ac:dyDescent="0.2">
      <c r="J42" s="49"/>
    </row>
    <row r="43" spans="1:14" ht="49.5" customHeight="1" x14ac:dyDescent="0.2">
      <c r="A43" s="661" t="s">
        <v>672</v>
      </c>
      <c r="B43" s="661"/>
      <c r="C43" s="661"/>
    </row>
    <row r="44" spans="1:14" x14ac:dyDescent="0.2">
      <c r="A44" s="617"/>
    </row>
    <row r="48" spans="1:14" x14ac:dyDescent="0.2">
      <c r="A48" s="52"/>
    </row>
  </sheetData>
  <mergeCells count="15">
    <mergeCell ref="A43:C43"/>
    <mergeCell ref="M5:M7"/>
    <mergeCell ref="L5:L7"/>
    <mergeCell ref="A3:L3"/>
    <mergeCell ref="K5:K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G39:M39"/>
  </mergeCells>
  <phoneticPr fontId="28" type="noConversion"/>
  <conditionalFormatting sqref="M2">
    <cfRule type="cellIs" dxfId="112" priority="1" operator="equal">
      <formula>0</formula>
    </cfRule>
  </conditionalFormatting>
  <hyperlinks>
    <hyperlink ref="M2" location="Contents!A1" display="cs;slf;fj;jpw;F jpUk;Gtjw;F" xr:uid="{3256973D-7A2D-4DBD-AF05-C31D11D3EA76}"/>
    <hyperlink ref="M2" location="உள்ளடக்கம்!A1" display="cs;slf;fj;jpw;F jpUk;Gtjw;F" xr:uid="{F39AFB9C-735B-4532-AEC8-62FC7BCB3CA6}"/>
  </hyperlinks>
  <pageMargins left="1.04" right="0.21" top="0.96" bottom="0.39" header="0.66" footer="0.5"/>
  <pageSetup paperSize="9" scale="71" orientation="landscape" r:id="rId1"/>
  <headerFooter alignWithMargins="0">
    <oddHeader>&amp;L&amp;"Calibri"&amp;10&amp;K000000 [Limited Sharing]&amp;1#_x000D_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72"/>
  <sheetViews>
    <sheetView showGridLines="0" zoomScaleNormal="100" zoomScaleSheetLayoutView="100" workbookViewId="0">
      <pane xSplit="1" ySplit="7" topLeftCell="B8" activePane="bottomRight" state="frozen"/>
      <selection activeCell="O17" sqref="O17"/>
      <selection pane="topRight" activeCell="O17" sqref="O17"/>
      <selection pane="bottomLeft" activeCell="O17" sqref="O17"/>
      <selection pane="bottomRight" activeCell="G37" sqref="G37:M37"/>
    </sheetView>
  </sheetViews>
  <sheetFormatPr defaultColWidth="9.140625" defaultRowHeight="12.75" x14ac:dyDescent="0.2"/>
  <cols>
    <col min="1" max="1" width="64.5703125" style="3" customWidth="1"/>
    <col min="2" max="2" width="13.140625" style="3" customWidth="1"/>
    <col min="3" max="3" width="13.5703125" style="3" customWidth="1"/>
    <col min="4" max="4" width="13.140625" style="3" customWidth="1"/>
    <col min="5" max="5" width="13" style="3" customWidth="1"/>
    <col min="6" max="6" width="13.28515625" style="3" customWidth="1"/>
    <col min="7" max="7" width="13.85546875" style="3" customWidth="1"/>
    <col min="8" max="8" width="13.28515625" style="3" customWidth="1"/>
    <col min="9" max="9" width="12.140625" style="36" customWidth="1"/>
    <col min="10" max="10" width="13.140625" style="3" customWidth="1"/>
    <col min="11" max="11" width="13.28515625" style="63" customWidth="1"/>
    <col min="12" max="12" width="14.28515625" style="3" customWidth="1"/>
    <col min="13" max="16384" width="9.140625" style="3"/>
  </cols>
  <sheetData>
    <row r="1" spans="1:13" s="289" customFormat="1" ht="15.75" x14ac:dyDescent="0.25">
      <c r="A1" s="418" t="s">
        <v>13</v>
      </c>
      <c r="H1" s="53"/>
      <c r="I1" s="290"/>
      <c r="J1" s="53"/>
      <c r="M1" s="433" t="s">
        <v>39</v>
      </c>
    </row>
    <row r="2" spans="1:13" s="289" customFormat="1" ht="15.75" x14ac:dyDescent="0.25">
      <c r="I2" s="290"/>
      <c r="M2" s="587" t="s">
        <v>36</v>
      </c>
    </row>
    <row r="3" spans="1:13" s="291" customFormat="1" ht="15.75" x14ac:dyDescent="0.25">
      <c r="A3" s="671" t="s">
        <v>75</v>
      </c>
      <c r="B3" s="671"/>
      <c r="C3" s="671"/>
      <c r="D3" s="671"/>
      <c r="E3" s="671"/>
      <c r="F3" s="671"/>
      <c r="G3" s="671"/>
      <c r="H3" s="671"/>
      <c r="I3" s="671"/>
      <c r="J3" s="671"/>
      <c r="K3" s="671"/>
      <c r="L3" s="671"/>
    </row>
    <row r="4" spans="1:13" x14ac:dyDescent="0.2">
      <c r="H4" s="7"/>
      <c r="J4" s="7"/>
      <c r="M4" s="431" t="s">
        <v>35</v>
      </c>
    </row>
    <row r="5" spans="1:13" x14ac:dyDescent="0.2">
      <c r="A5" s="672" t="s">
        <v>17</v>
      </c>
      <c r="B5" s="656">
        <v>2014</v>
      </c>
      <c r="C5" s="656">
        <v>2015</v>
      </c>
      <c r="D5" s="656">
        <v>2016</v>
      </c>
      <c r="E5" s="656">
        <v>2017</v>
      </c>
      <c r="F5" s="656">
        <v>2018</v>
      </c>
      <c r="G5" s="663" t="s">
        <v>16</v>
      </c>
      <c r="H5" s="675">
        <v>2020</v>
      </c>
      <c r="I5" s="675">
        <v>2021</v>
      </c>
      <c r="J5" s="666">
        <v>2022</v>
      </c>
      <c r="K5" s="656">
        <v>2023</v>
      </c>
      <c r="L5" s="656">
        <v>2024</v>
      </c>
      <c r="M5" s="656" t="s">
        <v>609</v>
      </c>
    </row>
    <row r="6" spans="1:13" x14ac:dyDescent="0.2">
      <c r="A6" s="673"/>
      <c r="B6" s="657"/>
      <c r="C6" s="657"/>
      <c r="D6" s="657"/>
      <c r="E6" s="657"/>
      <c r="F6" s="657"/>
      <c r="G6" s="664"/>
      <c r="H6" s="676"/>
      <c r="I6" s="676"/>
      <c r="J6" s="667"/>
      <c r="K6" s="657"/>
      <c r="L6" s="657"/>
      <c r="M6" s="657"/>
    </row>
    <row r="7" spans="1:13" x14ac:dyDescent="0.2">
      <c r="A7" s="674"/>
      <c r="B7" s="658"/>
      <c r="C7" s="658"/>
      <c r="D7" s="658"/>
      <c r="E7" s="658"/>
      <c r="F7" s="658"/>
      <c r="G7" s="665"/>
      <c r="H7" s="677"/>
      <c r="I7" s="677"/>
      <c r="J7" s="668"/>
      <c r="K7" s="658"/>
      <c r="L7" s="658"/>
      <c r="M7" s="658"/>
    </row>
    <row r="8" spans="1:13" x14ac:dyDescent="0.2">
      <c r="A8" s="420" t="s">
        <v>76</v>
      </c>
      <c r="B8" s="54">
        <v>1322898</v>
      </c>
      <c r="C8" s="54">
        <v>1701658</v>
      </c>
      <c r="D8" s="54">
        <v>1757781.8125084401</v>
      </c>
      <c r="E8" s="54">
        <v>1927693</v>
      </c>
      <c r="F8" s="54">
        <v>2089713</v>
      </c>
      <c r="G8" s="54">
        <v>2424582</v>
      </c>
      <c r="H8" s="54">
        <v>2548359</v>
      </c>
      <c r="I8" s="55">
        <v>2747512.1398808998</v>
      </c>
      <c r="J8" s="55">
        <v>3519633</v>
      </c>
      <c r="K8" s="22">
        <v>4699678.8098290004</v>
      </c>
      <c r="L8" s="22">
        <v>5339941.2519696895</v>
      </c>
      <c r="M8" s="22">
        <v>5232388.4383299695</v>
      </c>
    </row>
    <row r="9" spans="1:13" ht="15" customHeight="1" x14ac:dyDescent="0.2">
      <c r="A9" s="421" t="s">
        <v>77</v>
      </c>
      <c r="B9" s="56">
        <v>568829</v>
      </c>
      <c r="C9" s="56">
        <v>772563</v>
      </c>
      <c r="D9" s="56">
        <v>746249.85254016006</v>
      </c>
      <c r="E9" s="56">
        <v>756591</v>
      </c>
      <c r="F9" s="56">
        <v>806002</v>
      </c>
      <c r="G9" s="56">
        <v>848278.36</v>
      </c>
      <c r="H9" s="56">
        <v>974351</v>
      </c>
      <c r="I9" s="57">
        <v>1014611.86627984</v>
      </c>
      <c r="J9" s="57">
        <v>1139066</v>
      </c>
      <c r="K9" s="42">
        <v>1239195.4398289998</v>
      </c>
      <c r="L9" s="42">
        <v>1416927.1250394799</v>
      </c>
      <c r="M9" s="42">
        <v>1498629.0701190401</v>
      </c>
    </row>
    <row r="10" spans="1:13" ht="15" customHeight="1" x14ac:dyDescent="0.2">
      <c r="A10" s="436" t="s">
        <v>78</v>
      </c>
      <c r="B10" s="56">
        <v>440982</v>
      </c>
      <c r="C10" s="56">
        <v>561730</v>
      </c>
      <c r="D10" s="56">
        <v>576471</v>
      </c>
      <c r="E10" s="56">
        <v>588518</v>
      </c>
      <c r="F10" s="56">
        <v>626045</v>
      </c>
      <c r="G10" s="56">
        <v>686452.2</v>
      </c>
      <c r="H10" s="56">
        <v>794158</v>
      </c>
      <c r="I10" s="57">
        <v>845679.90639636002</v>
      </c>
      <c r="J10" s="57">
        <v>956210</v>
      </c>
      <c r="K10" s="42">
        <v>939495.58682899992</v>
      </c>
      <c r="L10" s="42">
        <v>1066047.6630372</v>
      </c>
      <c r="M10" s="42">
        <v>1163941.7604118101</v>
      </c>
    </row>
    <row r="11" spans="1:13" ht="15" customHeight="1" x14ac:dyDescent="0.2">
      <c r="A11" s="448" t="s">
        <v>79</v>
      </c>
      <c r="B11" s="58">
        <v>255373</v>
      </c>
      <c r="C11" s="58">
        <v>323287</v>
      </c>
      <c r="D11" s="58">
        <v>334306.24106880999</v>
      </c>
      <c r="E11" s="58">
        <v>342371</v>
      </c>
      <c r="F11" s="58">
        <v>374567</v>
      </c>
      <c r="G11" s="58">
        <v>420300.2</v>
      </c>
      <c r="H11" s="58">
        <v>509555</v>
      </c>
      <c r="I11" s="59">
        <v>553491.52788415004</v>
      </c>
      <c r="J11" s="59">
        <v>636331</v>
      </c>
      <c r="K11" s="42">
        <v>627500.62347200001</v>
      </c>
      <c r="L11" s="42">
        <v>743812.03594731004</v>
      </c>
      <c r="M11" s="42">
        <v>835762.01432518009</v>
      </c>
    </row>
    <row r="12" spans="1:13" ht="15" customHeight="1" x14ac:dyDescent="0.2">
      <c r="A12" s="448" t="s">
        <v>80</v>
      </c>
      <c r="B12" s="58">
        <v>185609</v>
      </c>
      <c r="C12" s="58">
        <v>238443</v>
      </c>
      <c r="D12" s="58">
        <v>242164.75893119001</v>
      </c>
      <c r="E12" s="58">
        <v>246148</v>
      </c>
      <c r="F12" s="58">
        <v>251478</v>
      </c>
      <c r="G12" s="58">
        <v>266152</v>
      </c>
      <c r="H12" s="58">
        <v>284603</v>
      </c>
      <c r="I12" s="59">
        <v>292188.37851220998</v>
      </c>
      <c r="J12" s="59">
        <v>319880</v>
      </c>
      <c r="K12" s="42">
        <v>311994.96335699997</v>
      </c>
      <c r="L12" s="42">
        <v>322235.62708989001</v>
      </c>
      <c r="M12" s="42">
        <v>328179.74608662998</v>
      </c>
    </row>
    <row r="13" spans="1:13" ht="15" customHeight="1" x14ac:dyDescent="0.2">
      <c r="A13" s="436" t="s">
        <v>81</v>
      </c>
      <c r="B13" s="56">
        <v>127847</v>
      </c>
      <c r="C13" s="56">
        <v>210834</v>
      </c>
      <c r="D13" s="56">
        <v>169778.85254016012</v>
      </c>
      <c r="E13" s="56">
        <v>168072</v>
      </c>
      <c r="F13" s="56">
        <v>179957</v>
      </c>
      <c r="G13" s="56">
        <v>161826.16000000003</v>
      </c>
      <c r="H13" s="56">
        <v>180193</v>
      </c>
      <c r="I13" s="57">
        <v>168931.95988347998</v>
      </c>
      <c r="J13" s="57">
        <v>182856</v>
      </c>
      <c r="K13" s="42">
        <v>299699.853</v>
      </c>
      <c r="L13" s="42">
        <v>350879.46200227994</v>
      </c>
      <c r="M13" s="42">
        <v>334687.30970722996</v>
      </c>
    </row>
    <row r="14" spans="1:13" ht="15" customHeight="1" x14ac:dyDescent="0.2">
      <c r="A14" s="448" t="s">
        <v>79</v>
      </c>
      <c r="B14" s="58">
        <v>52383</v>
      </c>
      <c r="C14" s="58">
        <v>144079</v>
      </c>
      <c r="D14" s="58">
        <v>108286.23594634014</v>
      </c>
      <c r="E14" s="58">
        <v>102420</v>
      </c>
      <c r="F14" s="58">
        <v>116850</v>
      </c>
      <c r="G14" s="58">
        <v>82488.66</v>
      </c>
      <c r="H14" s="58">
        <v>100006</v>
      </c>
      <c r="I14" s="59">
        <v>82078.963478609963</v>
      </c>
      <c r="J14" s="59">
        <v>85402</v>
      </c>
      <c r="K14" s="42">
        <v>144688.406357</v>
      </c>
      <c r="L14" s="42">
        <v>178819.49406223997</v>
      </c>
      <c r="M14" s="42">
        <v>140264.17750751995</v>
      </c>
    </row>
    <row r="15" spans="1:13" ht="15" customHeight="1" x14ac:dyDescent="0.2">
      <c r="A15" s="448" t="s">
        <v>80</v>
      </c>
      <c r="B15" s="58">
        <v>75463</v>
      </c>
      <c r="C15" s="58">
        <v>66755</v>
      </c>
      <c r="D15" s="58">
        <v>61492.616593819985</v>
      </c>
      <c r="E15" s="58">
        <v>65652</v>
      </c>
      <c r="F15" s="58">
        <v>63107</v>
      </c>
      <c r="G15" s="58">
        <v>79337.5</v>
      </c>
      <c r="H15" s="58">
        <v>80187</v>
      </c>
      <c r="I15" s="59">
        <v>86852.99640487002</v>
      </c>
      <c r="J15" s="59">
        <v>97455</v>
      </c>
      <c r="K15" s="42">
        <v>155011.446643</v>
      </c>
      <c r="L15" s="42">
        <v>172059.96794003999</v>
      </c>
      <c r="M15" s="42">
        <v>194423.13219971</v>
      </c>
    </row>
    <row r="16" spans="1:13" ht="15" customHeight="1" x14ac:dyDescent="0.2">
      <c r="A16" s="421" t="s">
        <v>82</v>
      </c>
      <c r="B16" s="56">
        <v>436395</v>
      </c>
      <c r="C16" s="56">
        <v>509674</v>
      </c>
      <c r="D16" s="56">
        <v>610894.5708787099</v>
      </c>
      <c r="E16" s="56">
        <v>735566</v>
      </c>
      <c r="F16" s="56">
        <v>852190</v>
      </c>
      <c r="G16" s="56">
        <v>901353</v>
      </c>
      <c r="H16" s="56">
        <v>980302</v>
      </c>
      <c r="I16" s="57">
        <v>1048382.44051515</v>
      </c>
      <c r="J16" s="57">
        <v>1565190</v>
      </c>
      <c r="K16" s="42">
        <v>2455599.54</v>
      </c>
      <c r="L16" s="42">
        <v>2689500.4395258599</v>
      </c>
      <c r="M16" s="42">
        <v>2500674.3155698096</v>
      </c>
    </row>
    <row r="17" spans="1:13" ht="15" customHeight="1" x14ac:dyDescent="0.2">
      <c r="A17" s="436" t="s">
        <v>83</v>
      </c>
      <c r="B17" s="56">
        <v>108461</v>
      </c>
      <c r="C17" s="56">
        <v>115386</v>
      </c>
      <c r="D17" s="56">
        <v>126712.96589000999</v>
      </c>
      <c r="E17" s="56">
        <v>164942</v>
      </c>
      <c r="F17" s="56">
        <v>212708</v>
      </c>
      <c r="G17" s="56">
        <v>233969.6</v>
      </c>
      <c r="H17" s="56">
        <v>266679</v>
      </c>
      <c r="I17" s="57">
        <v>253749.68876051999</v>
      </c>
      <c r="J17" s="57">
        <v>128621</v>
      </c>
      <c r="K17" s="42">
        <v>123391.44</v>
      </c>
      <c r="L17" s="42">
        <v>400416.54858614999</v>
      </c>
      <c r="M17" s="42">
        <v>342518.23989385</v>
      </c>
    </row>
    <row r="18" spans="1:13" ht="15" customHeight="1" x14ac:dyDescent="0.2">
      <c r="A18" s="436" t="s">
        <v>46</v>
      </c>
      <c r="B18" s="56">
        <v>327934</v>
      </c>
      <c r="C18" s="56">
        <v>394289</v>
      </c>
      <c r="D18" s="56">
        <v>484181.60498869995</v>
      </c>
      <c r="E18" s="56">
        <v>570623</v>
      </c>
      <c r="F18" s="56">
        <v>639482</v>
      </c>
      <c r="G18" s="56">
        <v>667382.69999999995</v>
      </c>
      <c r="H18" s="56">
        <v>713623</v>
      </c>
      <c r="I18" s="57">
        <v>794632.75175463001</v>
      </c>
      <c r="J18" s="57">
        <v>1436569</v>
      </c>
      <c r="K18" s="42">
        <v>2332208.1</v>
      </c>
      <c r="L18" s="42">
        <v>2289083.8909397097</v>
      </c>
      <c r="M18" s="42">
        <v>2158156.0756759597</v>
      </c>
    </row>
    <row r="19" spans="1:13" ht="15" customHeight="1" x14ac:dyDescent="0.2">
      <c r="A19" s="421" t="s">
        <v>84</v>
      </c>
      <c r="B19" s="56">
        <v>317674</v>
      </c>
      <c r="C19" s="56">
        <v>419420</v>
      </c>
      <c r="D19" s="56">
        <v>400637.38908957003</v>
      </c>
      <c r="E19" s="56">
        <v>435536</v>
      </c>
      <c r="F19" s="56">
        <v>431521</v>
      </c>
      <c r="G19" s="56">
        <v>551524.30999999994</v>
      </c>
      <c r="H19" s="56">
        <v>717133</v>
      </c>
      <c r="I19" s="57">
        <v>684517.83308591007</v>
      </c>
      <c r="J19" s="57">
        <v>815376</v>
      </c>
      <c r="K19" s="42">
        <v>1004883.8300000001</v>
      </c>
      <c r="L19" s="42">
        <v>1233513.6874043499</v>
      </c>
      <c r="M19" s="42">
        <v>1233085.05264112</v>
      </c>
    </row>
    <row r="20" spans="1:13" ht="15" customHeight="1" x14ac:dyDescent="0.2">
      <c r="A20" s="436" t="s">
        <v>85</v>
      </c>
      <c r="B20" s="56">
        <v>251665</v>
      </c>
      <c r="C20" s="56">
        <v>345483</v>
      </c>
      <c r="D20" s="56">
        <v>317153.26337558008</v>
      </c>
      <c r="E20" s="56">
        <v>350420</v>
      </c>
      <c r="F20" s="56">
        <v>342546</v>
      </c>
      <c r="G20" s="56">
        <v>456240.81</v>
      </c>
      <c r="H20" s="56">
        <v>610486</v>
      </c>
      <c r="I20" s="57">
        <v>595695.77786057012</v>
      </c>
      <c r="J20" s="57">
        <v>719467</v>
      </c>
      <c r="K20" s="42">
        <v>912415.65</v>
      </c>
      <c r="L20" s="42">
        <v>1134841.31806819</v>
      </c>
      <c r="M20" s="42">
        <v>1121222.34865569</v>
      </c>
    </row>
    <row r="21" spans="1:13" ht="15" customHeight="1" x14ac:dyDescent="0.2">
      <c r="A21" s="436" t="s">
        <v>86</v>
      </c>
      <c r="B21" s="58">
        <v>19431</v>
      </c>
      <c r="C21" s="58">
        <v>27929</v>
      </c>
      <c r="D21" s="58">
        <v>33220.149808430004</v>
      </c>
      <c r="E21" s="58">
        <v>30728</v>
      </c>
      <c r="F21" s="58">
        <v>27330</v>
      </c>
      <c r="G21" s="58">
        <v>26153.299999999996</v>
      </c>
      <c r="H21" s="58">
        <v>17712</v>
      </c>
      <c r="I21" s="59">
        <v>17109.91959827</v>
      </c>
      <c r="J21" s="59">
        <v>28949</v>
      </c>
      <c r="K21" s="42">
        <v>27133.08</v>
      </c>
      <c r="L21" s="42">
        <v>28445.015274169997</v>
      </c>
      <c r="M21" s="42">
        <v>33580.609181730004</v>
      </c>
    </row>
    <row r="22" spans="1:13" ht="15" customHeight="1" x14ac:dyDescent="0.2">
      <c r="A22" s="436" t="s">
        <v>87</v>
      </c>
      <c r="B22" s="58">
        <v>46577</v>
      </c>
      <c r="C22" s="58">
        <v>46009</v>
      </c>
      <c r="D22" s="58">
        <v>50263.975905559972</v>
      </c>
      <c r="E22" s="58">
        <v>54389</v>
      </c>
      <c r="F22" s="58">
        <v>61646</v>
      </c>
      <c r="G22" s="58">
        <v>69130.200000000012</v>
      </c>
      <c r="H22" s="58">
        <v>88936</v>
      </c>
      <c r="I22" s="59">
        <v>71712.135627070005</v>
      </c>
      <c r="J22" s="59">
        <v>66961</v>
      </c>
      <c r="K22" s="42">
        <v>65335.100000000006</v>
      </c>
      <c r="L22" s="42">
        <v>70227.354061990001</v>
      </c>
      <c r="M22" s="42">
        <v>78282.094803700005</v>
      </c>
    </row>
    <row r="23" spans="1:13" ht="15" customHeight="1" x14ac:dyDescent="0.2">
      <c r="A23" s="421" t="s">
        <v>88</v>
      </c>
      <c r="B23" s="42" t="s">
        <v>2</v>
      </c>
      <c r="C23" s="42" t="s">
        <v>2</v>
      </c>
      <c r="D23" s="42" t="s">
        <v>2</v>
      </c>
      <c r="E23" s="42" t="s">
        <v>2</v>
      </c>
      <c r="F23" s="42" t="s">
        <v>2</v>
      </c>
      <c r="G23" s="58">
        <v>123428</v>
      </c>
      <c r="H23" s="58">
        <v>-123428</v>
      </c>
      <c r="I23" s="42" t="s">
        <v>2</v>
      </c>
      <c r="J23" s="42" t="s">
        <v>2</v>
      </c>
      <c r="K23" s="42" t="s">
        <v>2</v>
      </c>
      <c r="L23" s="42" t="s">
        <v>2</v>
      </c>
      <c r="M23" s="42" t="s">
        <v>2</v>
      </c>
    </row>
    <row r="24" spans="1:13" ht="15" customHeight="1" x14ac:dyDescent="0.2">
      <c r="A24" s="420" t="s">
        <v>89</v>
      </c>
      <c r="B24" s="54">
        <v>459855</v>
      </c>
      <c r="C24" s="54">
        <v>588175</v>
      </c>
      <c r="D24" s="54">
        <v>577035.87163413956</v>
      </c>
      <c r="E24" s="54">
        <v>638343</v>
      </c>
      <c r="F24" s="54">
        <v>612561</v>
      </c>
      <c r="G24" s="54">
        <v>619069</v>
      </c>
      <c r="H24" s="54">
        <v>795368</v>
      </c>
      <c r="I24" s="55">
        <v>767606.03872844996</v>
      </c>
      <c r="J24" s="55">
        <v>715429</v>
      </c>
      <c r="K24" s="22">
        <v>913601.29000000015</v>
      </c>
      <c r="L24" s="22">
        <v>776571.4598114891</v>
      </c>
      <c r="M24" s="22">
        <v>987457.26898937079</v>
      </c>
    </row>
    <row r="25" spans="1:13" ht="15" customHeight="1" x14ac:dyDescent="0.2">
      <c r="A25" s="421" t="s">
        <v>90</v>
      </c>
      <c r="B25" s="58">
        <v>252303</v>
      </c>
      <c r="C25" s="58">
        <v>313260</v>
      </c>
      <c r="D25" s="58">
        <v>328201.62204819953</v>
      </c>
      <c r="E25" s="58">
        <v>360333</v>
      </c>
      <c r="F25" s="58">
        <v>355763</v>
      </c>
      <c r="G25" s="58">
        <v>385365.6</v>
      </c>
      <c r="H25" s="58">
        <v>483543</v>
      </c>
      <c r="I25" s="59">
        <v>438753.09040712996</v>
      </c>
      <c r="J25" s="59">
        <v>445521</v>
      </c>
      <c r="K25" s="42">
        <v>647957.58000000007</v>
      </c>
      <c r="L25" s="42">
        <v>569740.49912788207</v>
      </c>
      <c r="M25" s="42">
        <v>720387.58366029791</v>
      </c>
    </row>
    <row r="26" spans="1:13" ht="15" customHeight="1" x14ac:dyDescent="0.2">
      <c r="A26" s="421" t="s">
        <v>91</v>
      </c>
      <c r="B26" s="58">
        <v>207551</v>
      </c>
      <c r="C26" s="58">
        <v>274916</v>
      </c>
      <c r="D26" s="58">
        <v>248834.24958594007</v>
      </c>
      <c r="E26" s="58">
        <v>278010</v>
      </c>
      <c r="F26" s="58">
        <v>256798</v>
      </c>
      <c r="G26" s="58">
        <v>239688</v>
      </c>
      <c r="H26" s="58">
        <v>307917</v>
      </c>
      <c r="I26" s="59">
        <v>326578.24225205003</v>
      </c>
      <c r="J26" s="59">
        <v>268601</v>
      </c>
      <c r="K26" s="42">
        <v>265643.71000000002</v>
      </c>
      <c r="L26" s="42">
        <v>206830.960683607</v>
      </c>
      <c r="M26" s="42">
        <v>267069.68532907299</v>
      </c>
    </row>
    <row r="27" spans="1:13" ht="15" customHeight="1" x14ac:dyDescent="0.2">
      <c r="A27" s="436" t="s">
        <v>92</v>
      </c>
      <c r="B27" s="58">
        <v>147166</v>
      </c>
      <c r="C27" s="58">
        <v>197712</v>
      </c>
      <c r="D27" s="58">
        <v>184689.38760887005</v>
      </c>
      <c r="E27" s="58">
        <v>215508</v>
      </c>
      <c r="F27" s="58">
        <v>200265</v>
      </c>
      <c r="G27" s="58">
        <v>200172</v>
      </c>
      <c r="H27" s="58">
        <v>254384</v>
      </c>
      <c r="I27" s="59">
        <v>265073.56133896002</v>
      </c>
      <c r="J27" s="59">
        <v>229425</v>
      </c>
      <c r="K27" s="42">
        <v>218378.66</v>
      </c>
      <c r="L27" s="42">
        <v>156606.32448578702</v>
      </c>
      <c r="M27" s="42">
        <v>179423.32673791298</v>
      </c>
    </row>
    <row r="28" spans="1:13" ht="15" customHeight="1" x14ac:dyDescent="0.2">
      <c r="A28" s="436" t="s">
        <v>93</v>
      </c>
      <c r="B28" s="58">
        <v>28322</v>
      </c>
      <c r="C28" s="58">
        <v>42473</v>
      </c>
      <c r="D28" s="58">
        <v>32066.095066950005</v>
      </c>
      <c r="E28" s="58">
        <v>26377</v>
      </c>
      <c r="F28" s="58">
        <v>29474</v>
      </c>
      <c r="G28" s="58">
        <v>20704</v>
      </c>
      <c r="H28" s="58">
        <v>34365</v>
      </c>
      <c r="I28" s="59">
        <v>27800.764907639998</v>
      </c>
      <c r="J28" s="59">
        <v>19194</v>
      </c>
      <c r="K28" s="42">
        <v>12624.78</v>
      </c>
      <c r="L28" s="42">
        <v>11978.399081130001</v>
      </c>
      <c r="M28" s="42">
        <v>20411.140751029998</v>
      </c>
    </row>
    <row r="29" spans="1:13" ht="15" customHeight="1" x14ac:dyDescent="0.2">
      <c r="A29" s="436" t="s">
        <v>94</v>
      </c>
      <c r="B29" s="56">
        <v>31547</v>
      </c>
      <c r="C29" s="56">
        <v>34063</v>
      </c>
      <c r="D29" s="56">
        <v>29887.39141479</v>
      </c>
      <c r="E29" s="56">
        <v>34511</v>
      </c>
      <c r="F29" s="56">
        <v>23481</v>
      </c>
      <c r="G29" s="56">
        <v>18812</v>
      </c>
      <c r="H29" s="56">
        <v>19168</v>
      </c>
      <c r="I29" s="57">
        <v>33703.916005449995</v>
      </c>
      <c r="J29" s="57">
        <v>19982</v>
      </c>
      <c r="K29" s="42">
        <v>34640.269999999997</v>
      </c>
      <c r="L29" s="42">
        <v>38246.237116690005</v>
      </c>
      <c r="M29" s="42">
        <v>67235.217840130004</v>
      </c>
    </row>
    <row r="30" spans="1:13" ht="15" customHeight="1" x14ac:dyDescent="0.2">
      <c r="A30" s="436" t="s">
        <v>57</v>
      </c>
      <c r="B30" s="56">
        <v>516</v>
      </c>
      <c r="C30" s="56">
        <v>668</v>
      </c>
      <c r="D30" s="56">
        <v>2191.3754953300004</v>
      </c>
      <c r="E30" s="56">
        <v>1614</v>
      </c>
      <c r="F30" s="56">
        <v>3579</v>
      </c>
      <c r="G30" s="56">
        <v>-5985</v>
      </c>
      <c r="H30" s="56">
        <v>3907</v>
      </c>
      <c r="I30" s="57">
        <v>2274.7060692699997</v>
      </c>
      <c r="J30" s="57">
        <v>1308</v>
      </c>
      <c r="K30" s="42">
        <v>0</v>
      </c>
      <c r="L30" s="42">
        <v>0</v>
      </c>
      <c r="M30" s="42">
        <v>0</v>
      </c>
    </row>
    <row r="31" spans="1:13" ht="15" customHeight="1" x14ac:dyDescent="0.2">
      <c r="A31" s="420" t="s">
        <v>95</v>
      </c>
      <c r="B31" s="54">
        <v>13112</v>
      </c>
      <c r="C31" s="54">
        <v>561</v>
      </c>
      <c r="D31" s="54">
        <v>-934.4435496699989</v>
      </c>
      <c r="E31" s="54">
        <v>7021</v>
      </c>
      <c r="F31" s="54">
        <v>-9046</v>
      </c>
      <c r="G31" s="54">
        <v>-4933.3999999999996</v>
      </c>
      <c r="H31" s="54">
        <v>-3552</v>
      </c>
      <c r="I31" s="55">
        <v>6616.9538785599998</v>
      </c>
      <c r="J31" s="55">
        <v>237495</v>
      </c>
      <c r="K31" s="22">
        <v>-256689.02000000002</v>
      </c>
      <c r="L31" s="22">
        <v>14226.749502610004</v>
      </c>
      <c r="M31" s="22">
        <v>10569.063873539992</v>
      </c>
    </row>
    <row r="32" spans="1:13" ht="15" customHeight="1" x14ac:dyDescent="0.2">
      <c r="A32" s="421" t="s">
        <v>96</v>
      </c>
      <c r="B32" s="60">
        <v>1249</v>
      </c>
      <c r="C32" s="60">
        <v>-1070</v>
      </c>
      <c r="D32" s="60">
        <v>708.21457949000205</v>
      </c>
      <c r="E32" s="60">
        <v>4396</v>
      </c>
      <c r="F32" s="60">
        <v>4129</v>
      </c>
      <c r="G32" s="60">
        <v>1171.5999999999999</v>
      </c>
      <c r="H32" s="60">
        <v>-529</v>
      </c>
      <c r="I32" s="42">
        <v>-257.48884005999935</v>
      </c>
      <c r="J32" s="42">
        <v>-887</v>
      </c>
      <c r="K32" s="42">
        <v>442.34</v>
      </c>
      <c r="L32" s="42">
        <v>1547.8508290199952</v>
      </c>
      <c r="M32" s="42">
        <v>5390.4829168399992</v>
      </c>
    </row>
    <row r="33" spans="1:13" ht="15" customHeight="1" x14ac:dyDescent="0.2">
      <c r="A33" s="421" t="s">
        <v>97</v>
      </c>
      <c r="B33" s="60">
        <v>26756</v>
      </c>
      <c r="C33" s="60">
        <v>14592</v>
      </c>
      <c r="D33" s="60">
        <v>16976.835296099998</v>
      </c>
      <c r="E33" s="60">
        <v>19043</v>
      </c>
      <c r="F33" s="60">
        <v>12408</v>
      </c>
      <c r="G33" s="60">
        <v>12166</v>
      </c>
      <c r="H33" s="60">
        <v>16405</v>
      </c>
      <c r="I33" s="42">
        <v>22030.171923379999</v>
      </c>
      <c r="J33" s="42">
        <v>298864</v>
      </c>
      <c r="K33" s="42">
        <v>19143.599999999999</v>
      </c>
      <c r="L33" s="42">
        <v>40520.279263120006</v>
      </c>
      <c r="M33" s="42">
        <v>28367.293146279997</v>
      </c>
    </row>
    <row r="34" spans="1:13" ht="15" customHeight="1" x14ac:dyDescent="0.2">
      <c r="A34" s="421" t="s">
        <v>98</v>
      </c>
      <c r="B34" s="60">
        <v>-14892</v>
      </c>
      <c r="C34" s="60">
        <v>-12961</v>
      </c>
      <c r="D34" s="60">
        <v>-18619.49342526</v>
      </c>
      <c r="E34" s="60">
        <v>-16418</v>
      </c>
      <c r="F34" s="60">
        <v>-25584</v>
      </c>
      <c r="G34" s="60">
        <v>-18271</v>
      </c>
      <c r="H34" s="60">
        <v>-19429</v>
      </c>
      <c r="I34" s="42">
        <v>-15155.72920476</v>
      </c>
      <c r="J34" s="42">
        <v>-60483</v>
      </c>
      <c r="K34" s="42">
        <v>-276274.96000000002</v>
      </c>
      <c r="L34" s="42">
        <v>-27841.380589529999</v>
      </c>
      <c r="M34" s="42">
        <v>-23188.712189580001</v>
      </c>
    </row>
    <row r="35" spans="1:13" ht="25.5" customHeight="1" x14ac:dyDescent="0.2">
      <c r="A35" s="449" t="s">
        <v>99</v>
      </c>
      <c r="B35" s="60" t="s">
        <v>2</v>
      </c>
      <c r="C35" s="60" t="s">
        <v>2</v>
      </c>
      <c r="D35" s="60" t="s">
        <v>2</v>
      </c>
      <c r="E35" s="60" t="s">
        <v>2</v>
      </c>
      <c r="F35" s="60" t="s">
        <v>2</v>
      </c>
      <c r="G35" s="60">
        <v>299178</v>
      </c>
      <c r="H35" s="60">
        <v>-299178</v>
      </c>
      <c r="I35" s="42" t="s">
        <v>2</v>
      </c>
      <c r="J35" s="42" t="s">
        <v>2</v>
      </c>
      <c r="K35" s="42">
        <v>0</v>
      </c>
      <c r="L35" s="42">
        <v>0</v>
      </c>
      <c r="M35" s="42">
        <v>0</v>
      </c>
    </row>
    <row r="36" spans="1:13" x14ac:dyDescent="0.2">
      <c r="A36" s="450" t="s">
        <v>68</v>
      </c>
      <c r="B36" s="61">
        <v>1795865</v>
      </c>
      <c r="C36" s="61">
        <v>2290394</v>
      </c>
      <c r="D36" s="61">
        <v>2333883.2405929095</v>
      </c>
      <c r="E36" s="61">
        <v>2573056</v>
      </c>
      <c r="F36" s="61">
        <v>2693228</v>
      </c>
      <c r="G36" s="61">
        <v>3337896</v>
      </c>
      <c r="H36" s="61">
        <v>3040996</v>
      </c>
      <c r="I36" s="62">
        <v>3521735</v>
      </c>
      <c r="J36" s="62">
        <v>4472556</v>
      </c>
      <c r="K36" s="47">
        <v>5356591.0798289999</v>
      </c>
      <c r="L36" s="47">
        <v>6130739.461283789</v>
      </c>
      <c r="M36" s="47">
        <v>6230414.7711928803</v>
      </c>
    </row>
    <row r="37" spans="1:13" ht="15" customHeight="1" x14ac:dyDescent="0.2">
      <c r="A37" s="428" t="s">
        <v>32</v>
      </c>
      <c r="B37" s="619"/>
      <c r="C37" s="619"/>
      <c r="D37" s="619"/>
      <c r="E37" s="619"/>
      <c r="G37" s="670" t="s">
        <v>601</v>
      </c>
      <c r="H37" s="670"/>
      <c r="I37" s="670"/>
      <c r="J37" s="670"/>
      <c r="K37" s="670"/>
      <c r="L37" s="670"/>
      <c r="M37" s="670"/>
    </row>
    <row r="38" spans="1:13" x14ac:dyDescent="0.2">
      <c r="A38" s="428" t="s">
        <v>33</v>
      </c>
    </row>
    <row r="39" spans="1:13" x14ac:dyDescent="0.2">
      <c r="B39" s="20"/>
      <c r="C39" s="20"/>
      <c r="D39" s="20"/>
      <c r="E39" s="20"/>
      <c r="F39" s="20"/>
      <c r="G39" s="20"/>
    </row>
    <row r="40" spans="1:13" x14ac:dyDescent="0.2">
      <c r="B40" s="20"/>
      <c r="C40" s="20"/>
      <c r="D40" s="20"/>
      <c r="E40" s="20"/>
      <c r="F40" s="20"/>
      <c r="G40" s="20"/>
    </row>
    <row r="41" spans="1:13" x14ac:dyDescent="0.2">
      <c r="B41" s="20"/>
      <c r="C41" s="20"/>
      <c r="D41" s="20"/>
      <c r="E41" s="20"/>
      <c r="F41" s="20"/>
      <c r="G41" s="20"/>
    </row>
    <row r="42" spans="1:13" x14ac:dyDescent="0.2">
      <c r="B42" s="20"/>
      <c r="C42" s="20"/>
      <c r="D42" s="20"/>
      <c r="E42" s="20"/>
      <c r="F42" s="20"/>
      <c r="G42" s="20"/>
    </row>
    <row r="43" spans="1:13" x14ac:dyDescent="0.2">
      <c r="B43" s="20"/>
      <c r="C43" s="20"/>
      <c r="D43" s="20"/>
      <c r="E43" s="20"/>
      <c r="F43" s="20"/>
      <c r="G43" s="20"/>
    </row>
    <row r="44" spans="1:13" x14ac:dyDescent="0.2">
      <c r="B44" s="20"/>
      <c r="C44" s="20"/>
      <c r="D44" s="20"/>
      <c r="E44" s="20"/>
      <c r="F44" s="20"/>
      <c r="G44" s="20"/>
    </row>
    <row r="45" spans="1:13" x14ac:dyDescent="0.2">
      <c r="B45" s="20"/>
      <c r="C45" s="20"/>
      <c r="D45" s="20"/>
      <c r="E45" s="20"/>
      <c r="F45" s="20"/>
      <c r="G45" s="20"/>
    </row>
    <row r="46" spans="1:13" x14ac:dyDescent="0.2">
      <c r="B46" s="64"/>
      <c r="C46" s="64"/>
      <c r="D46" s="64"/>
      <c r="E46" s="64"/>
      <c r="F46" s="64"/>
      <c r="G46" s="64"/>
    </row>
    <row r="47" spans="1:13" x14ac:dyDescent="0.2">
      <c r="B47" s="64"/>
      <c r="C47" s="64"/>
      <c r="D47" s="64"/>
      <c r="E47" s="64"/>
      <c r="F47" s="64"/>
      <c r="G47" s="64"/>
    </row>
    <row r="48" spans="1:13" x14ac:dyDescent="0.2">
      <c r="B48" s="64"/>
      <c r="C48" s="64"/>
      <c r="D48" s="64"/>
      <c r="E48" s="64"/>
      <c r="F48" s="64"/>
      <c r="G48" s="64"/>
    </row>
    <row r="64" ht="10.5" customHeight="1" x14ac:dyDescent="0.2"/>
    <row r="65" ht="10.5" customHeight="1" x14ac:dyDescent="0.2"/>
    <row r="66" ht="10.5" customHeight="1" x14ac:dyDescent="0.2"/>
    <row r="67" ht="10.5" customHeight="1" x14ac:dyDescent="0.2"/>
    <row r="68" ht="10.5" customHeight="1" x14ac:dyDescent="0.2"/>
    <row r="69" ht="10.5" customHeight="1" x14ac:dyDescent="0.2"/>
    <row r="70" ht="10.5" customHeight="1" x14ac:dyDescent="0.2"/>
    <row r="71" ht="10.5" customHeight="1" x14ac:dyDescent="0.2"/>
    <row r="72" ht="10.5" customHeight="1" x14ac:dyDescent="0.2"/>
  </sheetData>
  <mergeCells count="15">
    <mergeCell ref="G37:M37"/>
    <mergeCell ref="M5:M7"/>
    <mergeCell ref="L5:L7"/>
    <mergeCell ref="A3:L3"/>
    <mergeCell ref="J5:J7"/>
    <mergeCell ref="K5:K7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honeticPr fontId="28" type="noConversion"/>
  <conditionalFormatting sqref="K38:K1048576">
    <cfRule type="cellIs" dxfId="111" priority="8" operator="equal">
      <formula>0</formula>
    </cfRule>
  </conditionalFormatting>
  <conditionalFormatting sqref="K8:M22">
    <cfRule type="cellIs" dxfId="110" priority="2" operator="equal">
      <formula>0</formula>
    </cfRule>
  </conditionalFormatting>
  <conditionalFormatting sqref="K24:M36">
    <cfRule type="cellIs" dxfId="109" priority="1" operator="equal">
      <formula>0</formula>
    </cfRule>
  </conditionalFormatting>
  <conditionalFormatting sqref="M2">
    <cfRule type="cellIs" dxfId="108" priority="7" operator="equal">
      <formula>0</formula>
    </cfRule>
  </conditionalFormatting>
  <hyperlinks>
    <hyperlink ref="M2" location="Contents!A1" display="cs;slf;fj;jpw;F jpUk;Gtjw;F" xr:uid="{1555720B-4B3F-4F86-9D5B-5B56E84DEBA6}"/>
    <hyperlink ref="M2" location="உள்ளடக்கம்!A1" display="cs;slf;fj;jpw;F jpUk;Gtjw;F" xr:uid="{E70767C2-A60D-47F1-BF17-82C4F40F3704}"/>
  </hyperlinks>
  <pageMargins left="0.63" right="0.56999999999999995" top="0.84" bottom="1" header="0.5" footer="0.5"/>
  <pageSetup paperSize="9" scale="68" orientation="landscape" r:id="rId1"/>
  <headerFooter alignWithMargins="0">
    <oddHeader>&amp;L&amp;"Calibri"&amp;10&amp;K000000 [Limited Sharing]&amp;1#_x000D_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G65"/>
  <sheetViews>
    <sheetView showGridLines="0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4" sqref="A54:D54"/>
    </sheetView>
  </sheetViews>
  <sheetFormatPr defaultColWidth="9.140625" defaultRowHeight="12.75" x14ac:dyDescent="0.2"/>
  <cols>
    <col min="1" max="1" width="48.7109375" style="36" customWidth="1"/>
    <col min="2" max="2" width="11.85546875" style="36" customWidth="1"/>
    <col min="3" max="3" width="11.42578125" style="36" customWidth="1"/>
    <col min="4" max="4" width="11.140625" style="36" customWidth="1"/>
    <col min="5" max="16384" width="9.140625" style="36"/>
  </cols>
  <sheetData>
    <row r="1" spans="1:7" s="290" customFormat="1" ht="15.75" x14ac:dyDescent="0.25">
      <c r="A1" s="418" t="s">
        <v>13</v>
      </c>
      <c r="B1" s="67"/>
      <c r="C1" s="67"/>
      <c r="D1" s="433" t="s">
        <v>102</v>
      </c>
    </row>
    <row r="2" spans="1:7" s="290" customFormat="1" ht="15.75" x14ac:dyDescent="0.25">
      <c r="B2" s="678" t="s">
        <v>36</v>
      </c>
      <c r="C2" s="678"/>
      <c r="D2" s="678"/>
    </row>
    <row r="3" spans="1:7" s="292" customFormat="1" ht="15.75" x14ac:dyDescent="0.25">
      <c r="A3" s="681" t="s">
        <v>100</v>
      </c>
      <c r="B3" s="681"/>
      <c r="C3" s="681"/>
      <c r="D3" s="681"/>
    </row>
    <row r="4" spans="1:7" s="8" customFormat="1" x14ac:dyDescent="0.2">
      <c r="A4" s="98"/>
      <c r="B4" s="98"/>
      <c r="C4" s="98"/>
      <c r="D4" s="98"/>
    </row>
    <row r="5" spans="1:7" x14ac:dyDescent="0.2">
      <c r="A5" s="682" t="s">
        <v>17</v>
      </c>
      <c r="B5" s="675">
        <v>2021</v>
      </c>
      <c r="C5" s="675">
        <v>2022</v>
      </c>
      <c r="D5" s="663" t="s">
        <v>101</v>
      </c>
    </row>
    <row r="6" spans="1:7" x14ac:dyDescent="0.2">
      <c r="A6" s="683"/>
      <c r="B6" s="676"/>
      <c r="C6" s="676"/>
      <c r="D6" s="664"/>
    </row>
    <row r="7" spans="1:7" x14ac:dyDescent="0.2">
      <c r="A7" s="684"/>
      <c r="B7" s="677"/>
      <c r="C7" s="677"/>
      <c r="D7" s="665"/>
    </row>
    <row r="8" spans="1:7" x14ac:dyDescent="0.2">
      <c r="A8" s="686" t="s">
        <v>35</v>
      </c>
      <c r="B8" s="687"/>
      <c r="C8" s="687"/>
      <c r="D8" s="687"/>
    </row>
    <row r="9" spans="1:7" x14ac:dyDescent="0.2">
      <c r="A9" s="451" t="s">
        <v>76</v>
      </c>
      <c r="B9" s="19">
        <v>2747512</v>
      </c>
      <c r="C9" s="19">
        <v>3519633</v>
      </c>
      <c r="D9" s="19">
        <v>4699678.8098290004</v>
      </c>
      <c r="E9" s="35"/>
      <c r="F9" s="68"/>
    </row>
    <row r="10" spans="1:7" x14ac:dyDescent="0.2">
      <c r="A10" s="452" t="s">
        <v>103</v>
      </c>
      <c r="B10" s="19">
        <v>499629</v>
      </c>
      <c r="C10" s="19">
        <v>570918</v>
      </c>
      <c r="D10" s="19">
        <v>543998.66490584891</v>
      </c>
      <c r="E10" s="35"/>
      <c r="F10" s="68"/>
    </row>
    <row r="11" spans="1:7" x14ac:dyDescent="0.2">
      <c r="A11" s="453" t="s">
        <v>79</v>
      </c>
      <c r="B11" s="19">
        <v>134930</v>
      </c>
      <c r="C11" s="19">
        <v>170303</v>
      </c>
      <c r="D11" s="19">
        <v>90519.21412715943</v>
      </c>
      <c r="E11" s="35"/>
      <c r="F11" s="68"/>
      <c r="G11" s="70"/>
    </row>
    <row r="12" spans="1:7" x14ac:dyDescent="0.2">
      <c r="A12" s="453" t="s">
        <v>80</v>
      </c>
      <c r="B12" s="19">
        <v>257918</v>
      </c>
      <c r="C12" s="19">
        <v>281643</v>
      </c>
      <c r="D12" s="19">
        <v>323146.10804875998</v>
      </c>
      <c r="E12" s="35"/>
      <c r="F12" s="68"/>
    </row>
    <row r="13" spans="1:7" x14ac:dyDescent="0.2">
      <c r="A13" s="453" t="s">
        <v>104</v>
      </c>
      <c r="B13" s="19">
        <v>106782</v>
      </c>
      <c r="C13" s="19">
        <v>118971</v>
      </c>
      <c r="D13" s="19">
        <v>130333.34272992999</v>
      </c>
      <c r="E13" s="35"/>
      <c r="F13" s="68"/>
    </row>
    <row r="14" spans="1:7" x14ac:dyDescent="0.2">
      <c r="A14" s="452" t="s">
        <v>105</v>
      </c>
      <c r="B14" s="19">
        <v>974821</v>
      </c>
      <c r="C14" s="19">
        <v>1092615</v>
      </c>
      <c r="D14" s="19">
        <v>1343885.4334301285</v>
      </c>
      <c r="E14" s="35"/>
      <c r="F14" s="68"/>
    </row>
    <row r="15" spans="1:7" x14ac:dyDescent="0.2">
      <c r="A15" s="453" t="s">
        <v>106</v>
      </c>
      <c r="B15" s="19">
        <v>261716</v>
      </c>
      <c r="C15" s="19">
        <v>328969</v>
      </c>
      <c r="D15" s="19">
        <v>394676.29417522845</v>
      </c>
      <c r="E15" s="35"/>
      <c r="F15" s="68"/>
    </row>
    <row r="16" spans="1:7" x14ac:dyDescent="0.2">
      <c r="A16" s="453" t="s">
        <v>107</v>
      </c>
      <c r="B16" s="19">
        <v>275165</v>
      </c>
      <c r="C16" s="19">
        <v>279803</v>
      </c>
      <c r="D16" s="19">
        <v>374328.60384046065</v>
      </c>
      <c r="E16" s="35"/>
      <c r="F16" s="68"/>
    </row>
    <row r="17" spans="1:6" x14ac:dyDescent="0.2">
      <c r="A17" s="453" t="s">
        <v>108</v>
      </c>
      <c r="B17" s="19">
        <v>397343</v>
      </c>
      <c r="C17" s="19">
        <v>445635</v>
      </c>
      <c r="D17" s="19">
        <v>531074.56849892996</v>
      </c>
      <c r="E17" s="35"/>
      <c r="F17" s="68"/>
    </row>
    <row r="18" spans="1:6" x14ac:dyDescent="0.2">
      <c r="A18" s="453" t="s">
        <v>109</v>
      </c>
      <c r="B18" s="19">
        <v>40597</v>
      </c>
      <c r="C18" s="19">
        <v>38208</v>
      </c>
      <c r="D18" s="19">
        <v>43805.966915509467</v>
      </c>
      <c r="E18" s="35"/>
      <c r="F18" s="68"/>
    </row>
    <row r="19" spans="1:6" x14ac:dyDescent="0.2">
      <c r="A19" s="452" t="s">
        <v>110</v>
      </c>
      <c r="B19" s="19">
        <v>164590</v>
      </c>
      <c r="C19" s="19">
        <v>203491</v>
      </c>
      <c r="D19" s="19">
        <v>202476.49215315774</v>
      </c>
      <c r="E19" s="35"/>
      <c r="F19" s="68"/>
    </row>
    <row r="20" spans="1:6" x14ac:dyDescent="0.2">
      <c r="A20" s="453" t="s">
        <v>111</v>
      </c>
      <c r="B20" s="19">
        <v>68206</v>
      </c>
      <c r="C20" s="19">
        <v>109330</v>
      </c>
      <c r="D20" s="19">
        <v>106793.23228070991</v>
      </c>
      <c r="E20" s="35"/>
      <c r="F20" s="68"/>
    </row>
    <row r="21" spans="1:6" x14ac:dyDescent="0.2">
      <c r="A21" s="453" t="s">
        <v>112</v>
      </c>
      <c r="B21" s="19">
        <v>1385</v>
      </c>
      <c r="C21" s="19">
        <v>1259</v>
      </c>
      <c r="D21" s="19">
        <v>1424.43868376</v>
      </c>
      <c r="E21" s="35"/>
      <c r="F21" s="68"/>
    </row>
    <row r="22" spans="1:6" x14ac:dyDescent="0.2">
      <c r="A22" s="453" t="s">
        <v>113</v>
      </c>
      <c r="B22" s="19">
        <v>47255</v>
      </c>
      <c r="C22" s="19">
        <v>45935</v>
      </c>
      <c r="D22" s="19">
        <v>46685.667864269999</v>
      </c>
      <c r="E22" s="35"/>
      <c r="F22" s="68"/>
    </row>
    <row r="23" spans="1:6" x14ac:dyDescent="0.2">
      <c r="A23" s="453" t="s">
        <v>57</v>
      </c>
      <c r="B23" s="19">
        <v>47744</v>
      </c>
      <c r="C23" s="19">
        <v>46967</v>
      </c>
      <c r="D23" s="19">
        <v>47573.153324417828</v>
      </c>
      <c r="E23" s="35"/>
      <c r="F23" s="68"/>
    </row>
    <row r="24" spans="1:6" x14ac:dyDescent="0.2">
      <c r="A24" s="452" t="s">
        <v>114</v>
      </c>
      <c r="B24" s="19">
        <v>1108472</v>
      </c>
      <c r="C24" s="19">
        <v>1652609</v>
      </c>
      <c r="D24" s="19">
        <v>2609318.2193398648</v>
      </c>
      <c r="E24" s="35"/>
      <c r="F24" s="68"/>
    </row>
    <row r="25" spans="1:6" x14ac:dyDescent="0.2">
      <c r="A25" s="454" t="s">
        <v>115</v>
      </c>
      <c r="B25" s="19">
        <v>1048382</v>
      </c>
      <c r="C25" s="19">
        <v>1565190</v>
      </c>
      <c r="D25" s="19">
        <v>2455599.54</v>
      </c>
      <c r="E25" s="35"/>
      <c r="F25" s="68"/>
    </row>
    <row r="26" spans="1:6" x14ac:dyDescent="0.2">
      <c r="A26" s="451" t="s">
        <v>116</v>
      </c>
      <c r="B26" s="19">
        <v>789636</v>
      </c>
      <c r="C26" s="19">
        <v>1014293</v>
      </c>
      <c r="D26" s="19">
        <v>932744.89000000013</v>
      </c>
      <c r="E26" s="35"/>
      <c r="F26" s="68"/>
    </row>
    <row r="27" spans="1:6" x14ac:dyDescent="0.2">
      <c r="A27" s="452" t="s">
        <v>117</v>
      </c>
      <c r="B27" s="19">
        <v>61675</v>
      </c>
      <c r="C27" s="19">
        <v>36100</v>
      </c>
      <c r="D27" s="19">
        <v>43186.30110131843</v>
      </c>
      <c r="E27" s="35"/>
      <c r="F27" s="68"/>
    </row>
    <row r="28" spans="1:6" x14ac:dyDescent="0.2">
      <c r="A28" s="453" t="s">
        <v>79</v>
      </c>
      <c r="B28" s="19">
        <v>54624</v>
      </c>
      <c r="C28" s="19">
        <v>30271</v>
      </c>
      <c r="D28" s="19">
        <v>28140.028993418433</v>
      </c>
      <c r="E28" s="35"/>
      <c r="F28" s="68"/>
    </row>
    <row r="29" spans="1:6" x14ac:dyDescent="0.2">
      <c r="A29" s="453" t="s">
        <v>104</v>
      </c>
      <c r="B29" s="19">
        <v>7051</v>
      </c>
      <c r="C29" s="19">
        <v>5829</v>
      </c>
      <c r="D29" s="19">
        <v>15046.2721079</v>
      </c>
      <c r="E29" s="35"/>
      <c r="F29" s="68"/>
    </row>
    <row r="30" spans="1:6" x14ac:dyDescent="0.2">
      <c r="A30" s="452" t="s">
        <v>118</v>
      </c>
      <c r="B30" s="19">
        <v>189733</v>
      </c>
      <c r="C30" s="19">
        <v>116818</v>
      </c>
      <c r="D30" s="19">
        <v>136303.34505576987</v>
      </c>
      <c r="E30" s="35"/>
      <c r="F30" s="68"/>
    </row>
    <row r="31" spans="1:6" x14ac:dyDescent="0.2">
      <c r="A31" s="453" t="s">
        <v>106</v>
      </c>
      <c r="B31" s="19">
        <v>48897</v>
      </c>
      <c r="C31" s="19">
        <v>38522</v>
      </c>
      <c r="D31" s="19">
        <v>51090.751831604844</v>
      </c>
      <c r="E31" s="35"/>
      <c r="F31" s="68"/>
    </row>
    <row r="32" spans="1:6" x14ac:dyDescent="0.2">
      <c r="A32" s="453" t="s">
        <v>107</v>
      </c>
      <c r="B32" s="19">
        <v>111956</v>
      </c>
      <c r="C32" s="19">
        <v>43734</v>
      </c>
      <c r="D32" s="19">
        <v>40905.114614810387</v>
      </c>
      <c r="E32" s="35"/>
      <c r="F32" s="68"/>
    </row>
    <row r="33" spans="1:6" x14ac:dyDescent="0.2">
      <c r="A33" s="453" t="s">
        <v>119</v>
      </c>
      <c r="B33" s="19">
        <v>18333</v>
      </c>
      <c r="C33" s="19">
        <v>25434</v>
      </c>
      <c r="D33" s="19">
        <v>32573.58138337647</v>
      </c>
      <c r="E33" s="35"/>
      <c r="F33" s="68"/>
    </row>
    <row r="34" spans="1:6" x14ac:dyDescent="0.2">
      <c r="A34" s="453" t="s">
        <v>109</v>
      </c>
      <c r="B34" s="19">
        <v>10547</v>
      </c>
      <c r="C34" s="19">
        <v>9128</v>
      </c>
      <c r="D34" s="19">
        <v>11733.897225978173</v>
      </c>
      <c r="E34" s="35"/>
      <c r="F34" s="68"/>
    </row>
    <row r="35" spans="1:6" x14ac:dyDescent="0.2">
      <c r="A35" s="452" t="s">
        <v>120</v>
      </c>
      <c r="B35" s="19">
        <v>537370</v>
      </c>
      <c r="C35" s="19">
        <v>859835</v>
      </c>
      <c r="D35" s="19">
        <v>751889.68770307174</v>
      </c>
      <c r="E35" s="35"/>
      <c r="F35" s="68"/>
    </row>
    <row r="36" spans="1:6" x14ac:dyDescent="0.2">
      <c r="A36" s="453" t="s">
        <v>111</v>
      </c>
      <c r="B36" s="19">
        <v>79463</v>
      </c>
      <c r="C36" s="19">
        <v>108697</v>
      </c>
      <c r="D36" s="19">
        <v>98601.146069520255</v>
      </c>
      <c r="E36" s="35"/>
      <c r="F36" s="68"/>
    </row>
    <row r="37" spans="1:6" x14ac:dyDescent="0.2">
      <c r="A37" s="453" t="s">
        <v>112</v>
      </c>
      <c r="B37" s="19">
        <v>96520</v>
      </c>
      <c r="C37" s="19">
        <v>458295</v>
      </c>
      <c r="D37" s="19">
        <v>214116.53188938953</v>
      </c>
      <c r="E37" s="35"/>
      <c r="F37" s="68"/>
    </row>
    <row r="38" spans="1:6" x14ac:dyDescent="0.2">
      <c r="A38" s="453" t="s">
        <v>113</v>
      </c>
      <c r="B38" s="19">
        <v>263042</v>
      </c>
      <c r="C38" s="19">
        <v>234408</v>
      </c>
      <c r="D38" s="19">
        <v>369504.84528416098</v>
      </c>
      <c r="E38" s="35"/>
      <c r="F38" s="68"/>
    </row>
    <row r="39" spans="1:6" x14ac:dyDescent="0.2">
      <c r="A39" s="453" t="s">
        <v>57</v>
      </c>
      <c r="B39" s="19">
        <v>98346</v>
      </c>
      <c r="C39" s="19">
        <v>58434</v>
      </c>
      <c r="D39" s="19">
        <v>69667.164460000989</v>
      </c>
      <c r="E39" s="35"/>
      <c r="F39" s="68"/>
    </row>
    <row r="40" spans="1:6" x14ac:dyDescent="0.2">
      <c r="A40" s="452" t="s">
        <v>121</v>
      </c>
      <c r="B40" s="19">
        <v>858</v>
      </c>
      <c r="C40" s="19">
        <v>1540</v>
      </c>
      <c r="D40" s="33">
        <v>1365.55613984</v>
      </c>
      <c r="E40" s="35"/>
      <c r="F40" s="68"/>
    </row>
    <row r="41" spans="1:6" x14ac:dyDescent="0.2">
      <c r="A41" s="455" t="s">
        <v>122</v>
      </c>
      <c r="B41" s="71">
        <v>3537148</v>
      </c>
      <c r="C41" s="71">
        <v>4533926</v>
      </c>
      <c r="D41" s="47">
        <v>5632423.699829001</v>
      </c>
      <c r="E41" s="35"/>
      <c r="F41" s="68"/>
    </row>
    <row r="42" spans="1:6" ht="14.25" customHeight="1" x14ac:dyDescent="0.2">
      <c r="A42" s="688" t="s">
        <v>123</v>
      </c>
      <c r="B42" s="689"/>
      <c r="C42" s="689"/>
      <c r="D42" s="689"/>
    </row>
    <row r="43" spans="1:6" x14ac:dyDescent="0.2">
      <c r="A43" s="586" t="s">
        <v>124</v>
      </c>
      <c r="B43" s="73">
        <v>3.1869872575172318</v>
      </c>
      <c r="C43" s="73">
        <v>2.5225399027758546</v>
      </c>
      <c r="D43" s="384">
        <v>2.1418048182101792</v>
      </c>
      <c r="E43" s="72"/>
    </row>
    <row r="44" spans="1:6" x14ac:dyDescent="0.2">
      <c r="A44" s="452" t="s">
        <v>125</v>
      </c>
      <c r="B44" s="73">
        <v>6.6121366651417466</v>
      </c>
      <c r="C44" s="73">
        <v>5.0259514581674845</v>
      </c>
      <c r="D44" s="384">
        <v>5.2436325331345186</v>
      </c>
      <c r="E44" s="72"/>
    </row>
    <row r="45" spans="1:6" x14ac:dyDescent="0.2">
      <c r="A45" s="452" t="s">
        <v>126</v>
      </c>
      <c r="B45" s="73">
        <v>3.9856077549541715</v>
      </c>
      <c r="C45" s="73">
        <v>4.4187853814203839</v>
      </c>
      <c r="D45" s="384">
        <v>3.4802307946752995</v>
      </c>
      <c r="E45" s="72"/>
    </row>
    <row r="46" spans="1:6" x14ac:dyDescent="0.2">
      <c r="A46" s="452" t="s">
        <v>57</v>
      </c>
      <c r="B46" s="73">
        <v>6.2985843221883178</v>
      </c>
      <c r="C46" s="73">
        <v>6.874024917937815</v>
      </c>
      <c r="D46" s="384">
        <v>9.6757759132774392</v>
      </c>
      <c r="E46" s="72"/>
    </row>
    <row r="47" spans="1:6" x14ac:dyDescent="0.2">
      <c r="A47" s="454" t="s">
        <v>127</v>
      </c>
      <c r="B47" s="73">
        <v>5.9525320949261555</v>
      </c>
      <c r="C47" s="73">
        <v>6.5043445670898388</v>
      </c>
      <c r="D47" s="384">
        <v>8.9555692666512137</v>
      </c>
      <c r="E47" s="72"/>
    </row>
    <row r="48" spans="1:6" x14ac:dyDescent="0.2">
      <c r="A48" s="455" t="s">
        <v>122</v>
      </c>
      <c r="B48" s="74">
        <v>20.083315999801467</v>
      </c>
      <c r="C48" s="74">
        <v>18.841301660301539</v>
      </c>
      <c r="D48" s="385">
        <v>20.5</v>
      </c>
      <c r="E48" s="72"/>
    </row>
    <row r="49" spans="1:5" x14ac:dyDescent="0.2">
      <c r="A49" s="620"/>
      <c r="B49" s="620"/>
      <c r="C49" s="620"/>
      <c r="D49" s="457" t="s">
        <v>601</v>
      </c>
      <c r="E49" s="72"/>
    </row>
    <row r="50" spans="1:5" x14ac:dyDescent="0.2">
      <c r="A50" s="620"/>
      <c r="B50" s="211"/>
      <c r="C50" s="211"/>
      <c r="D50" s="211"/>
      <c r="E50" s="72"/>
    </row>
    <row r="51" spans="1:5" x14ac:dyDescent="0.2">
      <c r="A51" s="430" t="s">
        <v>128</v>
      </c>
      <c r="B51" s="685"/>
      <c r="C51" s="685"/>
      <c r="D51" s="685"/>
      <c r="E51" s="72"/>
    </row>
    <row r="52" spans="1:5" ht="43.5" customHeight="1" x14ac:dyDescent="0.2">
      <c r="A52" s="680" t="s">
        <v>602</v>
      </c>
      <c r="B52" s="680"/>
      <c r="C52" s="680"/>
      <c r="D52" s="680"/>
    </row>
    <row r="53" spans="1:5" x14ac:dyDescent="0.2">
      <c r="A53" s="211"/>
      <c r="B53" s="211"/>
      <c r="C53" s="211"/>
      <c r="D53" s="211"/>
    </row>
    <row r="54" spans="1:5" ht="40.5" customHeight="1" x14ac:dyDescent="0.2">
      <c r="A54" s="679" t="s">
        <v>673</v>
      </c>
      <c r="B54" s="679"/>
      <c r="C54" s="679"/>
      <c r="D54" s="679"/>
    </row>
    <row r="55" spans="1:5" x14ac:dyDescent="0.2">
      <c r="B55" s="68"/>
      <c r="C55" s="68"/>
      <c r="D55" s="68"/>
    </row>
    <row r="56" spans="1:5" x14ac:dyDescent="0.2">
      <c r="B56" s="68"/>
      <c r="C56" s="68"/>
      <c r="D56" s="68"/>
    </row>
    <row r="57" spans="1:5" x14ac:dyDescent="0.2">
      <c r="B57" s="68"/>
      <c r="C57" s="68"/>
      <c r="D57" s="68"/>
    </row>
    <row r="58" spans="1:5" x14ac:dyDescent="0.2">
      <c r="B58" s="68"/>
      <c r="C58" s="68"/>
      <c r="D58" s="68"/>
    </row>
    <row r="62" spans="1:5" x14ac:dyDescent="0.2">
      <c r="B62" s="75"/>
      <c r="C62" s="75"/>
      <c r="D62" s="75"/>
    </row>
    <row r="65" spans="2:4" x14ac:dyDescent="0.2">
      <c r="B65" s="76"/>
      <c r="C65" s="76"/>
      <c r="D65" s="76"/>
    </row>
  </sheetData>
  <mergeCells count="11">
    <mergeCell ref="B2:D2"/>
    <mergeCell ref="A54:D54"/>
    <mergeCell ref="A52:D52"/>
    <mergeCell ref="A3:D3"/>
    <mergeCell ref="A5:A7"/>
    <mergeCell ref="B5:B7"/>
    <mergeCell ref="C5:C7"/>
    <mergeCell ref="D5:D7"/>
    <mergeCell ref="B51:D51"/>
    <mergeCell ref="A8:D8"/>
    <mergeCell ref="A42:D42"/>
  </mergeCells>
  <phoneticPr fontId="28" type="noConversion"/>
  <conditionalFormatting sqref="B2">
    <cfRule type="cellIs" dxfId="107" priority="3" operator="equal">
      <formula>0</formula>
    </cfRule>
  </conditionalFormatting>
  <conditionalFormatting sqref="D41">
    <cfRule type="cellIs" dxfId="106" priority="2" operator="equal">
      <formula>0</formula>
    </cfRule>
  </conditionalFormatting>
  <conditionalFormatting sqref="D48">
    <cfRule type="cellIs" dxfId="105" priority="1" operator="equal">
      <formula>0</formula>
    </cfRule>
  </conditionalFormatting>
  <hyperlinks>
    <hyperlink ref="B2" location="Contents!A1" display="cs;slf;fj;jpw;F jpUk;Gtjw;F" xr:uid="{39DBED33-851B-456F-B71C-27EA22288A62}"/>
    <hyperlink ref="B2:D2" location="உள்ளடக்கம்!A1" display="cs;slf;fj;jpw;F jpUk;Gtjw;F" xr:uid="{63447A11-7F39-446D-B12D-2B513A9A805C}"/>
  </hyperlinks>
  <pageMargins left="0.7" right="0.7" top="0.75" bottom="0.75" header="0.3" footer="0.3"/>
  <pageSetup scale="93" orientation="portrait" r:id="rId1"/>
  <headerFooter>
    <oddHeader>&amp;L&amp;"Calibri"&amp;10&amp;K000000 [Limited Sharing]&amp;1#_x000D_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K38"/>
  <sheetViews>
    <sheetView showGridLines="0" zoomScaleNormal="100" workbookViewId="0">
      <selection activeCell="B35" sqref="B35"/>
    </sheetView>
  </sheetViews>
  <sheetFormatPr defaultColWidth="8.7109375" defaultRowHeight="12.75" x14ac:dyDescent="0.2"/>
  <cols>
    <col min="1" max="1" width="4.140625" style="78" customWidth="1"/>
    <col min="2" max="2" width="76" style="3" customWidth="1"/>
    <col min="3" max="4" width="11.5703125" style="3" customWidth="1"/>
    <col min="5" max="5" width="12" style="3" customWidth="1"/>
    <col min="6" max="6" width="11.85546875" style="3" customWidth="1"/>
    <col min="7" max="7" width="12.42578125" style="3" customWidth="1"/>
    <col min="8" max="8" width="12.28515625" style="36" customWidth="1"/>
    <col min="9" max="9" width="8.7109375" style="3"/>
    <col min="10" max="10" width="10.140625" style="3" bestFit="1" customWidth="1"/>
    <col min="11" max="11" width="13.7109375" style="3" customWidth="1"/>
    <col min="12" max="16384" width="8.7109375" style="3"/>
  </cols>
  <sheetData>
    <row r="1" spans="1:11" ht="15.75" x14ac:dyDescent="0.25">
      <c r="A1" s="418" t="s">
        <v>13</v>
      </c>
      <c r="H1" s="433" t="s">
        <v>129</v>
      </c>
    </row>
    <row r="2" spans="1:11" ht="14.25" x14ac:dyDescent="0.2">
      <c r="F2" s="678" t="s">
        <v>36</v>
      </c>
      <c r="G2" s="678"/>
      <c r="H2" s="678"/>
    </row>
    <row r="3" spans="1:11" ht="15.75" x14ac:dyDescent="0.25">
      <c r="A3" s="671" t="s">
        <v>574</v>
      </c>
      <c r="B3" s="671"/>
      <c r="C3" s="671"/>
      <c r="D3" s="671"/>
      <c r="E3" s="671"/>
      <c r="F3" s="671"/>
      <c r="G3" s="671"/>
      <c r="H3" s="671"/>
    </row>
    <row r="4" spans="1:11" x14ac:dyDescent="0.2">
      <c r="B4" s="79"/>
      <c r="C4" s="79"/>
      <c r="D4" s="79"/>
      <c r="E4" s="79"/>
      <c r="H4" s="431" t="s">
        <v>35</v>
      </c>
    </row>
    <row r="5" spans="1:11" s="14" customFormat="1" x14ac:dyDescent="0.2">
      <c r="A5" s="672" t="s">
        <v>130</v>
      </c>
      <c r="B5" s="672"/>
      <c r="C5" s="693" t="s">
        <v>131</v>
      </c>
      <c r="D5" s="693"/>
      <c r="E5" s="694"/>
      <c r="F5" s="694" t="s">
        <v>132</v>
      </c>
      <c r="G5" s="695"/>
      <c r="H5" s="696"/>
    </row>
    <row r="6" spans="1:11" s="14" customFormat="1" ht="51" x14ac:dyDescent="0.2">
      <c r="A6" s="673"/>
      <c r="B6" s="673"/>
      <c r="C6" s="458" t="s">
        <v>585</v>
      </c>
      <c r="D6" s="458" t="s">
        <v>586</v>
      </c>
      <c r="E6" s="458" t="s">
        <v>133</v>
      </c>
      <c r="F6" s="458" t="s">
        <v>587</v>
      </c>
      <c r="G6" s="458" t="s">
        <v>134</v>
      </c>
      <c r="H6" s="459" t="s">
        <v>133</v>
      </c>
    </row>
    <row r="7" spans="1:11" ht="13.5" customHeight="1" x14ac:dyDescent="0.2">
      <c r="A7" s="81">
        <v>1</v>
      </c>
      <c r="B7" s="460" t="s">
        <v>135</v>
      </c>
      <c r="C7" s="82">
        <v>36106</v>
      </c>
      <c r="D7" s="83">
        <v>23479.088583960001</v>
      </c>
      <c r="E7" s="84">
        <f t="shared" ref="E7:E33" si="0">D7/C7*100-100</f>
        <v>-34.971781465795161</v>
      </c>
      <c r="F7" s="82">
        <v>9487</v>
      </c>
      <c r="G7" s="85">
        <v>4007.6132588199998</v>
      </c>
      <c r="H7" s="86">
        <f t="shared" ref="H7:H33" si="1">G7/F7*100-100</f>
        <v>-57.756790778749874</v>
      </c>
      <c r="K7" s="20"/>
    </row>
    <row r="8" spans="1:11" x14ac:dyDescent="0.2">
      <c r="A8" s="87">
        <v>2</v>
      </c>
      <c r="B8" s="461" t="s">
        <v>136</v>
      </c>
      <c r="C8" s="88">
        <v>8600</v>
      </c>
      <c r="D8" s="83">
        <v>7930.7588996300001</v>
      </c>
      <c r="E8" s="84">
        <f t="shared" si="0"/>
        <v>-7.781873260116285</v>
      </c>
      <c r="F8" s="88">
        <v>5425</v>
      </c>
      <c r="G8" s="85">
        <v>1774.7846976300002</v>
      </c>
      <c r="H8" s="86">
        <f t="shared" si="1"/>
        <v>-67.285074698064506</v>
      </c>
      <c r="J8" s="20"/>
      <c r="K8" s="20"/>
    </row>
    <row r="9" spans="1:11" ht="12.75" customHeight="1" x14ac:dyDescent="0.2">
      <c r="A9" s="87">
        <v>3</v>
      </c>
      <c r="B9" s="461" t="s">
        <v>659</v>
      </c>
      <c r="C9" s="88">
        <v>3416314.1</v>
      </c>
      <c r="D9" s="83">
        <v>2834076.4444990796</v>
      </c>
      <c r="E9" s="84">
        <f t="shared" si="0"/>
        <v>-17.04286076918163</v>
      </c>
      <c r="F9" s="88">
        <v>1784253.4</v>
      </c>
      <c r="G9" s="85">
        <v>1580132.20771577</v>
      </c>
      <c r="H9" s="86">
        <f t="shared" si="1"/>
        <v>-11.440145905521604</v>
      </c>
      <c r="K9" s="20"/>
    </row>
    <row r="10" spans="1:11" ht="11.25" customHeight="1" x14ac:dyDescent="0.2">
      <c r="A10" s="87">
        <v>4</v>
      </c>
      <c r="B10" s="461" t="s">
        <v>137</v>
      </c>
      <c r="C10" s="88">
        <v>382000</v>
      </c>
      <c r="D10" s="83">
        <v>383486.75301564002</v>
      </c>
      <c r="E10" s="84">
        <f t="shared" si="0"/>
        <v>0.38920236011519194</v>
      </c>
      <c r="F10" s="88">
        <v>60000</v>
      </c>
      <c r="G10" s="85">
        <v>56439.544278599991</v>
      </c>
      <c r="H10" s="86">
        <f t="shared" si="1"/>
        <v>-5.9340928690000112</v>
      </c>
      <c r="K10" s="20"/>
    </row>
    <row r="11" spans="1:11" x14ac:dyDescent="0.2">
      <c r="A11" s="87">
        <v>5</v>
      </c>
      <c r="B11" s="461" t="s">
        <v>634</v>
      </c>
      <c r="C11" s="88">
        <v>38060.9</v>
      </c>
      <c r="D11" s="83">
        <v>34281.299316730001</v>
      </c>
      <c r="E11" s="84">
        <f t="shared" si="0"/>
        <v>-9.930402810416993</v>
      </c>
      <c r="F11" s="88">
        <v>16145.6</v>
      </c>
      <c r="G11" s="85">
        <v>7688.3359404199991</v>
      </c>
      <c r="H11" s="86">
        <f t="shared" si="1"/>
        <v>-52.381231168739475</v>
      </c>
      <c r="K11" s="20"/>
    </row>
    <row r="12" spans="1:11" x14ac:dyDescent="0.2">
      <c r="A12" s="87">
        <v>6</v>
      </c>
      <c r="B12" s="461" t="s">
        <v>635</v>
      </c>
      <c r="C12" s="88">
        <v>413250</v>
      </c>
      <c r="D12" s="83">
        <v>376433.02691665001</v>
      </c>
      <c r="E12" s="84">
        <f t="shared" si="0"/>
        <v>-8.909128392825167</v>
      </c>
      <c r="F12" s="88">
        <v>95500</v>
      </c>
      <c r="G12" s="85">
        <v>52305.826043859997</v>
      </c>
      <c r="H12" s="86">
        <f t="shared" si="1"/>
        <v>-45.229501524753935</v>
      </c>
      <c r="K12" s="20"/>
    </row>
    <row r="13" spans="1:11" x14ac:dyDescent="0.2">
      <c r="A13" s="87">
        <v>7</v>
      </c>
      <c r="B13" s="461" t="s">
        <v>636</v>
      </c>
      <c r="C13" s="88">
        <v>19407</v>
      </c>
      <c r="D13" s="83">
        <v>16597.293602080001</v>
      </c>
      <c r="E13" s="84">
        <f t="shared" si="0"/>
        <v>-14.477798721698349</v>
      </c>
      <c r="F13" s="88">
        <v>2056</v>
      </c>
      <c r="G13" s="85">
        <v>2190.0496438099999</v>
      </c>
      <c r="H13" s="86">
        <f t="shared" si="1"/>
        <v>6.5199243098248871</v>
      </c>
      <c r="K13" s="20"/>
    </row>
    <row r="14" spans="1:11" x14ac:dyDescent="0.2">
      <c r="A14" s="87">
        <v>8</v>
      </c>
      <c r="B14" s="461" t="s">
        <v>637</v>
      </c>
      <c r="C14" s="88">
        <v>2167</v>
      </c>
      <c r="D14" s="83">
        <v>1837.4250598900003</v>
      </c>
      <c r="E14" s="84">
        <f t="shared" si="0"/>
        <v>-15.208811264882314</v>
      </c>
      <c r="F14" s="88">
        <v>497</v>
      </c>
      <c r="G14" s="85">
        <v>124.38520477</v>
      </c>
      <c r="H14" s="86">
        <f t="shared" si="1"/>
        <v>-74.972795820925555</v>
      </c>
      <c r="K14" s="20"/>
    </row>
    <row r="15" spans="1:11" x14ac:dyDescent="0.2">
      <c r="A15" s="87">
        <v>9</v>
      </c>
      <c r="B15" s="461" t="s">
        <v>648</v>
      </c>
      <c r="C15" s="88">
        <v>52410</v>
      </c>
      <c r="D15" s="83">
        <v>47912.549473300001</v>
      </c>
      <c r="E15" s="84">
        <f t="shared" si="0"/>
        <v>-8.5812832030146922</v>
      </c>
      <c r="F15" s="88">
        <v>435100</v>
      </c>
      <c r="G15" s="85">
        <v>390275.89421723009</v>
      </c>
      <c r="H15" s="86">
        <f t="shared" si="1"/>
        <v>-10.302023852624671</v>
      </c>
      <c r="K15" s="20"/>
    </row>
    <row r="16" spans="1:11" ht="12" customHeight="1" x14ac:dyDescent="0.2">
      <c r="A16" s="87">
        <v>10</v>
      </c>
      <c r="B16" s="461" t="s">
        <v>638</v>
      </c>
      <c r="C16" s="88">
        <v>83894</v>
      </c>
      <c r="D16" s="83">
        <v>93668.968170519991</v>
      </c>
      <c r="E16" s="84">
        <f t="shared" si="0"/>
        <v>11.651570041385554</v>
      </c>
      <c r="F16" s="88">
        <v>133078</v>
      </c>
      <c r="G16" s="85">
        <v>89166.779734310025</v>
      </c>
      <c r="H16" s="86">
        <f t="shared" si="1"/>
        <v>-32.996603695344064</v>
      </c>
      <c r="K16" s="20"/>
    </row>
    <row r="17" spans="1:11" x14ac:dyDescent="0.2">
      <c r="A17" s="87">
        <v>11</v>
      </c>
      <c r="B17" s="461" t="s">
        <v>156</v>
      </c>
      <c r="C17" s="88">
        <v>1061</v>
      </c>
      <c r="D17" s="83">
        <v>858.35851940999999</v>
      </c>
      <c r="E17" s="84">
        <f t="shared" si="0"/>
        <v>-19.099102788878426</v>
      </c>
      <c r="F17" s="88">
        <v>20081</v>
      </c>
      <c r="G17" s="85">
        <v>6987.9555318599996</v>
      </c>
      <c r="H17" s="86">
        <f t="shared" si="1"/>
        <v>-65.201157652208565</v>
      </c>
      <c r="K17" s="20"/>
    </row>
    <row r="18" spans="1:11" x14ac:dyDescent="0.2">
      <c r="A18" s="87">
        <v>12</v>
      </c>
      <c r="B18" s="461" t="s">
        <v>639</v>
      </c>
      <c r="C18" s="88">
        <v>3282</v>
      </c>
      <c r="D18" s="83">
        <v>2821.1338628299995</v>
      </c>
      <c r="E18" s="84">
        <f t="shared" si="0"/>
        <v>-14.042234526812933</v>
      </c>
      <c r="F18" s="88">
        <v>101250</v>
      </c>
      <c r="G18" s="85">
        <v>64814.443124270001</v>
      </c>
      <c r="H18" s="86">
        <f t="shared" si="1"/>
        <v>-35.985735185906179</v>
      </c>
      <c r="K18" s="20"/>
    </row>
    <row r="19" spans="1:11" x14ac:dyDescent="0.2">
      <c r="A19" s="87">
        <v>13</v>
      </c>
      <c r="B19" s="461" t="s">
        <v>640</v>
      </c>
      <c r="C19" s="88">
        <v>24990</v>
      </c>
      <c r="D19" s="83">
        <v>24810.155956859999</v>
      </c>
      <c r="E19" s="84">
        <f t="shared" si="0"/>
        <v>-0.71966403817526725</v>
      </c>
      <c r="F19" s="88">
        <v>6160</v>
      </c>
      <c r="G19" s="85">
        <v>3192.0447517699999</v>
      </c>
      <c r="H19" s="86">
        <f t="shared" si="1"/>
        <v>-48.181091692045456</v>
      </c>
      <c r="K19" s="20"/>
    </row>
    <row r="20" spans="1:11" x14ac:dyDescent="0.2">
      <c r="A20" s="87">
        <v>14</v>
      </c>
      <c r="B20" s="461" t="s">
        <v>641</v>
      </c>
      <c r="C20" s="88">
        <v>207200</v>
      </c>
      <c r="D20" s="83">
        <v>190552.56821615002</v>
      </c>
      <c r="E20" s="84">
        <f t="shared" si="0"/>
        <v>-8.0344747991554044</v>
      </c>
      <c r="F20" s="88">
        <v>65700</v>
      </c>
      <c r="G20" s="85">
        <v>47024.479911629998</v>
      </c>
      <c r="H20" s="86">
        <f t="shared" si="1"/>
        <v>-28.425449145159817</v>
      </c>
      <c r="K20" s="20"/>
    </row>
    <row r="21" spans="1:11" x14ac:dyDescent="0.2">
      <c r="A21" s="87">
        <v>15</v>
      </c>
      <c r="B21" s="461" t="s">
        <v>642</v>
      </c>
      <c r="C21" s="88">
        <v>550000</v>
      </c>
      <c r="D21" s="83">
        <v>554740.55458835012</v>
      </c>
      <c r="E21" s="84">
        <f t="shared" si="0"/>
        <v>0.86191901606365207</v>
      </c>
      <c r="F21" s="88">
        <v>33500</v>
      </c>
      <c r="G21" s="85">
        <v>23247.288656900004</v>
      </c>
      <c r="H21" s="86">
        <f t="shared" si="1"/>
        <v>-30.60510848686566</v>
      </c>
      <c r="K21" s="20"/>
    </row>
    <row r="22" spans="1:11" ht="14.25" customHeight="1" x14ac:dyDescent="0.2">
      <c r="A22" s="87">
        <v>16</v>
      </c>
      <c r="B22" s="461" t="s">
        <v>647</v>
      </c>
      <c r="C22" s="89">
        <v>5450</v>
      </c>
      <c r="D22" s="90">
        <v>470267.38</v>
      </c>
      <c r="E22" s="91">
        <f t="shared" si="0"/>
        <v>8528.7592660550454</v>
      </c>
      <c r="F22" s="89">
        <v>12038</v>
      </c>
      <c r="G22" s="92">
        <v>64567.237286019998</v>
      </c>
      <c r="H22" s="93">
        <f t="shared" si="1"/>
        <v>436.36183158348558</v>
      </c>
      <c r="K22" s="20"/>
    </row>
    <row r="23" spans="1:11" x14ac:dyDescent="0.2">
      <c r="A23" s="87">
        <v>17</v>
      </c>
      <c r="B23" s="461" t="s">
        <v>643</v>
      </c>
      <c r="C23" s="88">
        <v>4805</v>
      </c>
      <c r="D23" s="83">
        <v>5263.4528780399996</v>
      </c>
      <c r="E23" s="84">
        <f t="shared" si="0"/>
        <v>9.5411629144640955</v>
      </c>
      <c r="F23" s="88">
        <v>9138</v>
      </c>
      <c r="G23" s="85">
        <v>7665.3393749599991</v>
      </c>
      <c r="H23" s="86">
        <f t="shared" si="1"/>
        <v>-16.115787098270957</v>
      </c>
      <c r="K23" s="20"/>
    </row>
    <row r="24" spans="1:11" x14ac:dyDescent="0.2">
      <c r="A24" s="87">
        <v>18</v>
      </c>
      <c r="B24" s="461" t="s">
        <v>644</v>
      </c>
      <c r="C24" s="88">
        <v>6213</v>
      </c>
      <c r="D24" s="83">
        <v>4623.5766704100006</v>
      </c>
      <c r="E24" s="84">
        <f t="shared" si="0"/>
        <v>-25.582220015934325</v>
      </c>
      <c r="F24" s="88">
        <v>5427</v>
      </c>
      <c r="G24" s="85">
        <v>5014.2308889300002</v>
      </c>
      <c r="H24" s="86">
        <f t="shared" si="1"/>
        <v>-7.6058432111663876</v>
      </c>
      <c r="K24" s="20"/>
    </row>
    <row r="25" spans="1:11" x14ac:dyDescent="0.2">
      <c r="A25" s="87">
        <v>19</v>
      </c>
      <c r="B25" s="461" t="s">
        <v>139</v>
      </c>
      <c r="C25" s="88">
        <v>12534</v>
      </c>
      <c r="D25" s="83">
        <v>4827.6012778200002</v>
      </c>
      <c r="E25" s="84">
        <f t="shared" si="0"/>
        <v>-61.483953424126376</v>
      </c>
      <c r="F25" s="88">
        <v>3506</v>
      </c>
      <c r="G25" s="85">
        <v>2888.9152795100003</v>
      </c>
      <c r="H25" s="86">
        <f t="shared" si="1"/>
        <v>-17.600819181118084</v>
      </c>
      <c r="K25" s="20"/>
    </row>
    <row r="26" spans="1:11" x14ac:dyDescent="0.2">
      <c r="A26" s="87">
        <v>20</v>
      </c>
      <c r="B26" s="461" t="s">
        <v>645</v>
      </c>
      <c r="C26" s="88">
        <v>15234</v>
      </c>
      <c r="D26" s="83">
        <v>11296.008105569999</v>
      </c>
      <c r="E26" s="84">
        <f t="shared" si="0"/>
        <v>-25.850018999803083</v>
      </c>
      <c r="F26" s="88">
        <v>842</v>
      </c>
      <c r="G26" s="85">
        <v>2754.4109708999999</v>
      </c>
      <c r="H26" s="86">
        <f t="shared" si="1"/>
        <v>227.12719369358666</v>
      </c>
      <c r="K26" s="20"/>
    </row>
    <row r="27" spans="1:11" x14ac:dyDescent="0.2">
      <c r="A27" s="87">
        <v>21</v>
      </c>
      <c r="B27" s="461" t="s">
        <v>165</v>
      </c>
      <c r="C27" s="88">
        <v>6752</v>
      </c>
      <c r="D27" s="83">
        <v>14532.042817510001</v>
      </c>
      <c r="E27" s="84">
        <f t="shared" si="0"/>
        <v>115.2257526289988</v>
      </c>
      <c r="F27" s="88">
        <v>9871</v>
      </c>
      <c r="G27" s="85">
        <v>546.73338932000001</v>
      </c>
      <c r="H27" s="86">
        <f t="shared" si="1"/>
        <v>-94.46121579049742</v>
      </c>
      <c r="K27" s="20"/>
    </row>
    <row r="28" spans="1:11" x14ac:dyDescent="0.2">
      <c r="A28" s="87">
        <v>22</v>
      </c>
      <c r="B28" s="461" t="s">
        <v>166</v>
      </c>
      <c r="C28" s="88">
        <v>159000</v>
      </c>
      <c r="D28" s="83">
        <v>4422.6872735399993</v>
      </c>
      <c r="E28" s="84">
        <f t="shared" si="0"/>
        <v>-97.218435677018874</v>
      </c>
      <c r="F28" s="88">
        <v>16945</v>
      </c>
      <c r="G28" s="85">
        <v>5773.3070490600003</v>
      </c>
      <c r="H28" s="86">
        <f t="shared" si="1"/>
        <v>-65.929141050103283</v>
      </c>
      <c r="K28" s="20"/>
    </row>
    <row r="29" spans="1:11" x14ac:dyDescent="0.2">
      <c r="A29" s="87">
        <v>23</v>
      </c>
      <c r="B29" s="461" t="s">
        <v>167</v>
      </c>
      <c r="C29" s="88">
        <v>4370</v>
      </c>
      <c r="D29" s="83">
        <v>142223.81640379</v>
      </c>
      <c r="E29" s="84">
        <f t="shared" si="0"/>
        <v>3154.5495744574368</v>
      </c>
      <c r="F29" s="88">
        <v>1700</v>
      </c>
      <c r="G29" s="85">
        <v>11294.314491630001</v>
      </c>
      <c r="H29" s="86">
        <f t="shared" si="1"/>
        <v>564.37144068411772</v>
      </c>
      <c r="K29" s="20"/>
    </row>
    <row r="30" spans="1:11" x14ac:dyDescent="0.2">
      <c r="A30" s="87">
        <v>24</v>
      </c>
      <c r="B30" s="461" t="s">
        <v>646</v>
      </c>
      <c r="C30" s="88">
        <v>7100</v>
      </c>
      <c r="D30" s="83">
        <v>4188.7354417699999</v>
      </c>
      <c r="E30" s="84">
        <f t="shared" si="0"/>
        <v>-41.003726172253522</v>
      </c>
      <c r="F30" s="88">
        <v>5500</v>
      </c>
      <c r="G30" s="85">
        <v>495.75287019999996</v>
      </c>
      <c r="H30" s="86">
        <f t="shared" si="1"/>
        <v>-90.986311450909085</v>
      </c>
      <c r="K30" s="20"/>
    </row>
    <row r="31" spans="1:11" x14ac:dyDescent="0.2">
      <c r="A31" s="87">
        <v>25</v>
      </c>
      <c r="B31" s="461" t="s">
        <v>168</v>
      </c>
      <c r="C31" s="88">
        <v>2800</v>
      </c>
      <c r="D31" s="83">
        <v>5284.2850520400007</v>
      </c>
      <c r="E31" s="84">
        <f t="shared" si="0"/>
        <v>88.724466144285742</v>
      </c>
      <c r="F31" s="88">
        <v>2950</v>
      </c>
      <c r="G31" s="85">
        <v>2790.4275052399998</v>
      </c>
      <c r="H31" s="86">
        <f t="shared" si="1"/>
        <v>-5.4092371105084851</v>
      </c>
      <c r="K31" s="20"/>
    </row>
    <row r="32" spans="1:11" x14ac:dyDescent="0.2">
      <c r="A32" s="87">
        <v>26</v>
      </c>
      <c r="B32" s="461" t="s">
        <v>141</v>
      </c>
      <c r="C32" s="88">
        <v>457000</v>
      </c>
      <c r="D32" s="83">
        <v>2594.0189810500001</v>
      </c>
      <c r="E32" s="84">
        <f t="shared" si="0"/>
        <v>-99.432380966947477</v>
      </c>
      <c r="F32" s="88">
        <v>78850</v>
      </c>
      <c r="G32" s="85">
        <v>1778.6943707099999</v>
      </c>
      <c r="H32" s="86">
        <f t="shared" si="1"/>
        <v>-97.744204983246675</v>
      </c>
      <c r="K32" s="20"/>
    </row>
    <row r="33" spans="1:8" x14ac:dyDescent="0.2">
      <c r="A33" s="94"/>
      <c r="B33" s="95" t="s">
        <v>6</v>
      </c>
      <c r="C33" s="96">
        <f>SUM(C7:C32)</f>
        <v>5920000</v>
      </c>
      <c r="D33" s="96">
        <f>SUM(D7:D32)</f>
        <v>5263009.9835826196</v>
      </c>
      <c r="E33" s="97">
        <f t="shared" si="0"/>
        <v>-11.097804331374675</v>
      </c>
      <c r="F33" s="96">
        <f>SUM(F7:F32)</f>
        <v>2915000</v>
      </c>
      <c r="G33" s="96">
        <f>SUM(G7:G32)</f>
        <v>2434940.9961881298</v>
      </c>
      <c r="H33" s="97">
        <f t="shared" si="1"/>
        <v>-16.468576460098461</v>
      </c>
    </row>
    <row r="34" spans="1:8" x14ac:dyDescent="0.2">
      <c r="A34" s="692" t="s">
        <v>144</v>
      </c>
      <c r="B34" s="692"/>
      <c r="C34" s="692"/>
      <c r="D34" s="690" t="s">
        <v>601</v>
      </c>
      <c r="E34" s="691"/>
      <c r="F34" s="691"/>
      <c r="G34" s="691"/>
      <c r="H34" s="691"/>
    </row>
    <row r="35" spans="1:8" x14ac:dyDescent="0.2">
      <c r="A35" s="463" t="s">
        <v>145</v>
      </c>
      <c r="B35" s="464"/>
      <c r="C35" s="621"/>
      <c r="D35" s="621"/>
      <c r="E35" s="621"/>
      <c r="F35" s="622"/>
      <c r="G35" s="619"/>
      <c r="H35" s="619"/>
    </row>
    <row r="36" spans="1:8" x14ac:dyDescent="0.2">
      <c r="A36" s="465" t="s">
        <v>146</v>
      </c>
      <c r="B36" s="466"/>
      <c r="C36" s="622"/>
      <c r="D36" s="622"/>
      <c r="E36" s="619"/>
      <c r="F36" s="622"/>
      <c r="G36" s="619"/>
      <c r="H36" s="622"/>
    </row>
    <row r="37" spans="1:8" x14ac:dyDescent="0.2">
      <c r="A37" s="623"/>
      <c r="B37" s="619"/>
      <c r="C37" s="619"/>
      <c r="D37" s="622"/>
      <c r="E37" s="619"/>
      <c r="F37" s="619"/>
      <c r="G37" s="619"/>
      <c r="H37" s="211"/>
    </row>
    <row r="38" spans="1:8" x14ac:dyDescent="0.2">
      <c r="A38" s="623"/>
      <c r="B38" s="619"/>
      <c r="C38" s="619"/>
      <c r="D38" s="619"/>
      <c r="E38" s="619"/>
      <c r="F38" s="619"/>
      <c r="G38" s="619"/>
      <c r="H38" s="211"/>
    </row>
  </sheetData>
  <mergeCells count="7">
    <mergeCell ref="D34:H34"/>
    <mergeCell ref="A34:C34"/>
    <mergeCell ref="F2:H2"/>
    <mergeCell ref="A3:H3"/>
    <mergeCell ref="A5:B6"/>
    <mergeCell ref="C5:E5"/>
    <mergeCell ref="F5:H5"/>
  </mergeCells>
  <conditionalFormatting sqref="D7:E32 G7:H32">
    <cfRule type="cellIs" dxfId="104" priority="1" operator="equal">
      <formula>0</formula>
    </cfRule>
  </conditionalFormatting>
  <conditionalFormatting sqref="F2">
    <cfRule type="cellIs" dxfId="103" priority="2" operator="equal">
      <formula>0</formula>
    </cfRule>
  </conditionalFormatting>
  <hyperlinks>
    <hyperlink ref="F2" location="Contents!A1" display="cs;slf;fj;jpw;F jpUk;Gtjw;F" xr:uid="{4353ABBC-F32E-4F4A-A918-A3379165E5D8}"/>
    <hyperlink ref="F2:H2" location="உள்ளடக்கம்!A1" display="cs;slf;fj;jpw;F jpUk;Gtjw;F" xr:uid="{5D97EA48-07EC-4ABD-BE15-E20201054B12}"/>
  </hyperlinks>
  <pageMargins left="0.7" right="0.7" top="0.75" bottom="0.75" header="0.3" footer="0.3"/>
  <pageSetup paperSize="9" scale="86" orientation="landscape" r:id="rId1"/>
  <headerFooter>
    <oddHeader>&amp;L&amp;"Calibri"&amp;10&amp;K000000 [Limited Sharing]&amp;1#_x000D_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A5576-F858-41D5-848D-2237E2E2CE5F}">
  <sheetPr>
    <pageSetUpPr fitToPage="1"/>
  </sheetPr>
  <dimension ref="A1:H41"/>
  <sheetViews>
    <sheetView showGridLines="0" workbookViewId="0">
      <selection activeCell="B44" sqref="B44"/>
    </sheetView>
  </sheetViews>
  <sheetFormatPr defaultColWidth="8.7109375" defaultRowHeight="12.75" x14ac:dyDescent="0.2"/>
  <cols>
    <col min="1" max="1" width="5" style="36" customWidth="1"/>
    <col min="2" max="2" width="79.85546875" style="36" customWidth="1"/>
    <col min="3" max="3" width="21.7109375" style="36" customWidth="1"/>
    <col min="4" max="4" width="23.85546875" style="36" customWidth="1"/>
    <col min="5" max="5" width="14.28515625" style="36" customWidth="1"/>
    <col min="6" max="6" width="12.85546875" style="36" bestFit="1" customWidth="1"/>
    <col min="7" max="8" width="8.7109375" style="36"/>
    <col min="9" max="9" width="12.7109375" style="36" bestFit="1" customWidth="1"/>
    <col min="10" max="16384" width="8.7109375" style="36"/>
  </cols>
  <sheetData>
    <row r="1" spans="1:8" ht="15.75" x14ac:dyDescent="0.25">
      <c r="A1" s="66" t="s">
        <v>143</v>
      </c>
      <c r="C1" s="3"/>
      <c r="D1" s="433" t="s">
        <v>172</v>
      </c>
    </row>
    <row r="2" spans="1:8" ht="19.5" customHeight="1" x14ac:dyDescent="0.2">
      <c r="C2" s="678" t="s">
        <v>36</v>
      </c>
      <c r="D2" s="678"/>
      <c r="E2" s="434"/>
    </row>
    <row r="3" spans="1:8" ht="15.75" x14ac:dyDescent="0.25">
      <c r="A3" s="671" t="s">
        <v>610</v>
      </c>
      <c r="B3" s="671"/>
      <c r="C3" s="671"/>
      <c r="D3" s="671"/>
      <c r="E3" s="467"/>
      <c r="F3" s="467"/>
      <c r="G3" s="467"/>
      <c r="H3" s="467"/>
    </row>
    <row r="4" spans="1:8" x14ac:dyDescent="0.2">
      <c r="B4" s="99"/>
      <c r="D4" s="431" t="s">
        <v>35</v>
      </c>
    </row>
    <row r="5" spans="1:8" s="100" customFormat="1" ht="18.75" customHeight="1" x14ac:dyDescent="0.2">
      <c r="A5" s="686" t="s">
        <v>147</v>
      </c>
      <c r="B5" s="697"/>
      <c r="C5" s="700" t="s">
        <v>611</v>
      </c>
      <c r="D5" s="701"/>
    </row>
    <row r="6" spans="1:8" s="100" customFormat="1" ht="24.75" customHeight="1" x14ac:dyDescent="0.2">
      <c r="A6" s="698"/>
      <c r="B6" s="699"/>
      <c r="C6" s="468" t="s">
        <v>148</v>
      </c>
      <c r="D6" s="468" t="s">
        <v>149</v>
      </c>
    </row>
    <row r="7" spans="1:8" ht="15" customHeight="1" x14ac:dyDescent="0.2">
      <c r="A7" s="101">
        <v>1</v>
      </c>
      <c r="B7" s="470" t="s">
        <v>135</v>
      </c>
      <c r="C7" s="102">
        <v>23226</v>
      </c>
      <c r="D7" s="103">
        <v>10655</v>
      </c>
      <c r="E7" s="35"/>
    </row>
    <row r="8" spans="1:8" ht="15" customHeight="1" x14ac:dyDescent="0.2">
      <c r="A8" s="101">
        <v>2</v>
      </c>
      <c r="B8" s="471" t="s">
        <v>136</v>
      </c>
      <c r="C8" s="103">
        <v>9500</v>
      </c>
      <c r="D8" s="103">
        <v>5000</v>
      </c>
      <c r="E8" s="35"/>
    </row>
    <row r="9" spans="1:8" ht="15" customHeight="1" x14ac:dyDescent="0.2">
      <c r="A9" s="101">
        <v>3</v>
      </c>
      <c r="B9" s="471" t="s">
        <v>649</v>
      </c>
      <c r="C9" s="103">
        <v>2959134</v>
      </c>
      <c r="D9" s="103">
        <v>2143085</v>
      </c>
      <c r="E9" s="35"/>
    </row>
    <row r="10" spans="1:8" ht="15" customHeight="1" x14ac:dyDescent="0.2">
      <c r="A10" s="101">
        <v>4</v>
      </c>
      <c r="B10" s="471" t="s">
        <v>137</v>
      </c>
      <c r="C10" s="103">
        <v>395000</v>
      </c>
      <c r="D10" s="103">
        <v>60000</v>
      </c>
      <c r="E10" s="35"/>
    </row>
    <row r="11" spans="1:8" ht="15" customHeight="1" x14ac:dyDescent="0.2">
      <c r="A11" s="101">
        <v>5</v>
      </c>
      <c r="B11" s="471" t="s">
        <v>150</v>
      </c>
      <c r="C11" s="103">
        <v>43000</v>
      </c>
      <c r="D11" s="103">
        <v>15500</v>
      </c>
      <c r="E11" s="35"/>
    </row>
    <row r="12" spans="1:8" ht="15" customHeight="1" x14ac:dyDescent="0.2">
      <c r="A12" s="101">
        <v>6</v>
      </c>
      <c r="B12" s="471" t="s">
        <v>151</v>
      </c>
      <c r="C12" s="103">
        <v>450000</v>
      </c>
      <c r="D12" s="103">
        <v>105000</v>
      </c>
      <c r="E12" s="35"/>
    </row>
    <row r="13" spans="1:8" ht="15" customHeight="1" x14ac:dyDescent="0.2">
      <c r="A13" s="101">
        <v>7</v>
      </c>
      <c r="B13" s="471" t="s">
        <v>152</v>
      </c>
      <c r="C13" s="103">
        <v>21000</v>
      </c>
      <c r="D13" s="103">
        <v>2000</v>
      </c>
      <c r="E13" s="35"/>
    </row>
    <row r="14" spans="1:8" ht="15" customHeight="1" x14ac:dyDescent="0.2">
      <c r="A14" s="101">
        <v>8</v>
      </c>
      <c r="B14" s="472" t="s">
        <v>153</v>
      </c>
      <c r="C14" s="103">
        <v>2200</v>
      </c>
      <c r="D14" s="103">
        <v>500</v>
      </c>
      <c r="E14" s="35"/>
    </row>
    <row r="15" spans="1:8" ht="15" customHeight="1" x14ac:dyDescent="0.2">
      <c r="A15" s="101">
        <v>9</v>
      </c>
      <c r="B15" s="471" t="s">
        <v>154</v>
      </c>
      <c r="C15" s="103">
        <v>56000</v>
      </c>
      <c r="D15" s="103">
        <v>390000</v>
      </c>
      <c r="E15" s="35"/>
    </row>
    <row r="16" spans="1:8" ht="15" customHeight="1" x14ac:dyDescent="0.2">
      <c r="A16" s="101">
        <v>10</v>
      </c>
      <c r="B16" s="471" t="s">
        <v>155</v>
      </c>
      <c r="C16" s="103">
        <v>90000</v>
      </c>
      <c r="D16" s="103">
        <v>131300</v>
      </c>
      <c r="E16" s="35"/>
    </row>
    <row r="17" spans="1:6" ht="15" customHeight="1" x14ac:dyDescent="0.2">
      <c r="A17" s="101">
        <v>11</v>
      </c>
      <c r="B17" s="471" t="s">
        <v>156</v>
      </c>
      <c r="C17" s="103">
        <v>1100</v>
      </c>
      <c r="D17" s="103">
        <v>22000</v>
      </c>
      <c r="E17" s="35"/>
    </row>
    <row r="18" spans="1:6" ht="15" customHeight="1" x14ac:dyDescent="0.2">
      <c r="A18" s="101">
        <v>12</v>
      </c>
      <c r="B18" s="471" t="s">
        <v>157</v>
      </c>
      <c r="C18" s="103">
        <v>3500</v>
      </c>
      <c r="D18" s="103">
        <v>100000</v>
      </c>
      <c r="E18" s="35"/>
    </row>
    <row r="19" spans="1:6" ht="15" customHeight="1" x14ac:dyDescent="0.2">
      <c r="A19" s="101">
        <v>13</v>
      </c>
      <c r="B19" s="471" t="s">
        <v>158</v>
      </c>
      <c r="C19" s="103">
        <v>27400</v>
      </c>
      <c r="D19" s="103">
        <v>11200</v>
      </c>
      <c r="E19" s="35"/>
    </row>
    <row r="20" spans="1:6" ht="15" customHeight="1" x14ac:dyDescent="0.2">
      <c r="A20" s="101">
        <v>14</v>
      </c>
      <c r="B20" s="471" t="s">
        <v>159</v>
      </c>
      <c r="C20" s="103">
        <v>231000</v>
      </c>
      <c r="D20" s="103">
        <v>70000</v>
      </c>
      <c r="E20" s="35"/>
    </row>
    <row r="21" spans="1:6" ht="15" customHeight="1" x14ac:dyDescent="0.2">
      <c r="A21" s="101">
        <v>15</v>
      </c>
      <c r="B21" s="471" t="s">
        <v>160</v>
      </c>
      <c r="C21" s="103">
        <v>635000</v>
      </c>
      <c r="D21" s="103">
        <v>39000</v>
      </c>
      <c r="E21" s="35"/>
    </row>
    <row r="22" spans="1:6" ht="15" customHeight="1" x14ac:dyDescent="0.2">
      <c r="A22" s="101">
        <v>16</v>
      </c>
      <c r="B22" s="471" t="s">
        <v>161</v>
      </c>
      <c r="C22" s="103">
        <v>6000</v>
      </c>
      <c r="D22" s="103">
        <v>12000</v>
      </c>
      <c r="E22" s="35"/>
    </row>
    <row r="23" spans="1:6" ht="15" customHeight="1" x14ac:dyDescent="0.2">
      <c r="A23" s="101">
        <v>17</v>
      </c>
      <c r="B23" s="471" t="s">
        <v>162</v>
      </c>
      <c r="C23" s="103">
        <v>5500</v>
      </c>
      <c r="D23" s="103">
        <v>6000</v>
      </c>
      <c r="E23" s="35"/>
    </row>
    <row r="24" spans="1:6" ht="15" customHeight="1" x14ac:dyDescent="0.2">
      <c r="A24" s="101">
        <v>18</v>
      </c>
      <c r="B24" s="471" t="s">
        <v>163</v>
      </c>
      <c r="C24" s="103">
        <v>4100</v>
      </c>
      <c r="D24" s="103">
        <v>6500</v>
      </c>
      <c r="E24" s="35"/>
    </row>
    <row r="25" spans="1:6" ht="15" customHeight="1" x14ac:dyDescent="0.2">
      <c r="A25" s="101">
        <v>19</v>
      </c>
      <c r="B25" s="471" t="s">
        <v>139</v>
      </c>
      <c r="C25" s="103">
        <v>14200</v>
      </c>
      <c r="D25" s="103">
        <v>4100</v>
      </c>
      <c r="E25" s="35"/>
    </row>
    <row r="26" spans="1:6" ht="15" customHeight="1" x14ac:dyDescent="0.2">
      <c r="A26" s="101">
        <v>20</v>
      </c>
      <c r="B26" s="471" t="s">
        <v>164</v>
      </c>
      <c r="C26" s="103">
        <v>15800</v>
      </c>
      <c r="D26" s="103">
        <v>600</v>
      </c>
      <c r="E26" s="35"/>
    </row>
    <row r="27" spans="1:6" ht="15" customHeight="1" x14ac:dyDescent="0.2">
      <c r="A27" s="101">
        <v>21</v>
      </c>
      <c r="B27" s="471" t="s">
        <v>165</v>
      </c>
      <c r="C27" s="103">
        <v>5900</v>
      </c>
      <c r="D27" s="103">
        <v>10100</v>
      </c>
      <c r="E27" s="35"/>
    </row>
    <row r="28" spans="1:6" ht="15" customHeight="1" x14ac:dyDescent="0.2">
      <c r="A28" s="101">
        <v>22</v>
      </c>
      <c r="B28" s="471" t="s">
        <v>166</v>
      </c>
      <c r="C28" s="103">
        <v>175000</v>
      </c>
      <c r="D28" s="103">
        <v>18000</v>
      </c>
      <c r="E28" s="35"/>
    </row>
    <row r="29" spans="1:6" ht="15" customHeight="1" x14ac:dyDescent="0.2">
      <c r="A29" s="101">
        <v>23</v>
      </c>
      <c r="B29" s="471" t="s">
        <v>167</v>
      </c>
      <c r="C29" s="103">
        <v>5200</v>
      </c>
      <c r="D29" s="103">
        <v>1200</v>
      </c>
      <c r="E29" s="35"/>
      <c r="F29" s="75"/>
    </row>
    <row r="30" spans="1:6" ht="15" customHeight="1" x14ac:dyDescent="0.2">
      <c r="A30" s="101">
        <v>24</v>
      </c>
      <c r="B30" s="471" t="s">
        <v>140</v>
      </c>
      <c r="C30" s="103">
        <v>7500</v>
      </c>
      <c r="D30" s="103">
        <v>6000</v>
      </c>
      <c r="E30" s="35"/>
      <c r="F30" s="75"/>
    </row>
    <row r="31" spans="1:6" ht="15" customHeight="1" x14ac:dyDescent="0.2">
      <c r="A31" s="101">
        <v>25</v>
      </c>
      <c r="B31" s="471" t="s">
        <v>168</v>
      </c>
      <c r="C31" s="103">
        <v>3000</v>
      </c>
      <c r="D31" s="103">
        <v>3000</v>
      </c>
      <c r="E31" s="35"/>
      <c r="F31" s="75"/>
    </row>
    <row r="32" spans="1:6" ht="15" customHeight="1" x14ac:dyDescent="0.2">
      <c r="A32" s="101">
        <v>26</v>
      </c>
      <c r="B32" s="471" t="s">
        <v>169</v>
      </c>
      <c r="C32" s="103">
        <v>533000</v>
      </c>
      <c r="D32" s="103">
        <v>85000</v>
      </c>
      <c r="E32" s="35"/>
    </row>
    <row r="33" spans="1:5" ht="15" customHeight="1" x14ac:dyDescent="0.2">
      <c r="A33" s="104"/>
      <c r="B33" s="473" t="s">
        <v>68</v>
      </c>
      <c r="C33" s="62">
        <f>SUM(C7:C32)</f>
        <v>5722260</v>
      </c>
      <c r="D33" s="62">
        <f>SUM(D7:D32)</f>
        <v>3257740</v>
      </c>
      <c r="E33" s="35"/>
    </row>
    <row r="34" spans="1:5" x14ac:dyDescent="0.2">
      <c r="A34" s="474" t="s">
        <v>623</v>
      </c>
      <c r="B34" s="475"/>
      <c r="C34" s="211"/>
      <c r="D34" s="476" t="s">
        <v>600</v>
      </c>
      <c r="E34" s="35"/>
    </row>
    <row r="35" spans="1:5" s="3" customFormat="1" x14ac:dyDescent="0.2">
      <c r="A35" s="465" t="s">
        <v>170</v>
      </c>
      <c r="B35" s="211"/>
      <c r="C35" s="477"/>
      <c r="D35" s="477"/>
    </row>
    <row r="36" spans="1:5" x14ac:dyDescent="0.2">
      <c r="D36" s="105"/>
    </row>
    <row r="38" spans="1:5" x14ac:dyDescent="0.2">
      <c r="D38" s="35"/>
    </row>
    <row r="39" spans="1:5" x14ac:dyDescent="0.2">
      <c r="D39" s="35"/>
    </row>
    <row r="41" spans="1:5" x14ac:dyDescent="0.2">
      <c r="D41" s="35"/>
    </row>
  </sheetData>
  <mergeCells count="4">
    <mergeCell ref="A3:D3"/>
    <mergeCell ref="A5:B6"/>
    <mergeCell ref="C5:D5"/>
    <mergeCell ref="C2:D2"/>
  </mergeCells>
  <conditionalFormatting sqref="C2">
    <cfRule type="cellIs" dxfId="102" priority="1" operator="equal">
      <formula>0</formula>
    </cfRule>
  </conditionalFormatting>
  <hyperlinks>
    <hyperlink ref="C2" location="Contents!A1" display="cs;slf;fj;jpw;F jpUk;Gtjw;F" xr:uid="{0F36B597-5F6C-4CC7-B2C4-7AC7F4078207}"/>
    <hyperlink ref="C2:D2" location="உள்ளடக்கம்!A1" display="cs;slf;fj;jpw;F jpUk;Gtjw;F" xr:uid="{99FEA377-E8C6-4AF3-980C-8C3436D8CFA4}"/>
  </hyperlinks>
  <pageMargins left="0.7" right="0.7" top="0.75" bottom="0.75" header="0.3" footer="0.3"/>
  <pageSetup scale="69" orientation="landscape" r:id="rId1"/>
  <headerFooter>
    <oddHeader>&amp;L&amp;"Calibri"&amp;10&amp;K000000 [Limited Sharing]&amp;1#_x000D_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54F02-3CF7-46EE-9DC0-71879A7C8E6C}">
  <sheetPr>
    <pageSetUpPr fitToPage="1"/>
  </sheetPr>
  <dimension ref="A1:N79"/>
  <sheetViews>
    <sheetView showGridLines="0" zoomScaleNormal="100" zoomScaleSheetLayoutView="98" workbookViewId="0">
      <pane xSplit="1" ySplit="6" topLeftCell="B7" activePane="bottomRight" state="frozen"/>
      <selection activeCell="H4" sqref="H4"/>
      <selection pane="topRight" activeCell="H4" sqref="H4"/>
      <selection pane="bottomLeft" activeCell="H4" sqref="H4"/>
      <selection pane="bottomRight" activeCell="A74" sqref="A74:E75"/>
    </sheetView>
  </sheetViews>
  <sheetFormatPr defaultColWidth="9.140625" defaultRowHeight="12.75" x14ac:dyDescent="0.2"/>
  <cols>
    <col min="1" max="1" width="63.28515625" style="36" customWidth="1"/>
    <col min="2" max="2" width="13.28515625" style="36" customWidth="1"/>
    <col min="3" max="3" width="12.7109375" style="36" customWidth="1"/>
    <col min="4" max="4" width="12.85546875" style="36" customWidth="1"/>
    <col min="5" max="5" width="12.7109375" style="36" customWidth="1"/>
    <col min="6" max="6" width="13" style="36" customWidth="1"/>
    <col min="7" max="7" width="13.28515625" style="36" customWidth="1"/>
    <col min="8" max="8" width="13.5703125" style="36" customWidth="1"/>
    <col min="9" max="9" width="13.85546875" style="36" customWidth="1"/>
    <col min="10" max="10" width="13.7109375" style="36" customWidth="1"/>
    <col min="11" max="11" width="14.5703125" style="65" customWidth="1"/>
    <col min="12" max="12" width="13.28515625" style="36" customWidth="1"/>
    <col min="13" max="13" width="11.140625" style="36" bestFit="1" customWidth="1"/>
    <col min="14" max="16384" width="9.140625" style="36"/>
  </cols>
  <sheetData>
    <row r="1" spans="1:14" ht="15.75" x14ac:dyDescent="0.25">
      <c r="A1" s="418" t="s">
        <v>13</v>
      </c>
      <c r="B1" s="5"/>
      <c r="C1" s="5"/>
      <c r="D1" s="5"/>
      <c r="E1" s="5"/>
      <c r="F1" s="5"/>
      <c r="G1" s="5"/>
      <c r="H1" s="5"/>
      <c r="I1" s="5"/>
      <c r="M1" s="433" t="s">
        <v>171</v>
      </c>
    </row>
    <row r="2" spans="1:14" ht="15.75" x14ac:dyDescent="0.25">
      <c r="A2" s="66"/>
      <c r="B2" s="5"/>
      <c r="C2" s="5"/>
      <c r="D2" s="5"/>
      <c r="E2" s="5"/>
      <c r="F2" s="5"/>
      <c r="G2" s="5"/>
      <c r="H2" s="5"/>
      <c r="I2" s="5"/>
      <c r="M2" s="587" t="s">
        <v>36</v>
      </c>
      <c r="N2" s="587"/>
    </row>
    <row r="3" spans="1:14" ht="15.75" x14ac:dyDescent="0.25">
      <c r="A3" s="702" t="s">
        <v>173</v>
      </c>
      <c r="B3" s="702"/>
      <c r="C3" s="702"/>
      <c r="D3" s="702"/>
      <c r="E3" s="702"/>
      <c r="F3" s="702"/>
      <c r="G3" s="702"/>
      <c r="H3" s="702"/>
      <c r="I3" s="702"/>
      <c r="J3" s="702"/>
      <c r="K3" s="702"/>
      <c r="L3" s="702"/>
    </row>
    <row r="4" spans="1:14" x14ac:dyDescent="0.2">
      <c r="B4" s="8"/>
      <c r="C4" s="8"/>
      <c r="D4" s="8"/>
      <c r="E4" s="8"/>
      <c r="F4" s="8"/>
      <c r="G4" s="8"/>
      <c r="H4" s="8"/>
      <c r="I4" s="8"/>
      <c r="M4" s="431" t="s">
        <v>35</v>
      </c>
    </row>
    <row r="5" spans="1:14" ht="12.75" customHeight="1" x14ac:dyDescent="0.2">
      <c r="A5" s="710" t="s">
        <v>191</v>
      </c>
      <c r="B5" s="707">
        <v>2014</v>
      </c>
      <c r="C5" s="707">
        <v>2015</v>
      </c>
      <c r="D5" s="707">
        <v>2016</v>
      </c>
      <c r="E5" s="707">
        <v>2017</v>
      </c>
      <c r="F5" s="707">
        <v>2018</v>
      </c>
      <c r="G5" s="707" t="s">
        <v>175</v>
      </c>
      <c r="H5" s="707" t="s">
        <v>176</v>
      </c>
      <c r="I5" s="705">
        <v>2021</v>
      </c>
      <c r="J5" s="703">
        <v>2022</v>
      </c>
      <c r="K5" s="705">
        <v>2023</v>
      </c>
      <c r="L5" s="705" t="s">
        <v>174</v>
      </c>
      <c r="M5" s="705" t="s">
        <v>612</v>
      </c>
    </row>
    <row r="6" spans="1:14" x14ac:dyDescent="0.2">
      <c r="A6" s="711"/>
      <c r="B6" s="708"/>
      <c r="C6" s="708"/>
      <c r="D6" s="708"/>
      <c r="E6" s="708"/>
      <c r="F6" s="708"/>
      <c r="G6" s="708"/>
      <c r="H6" s="708"/>
      <c r="I6" s="706"/>
      <c r="J6" s="704"/>
      <c r="K6" s="706"/>
      <c r="L6" s="706"/>
      <c r="M6" s="706"/>
    </row>
    <row r="7" spans="1:14" ht="15" customHeight="1" x14ac:dyDescent="0.2">
      <c r="A7" s="478" t="s">
        <v>177</v>
      </c>
      <c r="B7" s="106">
        <v>6123.0712729999996</v>
      </c>
      <c r="C7" s="106">
        <v>7503.7</v>
      </c>
      <c r="D7" s="107">
        <v>8148.009</v>
      </c>
      <c r="E7" s="108">
        <v>8194.4</v>
      </c>
      <c r="F7" s="107">
        <v>8637.5</v>
      </c>
      <c r="G7" s="108">
        <v>8794.9802340000006</v>
      </c>
      <c r="H7" s="108">
        <v>9532.4350250000007</v>
      </c>
      <c r="I7" s="107">
        <v>10053.808487999999</v>
      </c>
      <c r="J7" s="108">
        <v>10637.886</v>
      </c>
      <c r="K7" s="107">
        <v>11474.530255</v>
      </c>
      <c r="L7" s="107">
        <v>12284.497880660001</v>
      </c>
      <c r="M7" s="107">
        <v>13679.28363261</v>
      </c>
    </row>
    <row r="8" spans="1:14" ht="15" customHeight="1" x14ac:dyDescent="0.2">
      <c r="A8" s="479" t="s">
        <v>178</v>
      </c>
      <c r="B8" s="109">
        <v>2100.3000000000002</v>
      </c>
      <c r="C8" s="109">
        <v>2276</v>
      </c>
      <c r="D8" s="110">
        <v>2690</v>
      </c>
      <c r="E8" s="111">
        <v>2760</v>
      </c>
      <c r="F8" s="110">
        <v>2835</v>
      </c>
      <c r="G8" s="111">
        <v>3203</v>
      </c>
      <c r="H8" s="111">
        <v>3590</v>
      </c>
      <c r="I8" s="110">
        <v>4000</v>
      </c>
      <c r="J8" s="111">
        <v>4158</v>
      </c>
      <c r="K8" s="110">
        <v>4601.2250000000004</v>
      </c>
      <c r="L8" s="110">
        <v>5011.63</v>
      </c>
      <c r="M8" s="110">
        <v>5323.87</v>
      </c>
    </row>
    <row r="9" spans="1:14" ht="15" customHeight="1" x14ac:dyDescent="0.2">
      <c r="A9" s="479" t="s">
        <v>179</v>
      </c>
      <c r="B9" s="109">
        <v>96.5</v>
      </c>
      <c r="C9" s="109">
        <v>110</v>
      </c>
      <c r="D9" s="110">
        <v>124.5</v>
      </c>
      <c r="E9" s="111">
        <v>121.5</v>
      </c>
      <c r="F9" s="110">
        <v>145</v>
      </c>
      <c r="G9" s="111">
        <v>148.5</v>
      </c>
      <c r="H9" s="111">
        <v>165</v>
      </c>
      <c r="I9" s="110">
        <v>134.5</v>
      </c>
      <c r="J9" s="111">
        <v>142</v>
      </c>
      <c r="K9" s="110">
        <v>92</v>
      </c>
      <c r="L9" s="110">
        <v>145.89400000000001</v>
      </c>
      <c r="M9" s="110">
        <v>190</v>
      </c>
    </row>
    <row r="10" spans="1:14" ht="15" customHeight="1" x14ac:dyDescent="0.2">
      <c r="A10" s="479" t="s">
        <v>180</v>
      </c>
      <c r="B10" s="109">
        <v>301.33283299999999</v>
      </c>
      <c r="C10" s="109">
        <v>392</v>
      </c>
      <c r="D10" s="110">
        <v>415</v>
      </c>
      <c r="E10" s="111">
        <v>424.5</v>
      </c>
      <c r="F10" s="110">
        <v>448</v>
      </c>
      <c r="G10" s="111">
        <v>460</v>
      </c>
      <c r="H10" s="111">
        <v>479</v>
      </c>
      <c r="I10" s="110">
        <v>500</v>
      </c>
      <c r="J10" s="111">
        <v>394.52</v>
      </c>
      <c r="K10" s="110">
        <v>509.79300000000001</v>
      </c>
      <c r="L10" s="110">
        <v>587.5</v>
      </c>
      <c r="M10" s="110">
        <v>650</v>
      </c>
    </row>
    <row r="11" spans="1:14" ht="15" customHeight="1" x14ac:dyDescent="0.2">
      <c r="A11" s="479" t="s">
        <v>181</v>
      </c>
      <c r="B11" s="109">
        <v>171.66200000000001</v>
      </c>
      <c r="C11" s="109">
        <v>186.2</v>
      </c>
      <c r="D11" s="110">
        <v>206.32</v>
      </c>
      <c r="E11" s="111">
        <v>207.6</v>
      </c>
      <c r="F11" s="110">
        <v>236.9</v>
      </c>
      <c r="G11" s="111">
        <v>241.06</v>
      </c>
      <c r="H11" s="111">
        <v>257.5</v>
      </c>
      <c r="I11" s="110">
        <v>257.3</v>
      </c>
      <c r="J11" s="111">
        <v>257.43</v>
      </c>
      <c r="K11" s="110">
        <v>275.94600000000003</v>
      </c>
      <c r="L11" s="110">
        <v>281.52999999999997</v>
      </c>
      <c r="M11" s="110">
        <v>369.30250000000001</v>
      </c>
    </row>
    <row r="12" spans="1:14" ht="15" customHeight="1" x14ac:dyDescent="0.2">
      <c r="A12" s="479" t="s">
        <v>182</v>
      </c>
      <c r="B12" s="109">
        <v>124.782</v>
      </c>
      <c r="C12" s="109">
        <v>152.5</v>
      </c>
      <c r="D12" s="110">
        <v>155.19999999999999</v>
      </c>
      <c r="E12" s="111">
        <v>135.80000000000001</v>
      </c>
      <c r="F12" s="110">
        <v>157.69999999999999</v>
      </c>
      <c r="G12" s="111">
        <v>175</v>
      </c>
      <c r="H12" s="111">
        <v>154.73974999999999</v>
      </c>
      <c r="I12" s="110">
        <v>181.409088</v>
      </c>
      <c r="J12" s="111">
        <v>188</v>
      </c>
      <c r="K12" s="110">
        <v>162.227</v>
      </c>
      <c r="L12" s="110">
        <v>192.55549999999999</v>
      </c>
      <c r="M12" s="110">
        <v>191.66800000000001</v>
      </c>
    </row>
    <row r="13" spans="1:14" ht="15" customHeight="1" x14ac:dyDescent="0.2">
      <c r="A13" s="479" t="s">
        <v>183</v>
      </c>
      <c r="B13" s="109">
        <v>1970</v>
      </c>
      <c r="C13" s="109">
        <v>2555.6</v>
      </c>
      <c r="D13" s="110">
        <v>2680</v>
      </c>
      <c r="E13" s="111">
        <v>2630</v>
      </c>
      <c r="F13" s="110">
        <v>2694.4</v>
      </c>
      <c r="G13" s="111">
        <v>2300</v>
      </c>
      <c r="H13" s="111">
        <v>2610</v>
      </c>
      <c r="I13" s="110">
        <v>2700</v>
      </c>
      <c r="J13" s="111">
        <v>3090</v>
      </c>
      <c r="K13" s="110">
        <v>3425.9090000000001</v>
      </c>
      <c r="L13" s="110">
        <v>3689.7463299999999</v>
      </c>
      <c r="M13" s="110">
        <v>4239.165</v>
      </c>
    </row>
    <row r="14" spans="1:14" ht="15" customHeight="1" x14ac:dyDescent="0.2">
      <c r="A14" s="479" t="s">
        <v>184</v>
      </c>
      <c r="B14" s="109">
        <v>24.792000000000002</v>
      </c>
      <c r="C14" s="109">
        <v>28.5</v>
      </c>
      <c r="D14" s="110">
        <v>38.960999999999999</v>
      </c>
      <c r="E14" s="111">
        <v>40</v>
      </c>
      <c r="F14" s="110">
        <v>50</v>
      </c>
      <c r="G14" s="111">
        <v>54</v>
      </c>
      <c r="H14" s="111">
        <v>57.811</v>
      </c>
      <c r="I14" s="110">
        <v>59.364999999999995</v>
      </c>
      <c r="J14" s="111">
        <v>64</v>
      </c>
      <c r="K14" s="110">
        <v>69.394000000000005</v>
      </c>
      <c r="L14" s="110">
        <v>81</v>
      </c>
      <c r="M14" s="110">
        <v>85</v>
      </c>
    </row>
    <row r="15" spans="1:14" ht="15" customHeight="1" x14ac:dyDescent="0.2">
      <c r="A15" s="479" t="s">
        <v>185</v>
      </c>
      <c r="B15" s="109">
        <v>252.5</v>
      </c>
      <c r="C15" s="109">
        <v>342.2</v>
      </c>
      <c r="D15" s="110">
        <v>359.81200000000001</v>
      </c>
      <c r="E15" s="111">
        <v>386.8</v>
      </c>
      <c r="F15" s="110">
        <v>372.3</v>
      </c>
      <c r="G15" s="111">
        <v>403.7</v>
      </c>
      <c r="H15" s="111">
        <v>414</v>
      </c>
      <c r="I15" s="110">
        <v>423.49</v>
      </c>
      <c r="J15" s="111">
        <v>394.65</v>
      </c>
      <c r="K15" s="110">
        <v>407.25099999999998</v>
      </c>
      <c r="L15" s="110">
        <v>385.92</v>
      </c>
      <c r="M15" s="110">
        <v>441.29300000000001</v>
      </c>
    </row>
    <row r="16" spans="1:14" ht="15" customHeight="1" x14ac:dyDescent="0.2">
      <c r="A16" s="479" t="s">
        <v>186</v>
      </c>
      <c r="B16" s="109">
        <v>50</v>
      </c>
      <c r="C16" s="109">
        <v>66.099999999999994</v>
      </c>
      <c r="D16" s="110">
        <v>48</v>
      </c>
      <c r="E16" s="111">
        <v>54</v>
      </c>
      <c r="F16" s="110">
        <v>50</v>
      </c>
      <c r="G16" s="111">
        <v>60</v>
      </c>
      <c r="H16" s="111">
        <v>60</v>
      </c>
      <c r="I16" s="110">
        <v>64.8</v>
      </c>
      <c r="J16" s="111">
        <v>77.5</v>
      </c>
      <c r="K16" s="110">
        <v>80.400000000000006</v>
      </c>
      <c r="L16" s="110">
        <v>91.8</v>
      </c>
      <c r="M16" s="110">
        <v>120.32</v>
      </c>
    </row>
    <row r="17" spans="1:13" ht="15" customHeight="1" x14ac:dyDescent="0.2">
      <c r="A17" s="479" t="s">
        <v>187</v>
      </c>
      <c r="B17" s="589" t="s">
        <v>72</v>
      </c>
      <c r="C17" s="109">
        <v>259.5</v>
      </c>
      <c r="D17" s="110">
        <v>250</v>
      </c>
      <c r="E17" s="111">
        <v>205.1</v>
      </c>
      <c r="F17" s="110">
        <v>238.3</v>
      </c>
      <c r="G17" s="111">
        <v>230.95699999999999</v>
      </c>
      <c r="H17" s="111">
        <v>233.6</v>
      </c>
      <c r="I17" s="110">
        <v>262.39999999999998</v>
      </c>
      <c r="J17" s="111">
        <v>251.02999999999997</v>
      </c>
      <c r="K17" s="110">
        <v>258.096</v>
      </c>
      <c r="L17" s="110">
        <v>290.61599999999999</v>
      </c>
      <c r="M17" s="110">
        <v>313.22074699999996</v>
      </c>
    </row>
    <row r="18" spans="1:13" ht="15" customHeight="1" x14ac:dyDescent="0.2">
      <c r="A18" s="479" t="s">
        <v>188</v>
      </c>
      <c r="B18" s="109">
        <v>132</v>
      </c>
      <c r="C18" s="109">
        <v>143</v>
      </c>
      <c r="D18" s="110">
        <v>147.5</v>
      </c>
      <c r="E18" s="111">
        <v>153.5</v>
      </c>
      <c r="F18" s="110">
        <v>165.8</v>
      </c>
      <c r="G18" s="111">
        <v>160</v>
      </c>
      <c r="H18" s="111">
        <v>160</v>
      </c>
      <c r="I18" s="110">
        <v>180</v>
      </c>
      <c r="J18" s="111">
        <v>164.17500000000001</v>
      </c>
      <c r="K18" s="110">
        <v>180</v>
      </c>
      <c r="L18" s="110">
        <v>0</v>
      </c>
      <c r="M18" s="110">
        <v>0</v>
      </c>
    </row>
    <row r="19" spans="1:13" ht="15" customHeight="1" x14ac:dyDescent="0.2">
      <c r="A19" s="479" t="s">
        <v>189</v>
      </c>
      <c r="B19" s="109">
        <v>299.726</v>
      </c>
      <c r="C19" s="109">
        <v>341.3</v>
      </c>
      <c r="D19" s="110">
        <v>338</v>
      </c>
      <c r="E19" s="111">
        <v>374.9</v>
      </c>
      <c r="F19" s="110">
        <v>374.4</v>
      </c>
      <c r="G19" s="111">
        <v>379</v>
      </c>
      <c r="H19" s="111">
        <v>387.68</v>
      </c>
      <c r="I19" s="110">
        <v>383.5</v>
      </c>
      <c r="J19" s="111">
        <v>419.9</v>
      </c>
      <c r="K19" s="110">
        <v>429.91</v>
      </c>
      <c r="L19" s="110">
        <v>448.71559999999999</v>
      </c>
      <c r="M19" s="110">
        <v>552.66800000000001</v>
      </c>
    </row>
    <row r="20" spans="1:13" ht="15" customHeight="1" x14ac:dyDescent="0.2">
      <c r="A20" s="479" t="s">
        <v>190</v>
      </c>
      <c r="B20" s="109">
        <v>266.69200000000001</v>
      </c>
      <c r="C20" s="109">
        <v>319.7</v>
      </c>
      <c r="D20" s="110">
        <v>335.2</v>
      </c>
      <c r="E20" s="111">
        <v>329.5</v>
      </c>
      <c r="F20" s="110">
        <v>373.5</v>
      </c>
      <c r="G20" s="111">
        <v>411.101</v>
      </c>
      <c r="H20" s="111">
        <v>413</v>
      </c>
      <c r="I20" s="110">
        <v>412.5</v>
      </c>
      <c r="J20" s="111">
        <v>443.55599999999998</v>
      </c>
      <c r="K20" s="110">
        <v>428.883397</v>
      </c>
      <c r="L20" s="110">
        <v>477.92099999999999</v>
      </c>
      <c r="M20" s="110">
        <v>530.96600000000001</v>
      </c>
    </row>
    <row r="21" spans="1:13" ht="15" customHeight="1" x14ac:dyDescent="0.2">
      <c r="A21" s="479" t="s">
        <v>57</v>
      </c>
      <c r="B21" s="112">
        <v>377.78443999999945</v>
      </c>
      <c r="C21" s="112">
        <v>330.9</v>
      </c>
      <c r="D21" s="113">
        <v>359.51599999999962</v>
      </c>
      <c r="E21" s="114">
        <v>371.2</v>
      </c>
      <c r="F21" s="113">
        <v>496.1</v>
      </c>
      <c r="G21" s="114">
        <v>568.66223400000126</v>
      </c>
      <c r="H21" s="114">
        <v>550.10427500000151</v>
      </c>
      <c r="I21" s="113">
        <v>494.54439999999886</v>
      </c>
      <c r="J21" s="114">
        <v>593.125</v>
      </c>
      <c r="K21" s="113">
        <v>553.49585800000023</v>
      </c>
      <c r="L21" s="113">
        <v>599.66945066000153</v>
      </c>
      <c r="M21" s="113">
        <v>671.81038561000241</v>
      </c>
    </row>
    <row r="22" spans="1:13" ht="15" customHeight="1" x14ac:dyDescent="0.2">
      <c r="A22" s="69"/>
      <c r="B22" s="112"/>
      <c r="C22" s="112"/>
      <c r="D22" s="113"/>
      <c r="E22" s="114"/>
      <c r="F22" s="113"/>
      <c r="G22" s="114"/>
      <c r="H22" s="114"/>
      <c r="I22" s="113"/>
      <c r="J22" s="114"/>
      <c r="K22" s="113"/>
      <c r="L22" s="113"/>
      <c r="M22" s="113"/>
    </row>
    <row r="23" spans="1:13" ht="15" customHeight="1" x14ac:dyDescent="0.2">
      <c r="A23" s="480" t="s">
        <v>192</v>
      </c>
      <c r="B23" s="115">
        <v>123.49950000000001</v>
      </c>
      <c r="C23" s="115">
        <v>293.2</v>
      </c>
      <c r="D23" s="116">
        <v>366.76666299999999</v>
      </c>
      <c r="E23" s="117">
        <v>395.8</v>
      </c>
      <c r="F23" s="116">
        <v>404.8</v>
      </c>
      <c r="G23" s="117">
        <v>738.52646348999997</v>
      </c>
      <c r="H23" s="117">
        <v>689.0039178899998</v>
      </c>
      <c r="I23" s="116">
        <v>379.5</v>
      </c>
      <c r="J23" s="117">
        <v>448.82203883</v>
      </c>
      <c r="K23" s="116">
        <v>380.18353052000009</v>
      </c>
      <c r="L23" s="116">
        <v>427.59308379999999</v>
      </c>
      <c r="M23" s="116">
        <v>589.78390000000002</v>
      </c>
    </row>
    <row r="24" spans="1:13" ht="15" customHeight="1" x14ac:dyDescent="0.2">
      <c r="A24" s="479" t="s">
        <v>193</v>
      </c>
      <c r="B24" s="109">
        <v>41.5</v>
      </c>
      <c r="C24" s="109">
        <v>49</v>
      </c>
      <c r="D24" s="110">
        <v>103.35</v>
      </c>
      <c r="E24" s="111">
        <v>75.900000000000006</v>
      </c>
      <c r="F24" s="110">
        <v>84</v>
      </c>
      <c r="G24" s="111">
        <v>95.63</v>
      </c>
      <c r="H24" s="111">
        <v>88</v>
      </c>
      <c r="I24" s="110">
        <v>27</v>
      </c>
      <c r="J24" s="111">
        <v>48</v>
      </c>
      <c r="K24" s="110">
        <v>34</v>
      </c>
      <c r="L24" s="110">
        <v>47.75</v>
      </c>
      <c r="M24" s="110">
        <v>50</v>
      </c>
    </row>
    <row r="25" spans="1:13" ht="15" customHeight="1" x14ac:dyDescent="0.2">
      <c r="A25" s="479" t="s">
        <v>194</v>
      </c>
      <c r="B25" s="109">
        <v>81.999499999999998</v>
      </c>
      <c r="C25" s="109">
        <v>85.2</v>
      </c>
      <c r="D25" s="110">
        <v>83.416663</v>
      </c>
      <c r="E25" s="111">
        <v>93</v>
      </c>
      <c r="F25" s="110">
        <v>97.8</v>
      </c>
      <c r="G25" s="111">
        <v>103.369668</v>
      </c>
      <c r="H25" s="111">
        <v>113.112314</v>
      </c>
      <c r="I25" s="110">
        <v>131.69999999999999</v>
      </c>
      <c r="J25" s="111">
        <v>113.294</v>
      </c>
      <c r="K25" s="110">
        <v>106.915364</v>
      </c>
      <c r="L25" s="110">
        <v>127.25</v>
      </c>
      <c r="M25" s="110">
        <v>154.9999</v>
      </c>
    </row>
    <row r="26" spans="1:13" ht="15" customHeight="1" x14ac:dyDescent="0.2">
      <c r="A26" s="479" t="s">
        <v>195</v>
      </c>
      <c r="B26" s="109">
        <v>87</v>
      </c>
      <c r="C26" s="109">
        <v>141</v>
      </c>
      <c r="D26" s="110">
        <v>155</v>
      </c>
      <c r="E26" s="111">
        <v>198</v>
      </c>
      <c r="F26" s="110">
        <v>185</v>
      </c>
      <c r="G26" s="111">
        <v>180.4</v>
      </c>
      <c r="H26" s="111">
        <v>181.5</v>
      </c>
      <c r="I26" s="110">
        <v>171.8</v>
      </c>
      <c r="J26" s="111">
        <v>191.6</v>
      </c>
      <c r="K26" s="110">
        <v>189.59516652000002</v>
      </c>
      <c r="L26" s="110">
        <v>196.08908380000003</v>
      </c>
      <c r="M26" s="110">
        <v>277.78200000000004</v>
      </c>
    </row>
    <row r="27" spans="1:13" ht="15" customHeight="1" x14ac:dyDescent="0.2">
      <c r="A27" s="479" t="s">
        <v>57</v>
      </c>
      <c r="B27" s="112">
        <v>0</v>
      </c>
      <c r="C27" s="112">
        <v>18</v>
      </c>
      <c r="D27" s="113">
        <v>24.999999999999972</v>
      </c>
      <c r="E27" s="114">
        <v>29</v>
      </c>
      <c r="F27" s="113">
        <v>38</v>
      </c>
      <c r="G27" s="114">
        <v>359.12679548999995</v>
      </c>
      <c r="H27" s="114">
        <v>306.39160388999983</v>
      </c>
      <c r="I27" s="113">
        <v>49</v>
      </c>
      <c r="J27" s="114">
        <v>95.92803883000002</v>
      </c>
      <c r="K27" s="113">
        <v>49.673000000000059</v>
      </c>
      <c r="L27" s="113">
        <v>56.503999999999962</v>
      </c>
      <c r="M27" s="113">
        <v>107.00199999999995</v>
      </c>
    </row>
    <row r="28" spans="1:13" ht="15" customHeight="1" x14ac:dyDescent="0.2">
      <c r="A28" s="69"/>
      <c r="B28" s="112"/>
      <c r="C28" s="112"/>
      <c r="D28" s="113"/>
      <c r="E28" s="114"/>
      <c r="F28" s="113"/>
      <c r="G28" s="114"/>
      <c r="H28" s="114"/>
      <c r="I28" s="113"/>
      <c r="J28" s="114"/>
      <c r="K28" s="113"/>
      <c r="L28" s="113"/>
      <c r="M28" s="113"/>
    </row>
    <row r="29" spans="1:13" ht="15" customHeight="1" x14ac:dyDescent="0.2">
      <c r="A29" s="480" t="s">
        <v>196</v>
      </c>
      <c r="B29" s="115">
        <v>724.57129999999995</v>
      </c>
      <c r="C29" s="115">
        <v>1021</v>
      </c>
      <c r="D29" s="116">
        <v>1178.3310000000001</v>
      </c>
      <c r="E29" s="117">
        <v>1116.2</v>
      </c>
      <c r="F29" s="116">
        <v>1171.5999999999999</v>
      </c>
      <c r="G29" s="117">
        <v>1182.9000000000001</v>
      </c>
      <c r="H29" s="117">
        <v>1273.905</v>
      </c>
      <c r="I29" s="116">
        <v>1395.222</v>
      </c>
      <c r="J29" s="117">
        <v>1467.6334999999999</v>
      </c>
      <c r="K29" s="116">
        <v>1600.2260000000001</v>
      </c>
      <c r="L29" s="116">
        <v>1350.6692987000001</v>
      </c>
      <c r="M29" s="116">
        <v>1606.9319072999999</v>
      </c>
    </row>
    <row r="30" spans="1:13" ht="15" customHeight="1" x14ac:dyDescent="0.2">
      <c r="A30" s="479" t="s">
        <v>197</v>
      </c>
      <c r="B30" s="109">
        <v>313.39999999999998</v>
      </c>
      <c r="C30" s="109">
        <v>434.4</v>
      </c>
      <c r="D30" s="110">
        <v>470</v>
      </c>
      <c r="E30" s="111">
        <v>471</v>
      </c>
      <c r="F30" s="110">
        <v>400</v>
      </c>
      <c r="G30" s="111">
        <v>400</v>
      </c>
      <c r="H30" s="111">
        <v>417.5</v>
      </c>
      <c r="I30" s="110">
        <v>490</v>
      </c>
      <c r="J30" s="111">
        <v>511</v>
      </c>
      <c r="K30" s="110">
        <v>643.54499999999996</v>
      </c>
      <c r="L30" s="110">
        <v>349.99400000000003</v>
      </c>
      <c r="M30" s="110">
        <v>388</v>
      </c>
    </row>
    <row r="31" spans="1:13" ht="15" customHeight="1" x14ac:dyDescent="0.2">
      <c r="A31" s="479" t="s">
        <v>198</v>
      </c>
      <c r="B31" s="109">
        <v>195.97130000000001</v>
      </c>
      <c r="C31" s="109">
        <v>273.60000000000002</v>
      </c>
      <c r="D31" s="110">
        <v>290.73099999999999</v>
      </c>
      <c r="E31" s="111">
        <v>302.2</v>
      </c>
      <c r="F31" s="110">
        <v>391.6</v>
      </c>
      <c r="G31" s="111">
        <v>350</v>
      </c>
      <c r="H31" s="111">
        <v>360.90499999999997</v>
      </c>
      <c r="I31" s="110">
        <v>412.15499999999997</v>
      </c>
      <c r="J31" s="111">
        <v>400.4975</v>
      </c>
      <c r="K31" s="110">
        <v>427.61500000000001</v>
      </c>
      <c r="L31" s="110">
        <v>407.66600000000005</v>
      </c>
      <c r="M31" s="110">
        <v>447.06380000000001</v>
      </c>
    </row>
    <row r="32" spans="1:13" ht="15" customHeight="1" x14ac:dyDescent="0.2">
      <c r="A32" s="479" t="s">
        <v>57</v>
      </c>
      <c r="B32" s="112">
        <v>215.19999999999996</v>
      </c>
      <c r="C32" s="112">
        <v>313.10000000000002</v>
      </c>
      <c r="D32" s="113">
        <v>417.60000000000014</v>
      </c>
      <c r="E32" s="114">
        <v>343.1</v>
      </c>
      <c r="F32" s="113">
        <v>380</v>
      </c>
      <c r="G32" s="114">
        <v>432.90000000000009</v>
      </c>
      <c r="H32" s="114">
        <v>495.5</v>
      </c>
      <c r="I32" s="113">
        <v>493.06700000000001</v>
      </c>
      <c r="J32" s="114">
        <v>556.13599999999997</v>
      </c>
      <c r="K32" s="113">
        <v>529.06600000000014</v>
      </c>
      <c r="L32" s="113">
        <v>593.00929870000004</v>
      </c>
      <c r="M32" s="113">
        <v>771.86810729999991</v>
      </c>
    </row>
    <row r="33" spans="1:13" ht="15" customHeight="1" x14ac:dyDescent="0.2">
      <c r="A33" s="69"/>
      <c r="B33" s="112"/>
      <c r="C33" s="112"/>
      <c r="D33" s="113"/>
      <c r="E33" s="114"/>
      <c r="F33" s="113"/>
      <c r="G33" s="114"/>
      <c r="H33" s="114"/>
      <c r="I33" s="113"/>
      <c r="J33" s="114"/>
      <c r="K33" s="113"/>
      <c r="L33" s="113"/>
      <c r="M33" s="113"/>
    </row>
    <row r="34" spans="1:13" ht="15" customHeight="1" x14ac:dyDescent="0.2">
      <c r="A34" s="480" t="s">
        <v>199</v>
      </c>
      <c r="B34" s="115">
        <v>311.36099999999999</v>
      </c>
      <c r="C34" s="115">
        <v>366.1</v>
      </c>
      <c r="D34" s="116">
        <v>375.40325000000001</v>
      </c>
      <c r="E34" s="117">
        <v>388.1</v>
      </c>
      <c r="F34" s="116">
        <v>423.7</v>
      </c>
      <c r="G34" s="117">
        <v>632.19977500000005</v>
      </c>
      <c r="H34" s="117">
        <v>499.82300000000004</v>
      </c>
      <c r="I34" s="116">
        <v>627.48500000000001</v>
      </c>
      <c r="J34" s="117">
        <v>592.39599999999996</v>
      </c>
      <c r="K34" s="116">
        <v>730.3370000000001</v>
      </c>
      <c r="L34" s="116">
        <v>645.27199999999993</v>
      </c>
      <c r="M34" s="116">
        <v>648.43899999999996</v>
      </c>
    </row>
    <row r="35" spans="1:13" ht="15" customHeight="1" x14ac:dyDescent="0.2">
      <c r="A35" s="479" t="s">
        <v>200</v>
      </c>
      <c r="B35" s="109">
        <v>250</v>
      </c>
      <c r="C35" s="109">
        <v>296.8</v>
      </c>
      <c r="D35" s="110">
        <v>286</v>
      </c>
      <c r="E35" s="111">
        <v>278</v>
      </c>
      <c r="F35" s="110">
        <v>295</v>
      </c>
      <c r="G35" s="111">
        <v>350</v>
      </c>
      <c r="H35" s="111">
        <v>381.25</v>
      </c>
      <c r="I35" s="110">
        <v>465.75</v>
      </c>
      <c r="J35" s="111">
        <v>505.4</v>
      </c>
      <c r="K35" s="110">
        <v>598.19500000000005</v>
      </c>
      <c r="L35" s="110">
        <v>500</v>
      </c>
      <c r="M35" s="110">
        <v>500</v>
      </c>
    </row>
    <row r="36" spans="1:13" ht="15" customHeight="1" x14ac:dyDescent="0.2">
      <c r="A36" s="479" t="s">
        <v>201</v>
      </c>
      <c r="B36" s="109">
        <v>43.356999999999999</v>
      </c>
      <c r="C36" s="109">
        <v>47.1</v>
      </c>
      <c r="D36" s="110">
        <v>58.627000000000002</v>
      </c>
      <c r="E36" s="111">
        <v>62.4</v>
      </c>
      <c r="F36" s="110">
        <v>79.900000000000006</v>
      </c>
      <c r="G36" s="111">
        <v>85</v>
      </c>
      <c r="H36" s="111">
        <v>77.972999999999999</v>
      </c>
      <c r="I36" s="110">
        <v>77.06</v>
      </c>
      <c r="J36" s="111">
        <v>86.996000000000009</v>
      </c>
      <c r="K36" s="110">
        <v>89.119</v>
      </c>
      <c r="L36" s="110">
        <v>94.99199999999999</v>
      </c>
      <c r="M36" s="110">
        <v>91.287999999999997</v>
      </c>
    </row>
    <row r="37" spans="1:13" ht="15" customHeight="1" x14ac:dyDescent="0.2">
      <c r="A37" s="479" t="s">
        <v>57</v>
      </c>
      <c r="B37" s="112">
        <v>18.004000000000019</v>
      </c>
      <c r="C37" s="112">
        <v>22.3</v>
      </c>
      <c r="D37" s="112">
        <v>30.776250000000005</v>
      </c>
      <c r="E37" s="118">
        <v>47.7</v>
      </c>
      <c r="F37" s="112">
        <v>48.8</v>
      </c>
      <c r="G37" s="118">
        <v>197.19977500000005</v>
      </c>
      <c r="H37" s="118">
        <v>40.600000000000023</v>
      </c>
      <c r="I37" s="112">
        <v>84.674999999999955</v>
      </c>
      <c r="J37" s="118">
        <v>0</v>
      </c>
      <c r="K37" s="112">
        <v>43.023000000000025</v>
      </c>
      <c r="L37" s="112">
        <v>50.279999999999973</v>
      </c>
      <c r="M37" s="112">
        <v>57.150999999999954</v>
      </c>
    </row>
    <row r="38" spans="1:13" ht="15" customHeight="1" x14ac:dyDescent="0.2">
      <c r="A38" s="479"/>
      <c r="B38" s="112"/>
      <c r="C38" s="112"/>
      <c r="D38" s="112"/>
      <c r="E38" s="118"/>
      <c r="F38" s="112"/>
      <c r="G38" s="118"/>
      <c r="H38" s="118"/>
      <c r="I38" s="112"/>
      <c r="J38" s="118"/>
      <c r="K38" s="112"/>
      <c r="L38" s="112"/>
      <c r="M38" s="112"/>
    </row>
    <row r="39" spans="1:13" ht="15" customHeight="1" x14ac:dyDescent="0.2">
      <c r="A39" s="480" t="s">
        <v>202</v>
      </c>
      <c r="B39" s="115">
        <v>840.00856999999996</v>
      </c>
      <c r="C39" s="115">
        <v>891.7</v>
      </c>
      <c r="D39" s="116">
        <v>956.4265574100001</v>
      </c>
      <c r="E39" s="117">
        <v>1012.8</v>
      </c>
      <c r="F39" s="116">
        <v>1100.2</v>
      </c>
      <c r="G39" s="117">
        <v>1229.5779590000002</v>
      </c>
      <c r="H39" s="117">
        <v>1160.722571</v>
      </c>
      <c r="I39" s="116">
        <v>1382.8463031599999</v>
      </c>
      <c r="J39" s="117">
        <v>1411.616164</v>
      </c>
      <c r="K39" s="116">
        <v>1373.759219</v>
      </c>
      <c r="L39" s="116">
        <v>1339.033152</v>
      </c>
      <c r="M39" s="116">
        <v>1595.9663169099999</v>
      </c>
    </row>
    <row r="40" spans="1:13" ht="15" customHeight="1" x14ac:dyDescent="0.2">
      <c r="A40" s="479" t="s">
        <v>203</v>
      </c>
      <c r="B40" s="109">
        <v>250</v>
      </c>
      <c r="C40" s="109">
        <v>287.7</v>
      </c>
      <c r="D40" s="110">
        <v>292</v>
      </c>
      <c r="E40" s="111">
        <v>384.1</v>
      </c>
      <c r="F40" s="110">
        <v>490</v>
      </c>
      <c r="G40" s="111">
        <v>500.88299999999998</v>
      </c>
      <c r="H40" s="111">
        <v>477.29599999999999</v>
      </c>
      <c r="I40" s="110">
        <v>499</v>
      </c>
      <c r="J40" s="111">
        <v>547</v>
      </c>
      <c r="K40" s="110">
        <v>552.13699999999994</v>
      </c>
      <c r="L40" s="110">
        <v>507.29500000000002</v>
      </c>
      <c r="M40" s="110">
        <v>664.76</v>
      </c>
    </row>
    <row r="41" spans="1:13" ht="15" customHeight="1" x14ac:dyDescent="0.2">
      <c r="A41" s="479" t="s">
        <v>204</v>
      </c>
      <c r="B41" s="109">
        <v>107.8</v>
      </c>
      <c r="C41" s="109">
        <v>134.80000000000001</v>
      </c>
      <c r="D41" s="110">
        <v>144.25729999999999</v>
      </c>
      <c r="E41" s="111">
        <v>146.5</v>
      </c>
      <c r="F41" s="110">
        <v>84.3</v>
      </c>
      <c r="G41" s="111">
        <v>149.88799399999999</v>
      </c>
      <c r="H41" s="111">
        <v>149.05000000000001</v>
      </c>
      <c r="I41" s="110">
        <v>159.24420000000001</v>
      </c>
      <c r="J41" s="111">
        <v>174.55799999999999</v>
      </c>
      <c r="K41" s="110">
        <v>169.94551899999999</v>
      </c>
      <c r="L41" s="110">
        <v>182.921291</v>
      </c>
      <c r="M41" s="110">
        <v>197.79389800000001</v>
      </c>
    </row>
    <row r="42" spans="1:13" ht="15" customHeight="1" x14ac:dyDescent="0.2">
      <c r="A42" s="479" t="s">
        <v>205</v>
      </c>
      <c r="B42" s="109">
        <v>66.5</v>
      </c>
      <c r="C42" s="109">
        <v>70.3</v>
      </c>
      <c r="D42" s="110">
        <v>87.995999999999995</v>
      </c>
      <c r="E42" s="111">
        <v>96</v>
      </c>
      <c r="F42" s="110">
        <v>131.80000000000001</v>
      </c>
      <c r="G42" s="111">
        <v>132.25</v>
      </c>
      <c r="H42" s="111">
        <v>119.254</v>
      </c>
      <c r="I42" s="110">
        <v>144.6</v>
      </c>
      <c r="J42" s="111">
        <v>131.60633300000001</v>
      </c>
      <c r="K42" s="110">
        <v>186.536</v>
      </c>
      <c r="L42" s="110">
        <v>184.6</v>
      </c>
      <c r="M42" s="110">
        <v>185</v>
      </c>
    </row>
    <row r="43" spans="1:13" ht="15" customHeight="1" x14ac:dyDescent="0.2">
      <c r="A43" s="479" t="s">
        <v>206</v>
      </c>
      <c r="B43" s="109">
        <v>265</v>
      </c>
      <c r="C43" s="109">
        <v>270</v>
      </c>
      <c r="D43" s="110">
        <v>270</v>
      </c>
      <c r="E43" s="111">
        <v>245</v>
      </c>
      <c r="F43" s="110">
        <v>276.10000000000002</v>
      </c>
      <c r="G43" s="111">
        <v>320</v>
      </c>
      <c r="H43" s="111">
        <v>290.31400000000002</v>
      </c>
      <c r="I43" s="110">
        <v>405.69858111000002</v>
      </c>
      <c r="J43" s="111">
        <v>317.78500000000003</v>
      </c>
      <c r="K43" s="110">
        <v>298</v>
      </c>
      <c r="L43" s="110">
        <v>298.2</v>
      </c>
      <c r="M43" s="110">
        <v>358.01189858999999</v>
      </c>
    </row>
    <row r="44" spans="1:13" ht="15" customHeight="1" x14ac:dyDescent="0.2">
      <c r="A44" s="479" t="s">
        <v>57</v>
      </c>
      <c r="B44" s="112">
        <v>150.70857000000001</v>
      </c>
      <c r="C44" s="112">
        <v>128.9</v>
      </c>
      <c r="D44" s="113">
        <v>162.17325741000013</v>
      </c>
      <c r="E44" s="114">
        <v>141.19999999999999</v>
      </c>
      <c r="F44" s="113">
        <v>118</v>
      </c>
      <c r="G44" s="114">
        <v>126.55696500000022</v>
      </c>
      <c r="H44" s="114">
        <v>124.80857100000003</v>
      </c>
      <c r="I44" s="113">
        <v>174.30352204999986</v>
      </c>
      <c r="J44" s="114">
        <v>240.666831</v>
      </c>
      <c r="K44" s="113">
        <v>167.14070000000015</v>
      </c>
      <c r="L44" s="113">
        <v>166.01686100000006</v>
      </c>
      <c r="M44" s="113">
        <v>190.40052031999994</v>
      </c>
    </row>
    <row r="45" spans="1:13" ht="15" customHeight="1" x14ac:dyDescent="0.2">
      <c r="A45" s="69"/>
      <c r="B45" s="112"/>
      <c r="C45" s="112"/>
      <c r="D45" s="113"/>
      <c r="E45" s="114"/>
      <c r="F45" s="113"/>
      <c r="G45" s="114"/>
      <c r="H45" s="114"/>
      <c r="I45" s="113"/>
      <c r="J45" s="114"/>
      <c r="K45" s="113"/>
      <c r="L45" s="113"/>
      <c r="M45" s="113"/>
    </row>
    <row r="46" spans="1:13" ht="15" customHeight="1" x14ac:dyDescent="0.2">
      <c r="A46" s="480" t="s">
        <v>207</v>
      </c>
      <c r="B46" s="115">
        <v>8223.1899596200019</v>
      </c>
      <c r="C46" s="115">
        <v>12703.1</v>
      </c>
      <c r="D46" s="116">
        <v>17440.91039904</v>
      </c>
      <c r="E46" s="117">
        <v>14320</v>
      </c>
      <c r="F46" s="116">
        <v>11894.4</v>
      </c>
      <c r="G46" s="117">
        <v>3161.7047381100001</v>
      </c>
      <c r="H46" s="117">
        <v>2102.8649078700009</v>
      </c>
      <c r="I46" s="116">
        <v>1409.8650000000025</v>
      </c>
      <c r="J46" s="117">
        <v>951.93287197999962</v>
      </c>
      <c r="K46" s="116">
        <v>1893.8087712000015</v>
      </c>
      <c r="L46" s="116">
        <v>1476.0440595499986</v>
      </c>
      <c r="M46" s="116">
        <v>2378.2262937700016</v>
      </c>
    </row>
    <row r="47" spans="1:13" ht="15" customHeight="1" x14ac:dyDescent="0.2">
      <c r="A47" s="479" t="s">
        <v>208</v>
      </c>
      <c r="B47" s="119">
        <v>493</v>
      </c>
      <c r="C47" s="119">
        <v>534</v>
      </c>
      <c r="D47" s="119">
        <v>403.47667992000004</v>
      </c>
      <c r="E47" s="120">
        <v>393.1</v>
      </c>
      <c r="F47" s="119">
        <v>400</v>
      </c>
      <c r="G47" s="120">
        <v>581.75</v>
      </c>
      <c r="H47" s="120">
        <v>401.99997000000002</v>
      </c>
      <c r="I47" s="119">
        <v>271</v>
      </c>
      <c r="J47" s="120">
        <v>725</v>
      </c>
      <c r="K47" s="119">
        <v>1580</v>
      </c>
      <c r="L47" s="119">
        <v>1118.369459</v>
      </c>
      <c r="M47" s="119">
        <v>1700</v>
      </c>
    </row>
    <row r="48" spans="1:13" ht="15" customHeight="1" x14ac:dyDescent="0.2">
      <c r="A48" s="479" t="s">
        <v>209</v>
      </c>
      <c r="B48" s="119">
        <v>225</v>
      </c>
      <c r="C48" s="119">
        <v>350</v>
      </c>
      <c r="D48" s="119">
        <v>365</v>
      </c>
      <c r="E48" s="120">
        <v>350.7</v>
      </c>
      <c r="F48" s="119">
        <v>360</v>
      </c>
      <c r="G48" s="120">
        <v>365</v>
      </c>
      <c r="H48" s="120">
        <v>420</v>
      </c>
      <c r="I48" s="119">
        <v>345</v>
      </c>
      <c r="J48" s="120">
        <v>0</v>
      </c>
      <c r="K48" s="119">
        <v>0</v>
      </c>
      <c r="L48" s="119">
        <v>0</v>
      </c>
      <c r="M48" s="119">
        <v>0</v>
      </c>
    </row>
    <row r="49" spans="1:13" ht="15" customHeight="1" x14ac:dyDescent="0.2">
      <c r="A49" s="479" t="s">
        <v>210</v>
      </c>
      <c r="B49" s="109">
        <v>7390.9199596199996</v>
      </c>
      <c r="C49" s="109">
        <v>11699.7</v>
      </c>
      <c r="D49" s="110">
        <v>16539.88523819</v>
      </c>
      <c r="E49" s="111">
        <v>13385.5</v>
      </c>
      <c r="F49" s="110">
        <v>11004</v>
      </c>
      <c r="G49" s="111">
        <v>2054</v>
      </c>
      <c r="H49" s="111">
        <v>500</v>
      </c>
      <c r="I49" s="110">
        <v>400</v>
      </c>
      <c r="J49" s="111">
        <v>0</v>
      </c>
      <c r="K49" s="110">
        <v>0</v>
      </c>
      <c r="L49" s="110">
        <v>0</v>
      </c>
      <c r="M49" s="110">
        <v>0</v>
      </c>
    </row>
    <row r="50" spans="1:13" ht="15" customHeight="1" x14ac:dyDescent="0.2">
      <c r="A50" s="479" t="s">
        <v>57</v>
      </c>
      <c r="B50" s="112">
        <v>114.27000000000226</v>
      </c>
      <c r="C50" s="112">
        <v>119.4</v>
      </c>
      <c r="D50" s="113">
        <v>132.54848092999964</v>
      </c>
      <c r="E50" s="114">
        <v>190.8</v>
      </c>
      <c r="F50" s="113">
        <v>130.4</v>
      </c>
      <c r="G50" s="114">
        <v>160.95473811000011</v>
      </c>
      <c r="H50" s="114">
        <v>780.86493787000086</v>
      </c>
      <c r="I50" s="113">
        <v>393.86500000000251</v>
      </c>
      <c r="J50" s="114">
        <v>226.93287197999962</v>
      </c>
      <c r="K50" s="113">
        <v>313.8087712000015</v>
      </c>
      <c r="L50" s="113">
        <v>357.67460054999856</v>
      </c>
      <c r="M50" s="113">
        <v>678.22629377000158</v>
      </c>
    </row>
    <row r="51" spans="1:13" ht="15" customHeight="1" x14ac:dyDescent="0.2">
      <c r="A51" s="479"/>
      <c r="B51" s="112"/>
      <c r="C51" s="112"/>
      <c r="D51" s="113"/>
      <c r="E51" s="114"/>
      <c r="F51" s="113"/>
      <c r="G51" s="114"/>
      <c r="H51" s="114"/>
      <c r="I51" s="113"/>
      <c r="J51" s="114"/>
      <c r="K51" s="113"/>
      <c r="L51" s="113"/>
      <c r="M51" s="113"/>
    </row>
    <row r="52" spans="1:13" ht="15" customHeight="1" x14ac:dyDescent="0.2">
      <c r="A52" s="480" t="s">
        <v>57</v>
      </c>
      <c r="B52" s="115">
        <v>40677.238574290008</v>
      </c>
      <c r="C52" s="115">
        <v>38477.699999999997</v>
      </c>
      <c r="D52" s="116">
        <v>42437.760274299973</v>
      </c>
      <c r="E52" s="117">
        <v>46496.2</v>
      </c>
      <c r="F52" s="116">
        <v>53188.6</v>
      </c>
      <c r="G52" s="117">
        <v>66656.755048360021</v>
      </c>
      <c r="H52" s="117">
        <v>73074.263642899998</v>
      </c>
      <c r="I52" s="116">
        <v>78003</v>
      </c>
      <c r="J52" s="117">
        <v>81873.044367420021</v>
      </c>
      <c r="K52" s="116">
        <v>87008.710489030025</v>
      </c>
      <c r="L52" s="116">
        <v>91259.342922860014</v>
      </c>
      <c r="M52" s="116">
        <v>100420.86840491001</v>
      </c>
    </row>
    <row r="53" spans="1:13" ht="15" customHeight="1" x14ac:dyDescent="0.2">
      <c r="A53" s="479" t="s">
        <v>211</v>
      </c>
      <c r="B53" s="109">
        <v>165.48500000000001</v>
      </c>
      <c r="C53" s="109">
        <v>222.6</v>
      </c>
      <c r="D53" s="110">
        <v>247.4</v>
      </c>
      <c r="E53" s="111">
        <v>272.10000000000002</v>
      </c>
      <c r="F53" s="110">
        <v>260</v>
      </c>
      <c r="G53" s="111">
        <v>320</v>
      </c>
      <c r="H53" s="111">
        <v>445.49900000000002</v>
      </c>
      <c r="I53" s="110">
        <v>417</v>
      </c>
      <c r="J53" s="111">
        <v>461.89499999999998</v>
      </c>
      <c r="K53" s="110">
        <v>480</v>
      </c>
      <c r="L53" s="110">
        <v>503.73500000000001</v>
      </c>
      <c r="M53" s="110">
        <v>566.5</v>
      </c>
    </row>
    <row r="54" spans="1:13" ht="15" customHeight="1" x14ac:dyDescent="0.2">
      <c r="A54" s="479" t="s">
        <v>212</v>
      </c>
      <c r="B54" s="109">
        <v>650</v>
      </c>
      <c r="C54" s="109">
        <v>685</v>
      </c>
      <c r="D54" s="110">
        <v>768</v>
      </c>
      <c r="E54" s="111">
        <v>890.8</v>
      </c>
      <c r="F54" s="110">
        <v>1175.0999999999999</v>
      </c>
      <c r="G54" s="111">
        <v>1161.9949999999999</v>
      </c>
      <c r="H54" s="111">
        <v>1083.5</v>
      </c>
      <c r="I54" s="110">
        <v>1093.5</v>
      </c>
      <c r="J54" s="111">
        <v>1188.5</v>
      </c>
      <c r="K54" s="110">
        <v>1087.5</v>
      </c>
      <c r="L54" s="110">
        <v>1306.8847196000002</v>
      </c>
      <c r="M54" s="110">
        <v>1233.1100000000001</v>
      </c>
    </row>
    <row r="55" spans="1:13" ht="15" customHeight="1" x14ac:dyDescent="0.2">
      <c r="A55" s="479" t="s">
        <v>213</v>
      </c>
      <c r="B55" s="109">
        <v>250</v>
      </c>
      <c r="C55" s="109">
        <v>338</v>
      </c>
      <c r="D55" s="110">
        <v>304.5</v>
      </c>
      <c r="E55" s="111">
        <v>330</v>
      </c>
      <c r="F55" s="110">
        <v>416</v>
      </c>
      <c r="G55" s="111">
        <v>448</v>
      </c>
      <c r="H55" s="111">
        <v>494</v>
      </c>
      <c r="I55" s="110">
        <v>495</v>
      </c>
      <c r="J55" s="111">
        <v>560.005</v>
      </c>
      <c r="K55" s="110">
        <v>538.995</v>
      </c>
      <c r="L55" s="110">
        <v>474</v>
      </c>
      <c r="M55" s="110">
        <v>572.5</v>
      </c>
    </row>
    <row r="56" spans="1:13" ht="15" customHeight="1" x14ac:dyDescent="0.2">
      <c r="A56" s="479" t="s">
        <v>214</v>
      </c>
      <c r="B56" s="109">
        <v>164.51900000000001</v>
      </c>
      <c r="C56" s="109">
        <v>198.2</v>
      </c>
      <c r="D56" s="110">
        <v>214.79515000000001</v>
      </c>
      <c r="E56" s="111">
        <v>241.7</v>
      </c>
      <c r="F56" s="110">
        <v>120</v>
      </c>
      <c r="G56" s="111">
        <v>140</v>
      </c>
      <c r="H56" s="111">
        <v>269.99599999999998</v>
      </c>
      <c r="I56" s="110">
        <v>280.67500000000001</v>
      </c>
      <c r="J56" s="111">
        <v>301.8</v>
      </c>
      <c r="K56" s="110">
        <v>254.11500000000001</v>
      </c>
      <c r="L56" s="110">
        <v>304.21299999999997</v>
      </c>
      <c r="M56" s="110">
        <v>326.3</v>
      </c>
    </row>
    <row r="57" spans="1:13" ht="15" customHeight="1" x14ac:dyDescent="0.2">
      <c r="A57" s="479" t="s">
        <v>215</v>
      </c>
      <c r="B57" s="109">
        <v>634.72500000000002</v>
      </c>
      <c r="C57" s="109">
        <v>820</v>
      </c>
      <c r="D57" s="110">
        <v>849.99940000000004</v>
      </c>
      <c r="E57" s="111">
        <v>918.2</v>
      </c>
      <c r="F57" s="110">
        <v>999.9</v>
      </c>
      <c r="G57" s="111">
        <v>1088.72</v>
      </c>
      <c r="H57" s="111">
        <v>1211.7249999999999</v>
      </c>
      <c r="I57" s="110">
        <v>1201.4414999999999</v>
      </c>
      <c r="J57" s="111">
        <v>1174.9690000000001</v>
      </c>
      <c r="K57" s="110">
        <v>1325.0497829999999</v>
      </c>
      <c r="L57" s="110">
        <v>1333.3558629999998</v>
      </c>
      <c r="M57" s="110">
        <v>1593.3600000000001</v>
      </c>
    </row>
    <row r="58" spans="1:13" ht="15" customHeight="1" x14ac:dyDescent="0.2">
      <c r="A58" s="479" t="s">
        <v>216</v>
      </c>
      <c r="B58" s="109">
        <v>649.44500000000005</v>
      </c>
      <c r="C58" s="109">
        <v>980.8</v>
      </c>
      <c r="D58" s="110">
        <v>1029.9227960000001</v>
      </c>
      <c r="E58" s="111">
        <v>1279.8</v>
      </c>
      <c r="F58" s="110">
        <v>1626.2</v>
      </c>
      <c r="G58" s="111">
        <v>1409.2719999999999</v>
      </c>
      <c r="H58" s="111">
        <v>1501</v>
      </c>
      <c r="I58" s="110">
        <v>1685</v>
      </c>
      <c r="J58" s="111">
        <v>1932.1</v>
      </c>
      <c r="K58" s="110">
        <v>5491.6461579400002</v>
      </c>
      <c r="L58" s="110">
        <v>3268.09114</v>
      </c>
      <c r="M58" s="110">
        <v>3711.9695499999998</v>
      </c>
    </row>
    <row r="59" spans="1:13" ht="15" customHeight="1" x14ac:dyDescent="0.2">
      <c r="A59" s="479" t="s">
        <v>217</v>
      </c>
      <c r="B59" s="109">
        <v>1700.5863999999999</v>
      </c>
      <c r="C59" s="109">
        <v>920.1</v>
      </c>
      <c r="D59" s="110">
        <v>1300</v>
      </c>
      <c r="E59" s="111">
        <v>1300</v>
      </c>
      <c r="F59" s="110">
        <v>1659</v>
      </c>
      <c r="G59" s="111">
        <v>1750</v>
      </c>
      <c r="H59" s="111">
        <v>2612</v>
      </c>
      <c r="I59" s="110">
        <v>1964.6</v>
      </c>
      <c r="J59" s="111">
        <v>2280</v>
      </c>
      <c r="K59" s="110">
        <v>2442.5</v>
      </c>
      <c r="L59" s="110">
        <v>2890</v>
      </c>
      <c r="M59" s="110">
        <v>2986</v>
      </c>
    </row>
    <row r="60" spans="1:13" ht="15" customHeight="1" x14ac:dyDescent="0.2">
      <c r="A60" s="479" t="s">
        <v>218</v>
      </c>
      <c r="B60" s="109">
        <v>1165.4949999999999</v>
      </c>
      <c r="C60" s="109">
        <v>1747.8</v>
      </c>
      <c r="D60" s="110">
        <v>1704.5</v>
      </c>
      <c r="E60" s="111">
        <v>1823</v>
      </c>
      <c r="F60" s="110">
        <v>444</v>
      </c>
      <c r="G60" s="111">
        <v>528</v>
      </c>
      <c r="H60" s="111">
        <v>623</v>
      </c>
      <c r="I60" s="110">
        <v>609.70000000000005</v>
      </c>
      <c r="J60" s="111">
        <v>542</v>
      </c>
      <c r="K60" s="110">
        <v>669</v>
      </c>
      <c r="L60" s="110">
        <v>678.20600000000002</v>
      </c>
      <c r="M60" s="110">
        <v>699</v>
      </c>
    </row>
    <row r="61" spans="1:13" ht="15" customHeight="1" x14ac:dyDescent="0.2">
      <c r="A61" s="479" t="s">
        <v>219</v>
      </c>
      <c r="B61" s="109">
        <v>3255</v>
      </c>
      <c r="C61" s="109">
        <v>4081</v>
      </c>
      <c r="D61" s="110">
        <v>4350</v>
      </c>
      <c r="E61" s="111">
        <v>4349.3</v>
      </c>
      <c r="F61" s="110">
        <v>5351</v>
      </c>
      <c r="G61" s="111">
        <v>6799</v>
      </c>
      <c r="H61" s="111">
        <v>7372</v>
      </c>
      <c r="I61" s="110">
        <v>7531</v>
      </c>
      <c r="J61" s="111">
        <v>7790</v>
      </c>
      <c r="K61" s="110">
        <v>7975</v>
      </c>
      <c r="L61" s="110">
        <v>8456.23</v>
      </c>
      <c r="M61" s="110">
        <v>9441.6</v>
      </c>
    </row>
    <row r="62" spans="1:13" ht="15" customHeight="1" x14ac:dyDescent="0.2">
      <c r="A62" s="479" t="s">
        <v>220</v>
      </c>
      <c r="B62" s="109">
        <v>1918</v>
      </c>
      <c r="C62" s="109">
        <v>2238</v>
      </c>
      <c r="D62" s="110">
        <v>2397</v>
      </c>
      <c r="E62" s="111">
        <v>2533.3000000000002</v>
      </c>
      <c r="F62" s="110">
        <v>3272.5</v>
      </c>
      <c r="G62" s="111">
        <v>4135.6930000000002</v>
      </c>
      <c r="H62" s="111">
        <v>4439.5</v>
      </c>
      <c r="I62" s="110">
        <v>4709</v>
      </c>
      <c r="J62" s="111">
        <v>4865</v>
      </c>
      <c r="K62" s="110">
        <v>5507.5</v>
      </c>
      <c r="L62" s="110">
        <v>6229.5</v>
      </c>
      <c r="M62" s="110">
        <v>6884.0550000000003</v>
      </c>
    </row>
    <row r="63" spans="1:13" ht="15" customHeight="1" x14ac:dyDescent="0.2">
      <c r="A63" s="479" t="s">
        <v>221</v>
      </c>
      <c r="B63" s="109">
        <v>1856</v>
      </c>
      <c r="C63" s="109">
        <v>2360</v>
      </c>
      <c r="D63" s="110">
        <v>2537.7020000000002</v>
      </c>
      <c r="E63" s="111">
        <v>2907.8</v>
      </c>
      <c r="F63" s="110">
        <v>3590</v>
      </c>
      <c r="G63" s="111">
        <v>4589</v>
      </c>
      <c r="H63" s="111">
        <v>4975</v>
      </c>
      <c r="I63" s="110">
        <v>5395</v>
      </c>
      <c r="J63" s="111">
        <v>5715</v>
      </c>
      <c r="K63" s="110">
        <v>5810</v>
      </c>
      <c r="L63" s="110">
        <v>6659.5</v>
      </c>
      <c r="M63" s="110">
        <v>7258</v>
      </c>
    </row>
    <row r="64" spans="1:13" ht="15" customHeight="1" x14ac:dyDescent="0.2">
      <c r="A64" s="479" t="s">
        <v>222</v>
      </c>
      <c r="B64" s="109">
        <v>1815</v>
      </c>
      <c r="C64" s="109">
        <v>2244</v>
      </c>
      <c r="D64" s="110">
        <v>2430</v>
      </c>
      <c r="E64" s="111">
        <v>2550.1</v>
      </c>
      <c r="F64" s="110">
        <v>3030</v>
      </c>
      <c r="G64" s="111">
        <v>3775</v>
      </c>
      <c r="H64" s="111">
        <v>4089</v>
      </c>
      <c r="I64" s="110">
        <v>4128</v>
      </c>
      <c r="J64" s="111">
        <v>4443</v>
      </c>
      <c r="K64" s="110">
        <v>4762</v>
      </c>
      <c r="L64" s="110">
        <v>5287.77</v>
      </c>
      <c r="M64" s="110">
        <v>6162</v>
      </c>
    </row>
    <row r="65" spans="1:13" ht="15" customHeight="1" x14ac:dyDescent="0.2">
      <c r="A65" s="479" t="s">
        <v>223</v>
      </c>
      <c r="B65" s="109">
        <v>1280</v>
      </c>
      <c r="C65" s="109">
        <v>1579</v>
      </c>
      <c r="D65" s="110">
        <v>1724</v>
      </c>
      <c r="E65" s="111">
        <v>1950.5</v>
      </c>
      <c r="F65" s="110">
        <v>2329.4</v>
      </c>
      <c r="G65" s="111">
        <v>2756.92</v>
      </c>
      <c r="H65" s="111">
        <v>2875</v>
      </c>
      <c r="I65" s="110">
        <v>3185</v>
      </c>
      <c r="J65" s="111">
        <v>3317</v>
      </c>
      <c r="K65" s="110">
        <v>3576</v>
      </c>
      <c r="L65" s="110">
        <v>3685</v>
      </c>
      <c r="M65" s="110">
        <v>4170</v>
      </c>
    </row>
    <row r="66" spans="1:13" ht="15" customHeight="1" x14ac:dyDescent="0.2">
      <c r="A66" s="479" t="s">
        <v>618</v>
      </c>
      <c r="B66" s="109">
        <v>1337</v>
      </c>
      <c r="C66" s="109">
        <v>1722</v>
      </c>
      <c r="D66" s="110">
        <v>2007</v>
      </c>
      <c r="E66" s="111">
        <v>2205</v>
      </c>
      <c r="F66" s="110">
        <v>2574.1999999999998</v>
      </c>
      <c r="G66" s="111">
        <v>3363.4879999999998</v>
      </c>
      <c r="H66" s="111">
        <v>3567</v>
      </c>
      <c r="I66" s="110">
        <v>3879</v>
      </c>
      <c r="J66" s="111">
        <v>3709</v>
      </c>
      <c r="K66" s="110">
        <v>3876</v>
      </c>
      <c r="L66" s="110">
        <v>4322.75</v>
      </c>
      <c r="M66" s="110">
        <v>4916.6000000000004</v>
      </c>
    </row>
    <row r="67" spans="1:13" ht="15" customHeight="1" x14ac:dyDescent="0.2">
      <c r="A67" s="479" t="s">
        <v>224</v>
      </c>
      <c r="B67" s="109">
        <v>1695</v>
      </c>
      <c r="C67" s="109">
        <v>2152</v>
      </c>
      <c r="D67" s="110">
        <v>2242.6469999999999</v>
      </c>
      <c r="E67" s="111">
        <v>2390.3000000000002</v>
      </c>
      <c r="F67" s="110">
        <v>2833</v>
      </c>
      <c r="G67" s="111">
        <v>3755</v>
      </c>
      <c r="H67" s="111">
        <v>4027</v>
      </c>
      <c r="I67" s="110">
        <v>4308</v>
      </c>
      <c r="J67" s="111">
        <v>4430</v>
      </c>
      <c r="K67" s="110">
        <v>4406</v>
      </c>
      <c r="L67" s="110">
        <v>4945.6639999999998</v>
      </c>
      <c r="M67" s="110">
        <v>5524.1670000000004</v>
      </c>
    </row>
    <row r="68" spans="1:13" ht="15" customHeight="1" x14ac:dyDescent="0.2">
      <c r="A68" s="479" t="s">
        <v>619</v>
      </c>
      <c r="B68" s="109"/>
      <c r="C68" s="109"/>
      <c r="D68" s="110"/>
      <c r="E68" s="111"/>
      <c r="F68" s="110"/>
      <c r="G68" s="111"/>
      <c r="H68" s="111"/>
      <c r="I68" s="110"/>
      <c r="J68" s="111"/>
      <c r="K68" s="110"/>
      <c r="L68" s="110">
        <v>743.55499999999995</v>
      </c>
      <c r="M68" s="110">
        <v>890</v>
      </c>
    </row>
    <row r="69" spans="1:13" ht="15" customHeight="1" x14ac:dyDescent="0.2">
      <c r="A69" s="479" t="s">
        <v>225</v>
      </c>
      <c r="B69" s="109">
        <v>925.24646144000008</v>
      </c>
      <c r="C69" s="109">
        <v>1162</v>
      </c>
      <c r="D69" s="110">
        <v>1286.473</v>
      </c>
      <c r="E69" s="111">
        <v>1311.4</v>
      </c>
      <c r="F69" s="110">
        <v>1480.5</v>
      </c>
      <c r="G69" s="111">
        <v>1591.5</v>
      </c>
      <c r="H69" s="111">
        <v>1562.25</v>
      </c>
      <c r="I69" s="110">
        <v>1531</v>
      </c>
      <c r="J69" s="111">
        <v>1744.23</v>
      </c>
      <c r="K69" s="110">
        <v>1671.2399049999999</v>
      </c>
      <c r="L69" s="110">
        <v>1633.7270000000001</v>
      </c>
      <c r="M69" s="110">
        <v>1844.1</v>
      </c>
    </row>
    <row r="70" spans="1:13" ht="15" customHeight="1" x14ac:dyDescent="0.2">
      <c r="A70" s="479" t="s">
        <v>57</v>
      </c>
      <c r="B70" s="112">
        <v>21215.736712850005</v>
      </c>
      <c r="C70" s="112">
        <v>6037.8</v>
      </c>
      <c r="D70" s="110">
        <v>17043.820928299974</v>
      </c>
      <c r="E70" s="110">
        <v>19243.099999999999</v>
      </c>
      <c r="F70" s="113">
        <v>22027.9</v>
      </c>
      <c r="G70" s="114">
        <v>29045.167048360017</v>
      </c>
      <c r="H70" s="114">
        <v>31926.793642899996</v>
      </c>
      <c r="I70" s="113">
        <v>35590.199999999997</v>
      </c>
      <c r="J70" s="114">
        <v>37418.545367420018</v>
      </c>
      <c r="K70" s="113">
        <v>37136.164643090022</v>
      </c>
      <c r="L70" s="113">
        <v>38537.161200260016</v>
      </c>
      <c r="M70" s="113">
        <v>41641.606854910016</v>
      </c>
    </row>
    <row r="71" spans="1:13" ht="15" customHeight="1" x14ac:dyDescent="0.2">
      <c r="A71" s="481" t="s">
        <v>68</v>
      </c>
      <c r="B71" s="121">
        <v>57022.940176910008</v>
      </c>
      <c r="C71" s="121">
        <v>61256.4</v>
      </c>
      <c r="D71" s="122">
        <v>70903.607143749978</v>
      </c>
      <c r="E71" s="123">
        <v>71923.600000000006</v>
      </c>
      <c r="F71" s="122">
        <v>76820.800000000003</v>
      </c>
      <c r="G71" s="123">
        <v>82396.644217960013</v>
      </c>
      <c r="H71" s="123">
        <v>88333.018064660006</v>
      </c>
      <c r="I71" s="122">
        <v>93251.773289610021</v>
      </c>
      <c r="J71" s="123">
        <f>+J7+J23+J29+J34+J39+J46+J52</f>
        <v>97383.330942230023</v>
      </c>
      <c r="K71" s="122">
        <v>104461.55526475002</v>
      </c>
      <c r="L71" s="122">
        <v>108782.45239757001</v>
      </c>
      <c r="M71" s="122">
        <v>120919.49945549999</v>
      </c>
    </row>
    <row r="72" spans="1:13" ht="26.25" customHeight="1" x14ac:dyDescent="0.2">
      <c r="A72" s="712" t="s">
        <v>227</v>
      </c>
      <c r="B72" s="712"/>
      <c r="C72" s="712"/>
      <c r="D72" s="712"/>
      <c r="E72" s="712"/>
      <c r="F72" s="712"/>
      <c r="G72" s="712"/>
      <c r="H72" s="484"/>
      <c r="I72" s="484"/>
      <c r="J72" s="713" t="s">
        <v>674</v>
      </c>
      <c r="K72" s="713"/>
      <c r="L72" s="713"/>
      <c r="M72" s="713"/>
    </row>
    <row r="73" spans="1:13" ht="11.25" customHeight="1" x14ac:dyDescent="0.2">
      <c r="A73" s="482" t="s">
        <v>33</v>
      </c>
      <c r="B73" s="456"/>
      <c r="C73" s="456"/>
      <c r="D73" s="456"/>
      <c r="E73" s="456"/>
      <c r="F73" s="456"/>
      <c r="G73" s="483"/>
      <c r="H73" s="483"/>
      <c r="I73" s="483"/>
      <c r="J73" s="483"/>
      <c r="K73" s="483"/>
    </row>
    <row r="74" spans="1:13" ht="6.75" customHeight="1" x14ac:dyDescent="0.2">
      <c r="A74" s="709" t="s">
        <v>226</v>
      </c>
      <c r="B74" s="709"/>
      <c r="C74" s="709"/>
      <c r="D74" s="709"/>
      <c r="E74" s="709"/>
      <c r="F74" s="456"/>
      <c r="G74" s="483"/>
      <c r="H74" s="483"/>
      <c r="I74" s="483"/>
      <c r="J74" s="483"/>
      <c r="K74" s="483"/>
    </row>
    <row r="75" spans="1:13" ht="12.75" customHeight="1" x14ac:dyDescent="0.2">
      <c r="A75" s="709"/>
      <c r="B75" s="709"/>
      <c r="C75" s="709"/>
      <c r="D75" s="709"/>
      <c r="E75" s="709"/>
      <c r="F75" s="456"/>
      <c r="G75" s="483"/>
      <c r="H75" s="483"/>
      <c r="I75" s="483"/>
      <c r="J75" s="483"/>
      <c r="K75" s="483"/>
    </row>
    <row r="76" spans="1:13" x14ac:dyDescent="0.2">
      <c r="K76" s="36"/>
    </row>
    <row r="77" spans="1:13" x14ac:dyDescent="0.2">
      <c r="K77" s="36"/>
    </row>
    <row r="78" spans="1:13" x14ac:dyDescent="0.2">
      <c r="K78" s="36"/>
    </row>
    <row r="79" spans="1:13" x14ac:dyDescent="0.2">
      <c r="K79" s="36"/>
    </row>
  </sheetData>
  <mergeCells count="17">
    <mergeCell ref="M5:M6"/>
    <mergeCell ref="A74:E75"/>
    <mergeCell ref="A5:A6"/>
    <mergeCell ref="B5:B6"/>
    <mergeCell ref="C5:C6"/>
    <mergeCell ref="D5:D6"/>
    <mergeCell ref="E5:E6"/>
    <mergeCell ref="A72:G72"/>
    <mergeCell ref="J72:M72"/>
    <mergeCell ref="L5:L6"/>
    <mergeCell ref="A3:L3"/>
    <mergeCell ref="J5:J6"/>
    <mergeCell ref="K5:K6"/>
    <mergeCell ref="F5:F6"/>
    <mergeCell ref="G5:G6"/>
    <mergeCell ref="H5:H6"/>
    <mergeCell ref="I5:I6"/>
  </mergeCells>
  <phoneticPr fontId="28" type="noConversion"/>
  <conditionalFormatting sqref="A46:A74">
    <cfRule type="cellIs" dxfId="101" priority="12" operator="equal">
      <formula>0</formula>
    </cfRule>
  </conditionalFormatting>
  <conditionalFormatting sqref="A7:M45">
    <cfRule type="cellIs" dxfId="100" priority="5" operator="equal">
      <formula>0</formula>
    </cfRule>
  </conditionalFormatting>
  <conditionalFormatting sqref="B5:D5">
    <cfRule type="cellIs" dxfId="99" priority="24" stopIfTrue="1" operator="equal">
      <formula>0</formula>
    </cfRule>
  </conditionalFormatting>
  <conditionalFormatting sqref="B1:I2 L73:XFD1048576 A76:K1048576">
    <cfRule type="cellIs" dxfId="98" priority="22" operator="equal">
      <formula>0</formula>
    </cfRule>
  </conditionalFormatting>
  <conditionalFormatting sqref="B4:I4">
    <cfRule type="cellIs" dxfId="97" priority="25" operator="equal">
      <formula>0</formula>
    </cfRule>
  </conditionalFormatting>
  <conditionalFormatting sqref="B46:M71">
    <cfRule type="cellIs" dxfId="96" priority="1" operator="equal">
      <formula>0</formula>
    </cfRule>
  </conditionalFormatting>
  <conditionalFormatting sqref="F5:H5">
    <cfRule type="cellIs" dxfId="95" priority="23" stopIfTrue="1" operator="equal">
      <formula>0</formula>
    </cfRule>
  </conditionalFormatting>
  <conditionalFormatting sqref="M1:M2">
    <cfRule type="cellIs" dxfId="94" priority="11" operator="equal">
      <formula>0</formula>
    </cfRule>
  </conditionalFormatting>
  <conditionalFormatting sqref="M4">
    <cfRule type="cellIs" dxfId="93" priority="19" operator="equal">
      <formula>0</formula>
    </cfRule>
  </conditionalFormatting>
  <conditionalFormatting sqref="P1:XFD2 A1:A5 M2:N2 M3:XFD4 N5:XFD72 J72">
    <cfRule type="cellIs" dxfId="92" priority="17" operator="equal">
      <formula>0</formula>
    </cfRule>
  </conditionalFormatting>
  <hyperlinks>
    <hyperlink ref="M2" location="உள்ளடக்கம்!A1" display="cs;slf;fj;jpw;F jpUk;Gtjw;F" xr:uid="{3B222C25-7348-4ACF-B1FE-5E953ED22EF2}"/>
  </hyperlinks>
  <pageMargins left="0.36" right="0.23" top="0.63" bottom="0.98425196850393704" header="0.511811023622047" footer="0.511811023622047"/>
  <pageSetup paperSize="9" scale="72" fitToHeight="0" orientation="landscape" r:id="rId1"/>
  <headerFooter alignWithMargins="0">
    <oddHeader>&amp;L&amp;"Calibri"&amp;10&amp;K000000 [Limited Sharing]&amp;1#_x000D_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ABC0A-19CF-403D-AE3F-FBB439051E1B}">
  <sheetPr>
    <pageSetUpPr fitToPage="1"/>
  </sheetPr>
  <dimension ref="A1:Q69"/>
  <sheetViews>
    <sheetView showGridLines="0" zoomScaleNormal="100" zoomScaleSheetLayoutView="100" workbookViewId="0">
      <pane xSplit="1" ySplit="6" topLeftCell="B7" activePane="bottomRight" state="frozen"/>
      <selection activeCell="H4" sqref="H4"/>
      <selection pane="topRight" activeCell="H4" sqref="H4"/>
      <selection pane="bottomLeft" activeCell="H4" sqref="H4"/>
      <selection pane="bottomRight" activeCell="A67" sqref="A67:F67"/>
    </sheetView>
  </sheetViews>
  <sheetFormatPr defaultColWidth="9.140625" defaultRowHeight="12.75" x14ac:dyDescent="0.2"/>
  <cols>
    <col min="1" max="1" width="63.7109375" style="36" customWidth="1"/>
    <col min="2" max="2" width="12.28515625" style="36" customWidth="1"/>
    <col min="3" max="3" width="12" style="36" customWidth="1"/>
    <col min="4" max="4" width="12.5703125" style="36" customWidth="1"/>
    <col min="5" max="5" width="12" style="36" customWidth="1"/>
    <col min="6" max="7" width="12.42578125" style="36" customWidth="1"/>
    <col min="8" max="8" width="13.5703125" style="36" customWidth="1"/>
    <col min="9" max="10" width="13.85546875" style="36" customWidth="1"/>
    <col min="11" max="11" width="15.42578125" style="36" customWidth="1"/>
    <col min="12" max="12" width="14.140625" style="65" customWidth="1"/>
    <col min="13" max="13" width="15.140625" style="65" customWidth="1"/>
    <col min="14" max="16384" width="9.140625" style="36"/>
  </cols>
  <sheetData>
    <row r="1" spans="1:13" ht="15.75" x14ac:dyDescent="0.25">
      <c r="A1" s="418" t="s">
        <v>13</v>
      </c>
      <c r="M1" s="433" t="s">
        <v>228</v>
      </c>
    </row>
    <row r="2" spans="1:13" ht="13.5" customHeight="1" x14ac:dyDescent="0.2">
      <c r="B2" s="5"/>
      <c r="C2" s="5"/>
      <c r="D2" s="5"/>
      <c r="E2" s="5"/>
      <c r="F2" s="5"/>
      <c r="G2" s="5"/>
      <c r="H2" s="5"/>
      <c r="I2" s="5"/>
      <c r="M2" s="587" t="s">
        <v>36</v>
      </c>
    </row>
    <row r="3" spans="1:13" ht="16.149999999999999" customHeight="1" x14ac:dyDescent="0.2">
      <c r="A3" s="716" t="s">
        <v>231</v>
      </c>
      <c r="B3" s="716"/>
      <c r="C3" s="716"/>
      <c r="D3" s="716"/>
      <c r="E3" s="716"/>
      <c r="F3" s="716"/>
      <c r="G3" s="716"/>
      <c r="H3" s="716"/>
      <c r="I3" s="716"/>
      <c r="J3" s="716"/>
      <c r="K3" s="716"/>
      <c r="L3" s="716"/>
    </row>
    <row r="4" spans="1:13" x14ac:dyDescent="0.2">
      <c r="B4" s="8"/>
      <c r="C4" s="8"/>
      <c r="D4" s="8"/>
      <c r="E4" s="8"/>
      <c r="F4" s="8"/>
      <c r="G4" s="8"/>
      <c r="H4" s="8"/>
      <c r="I4" s="8"/>
      <c r="L4" s="431" t="s">
        <v>35</v>
      </c>
      <c r="M4" s="124"/>
    </row>
    <row r="5" spans="1:13" x14ac:dyDescent="0.2">
      <c r="A5" s="710" t="s">
        <v>191</v>
      </c>
      <c r="B5" s="707">
        <v>2014</v>
      </c>
      <c r="C5" s="707">
        <v>2015</v>
      </c>
      <c r="D5" s="707">
        <v>2016</v>
      </c>
      <c r="E5" s="707">
        <v>2017</v>
      </c>
      <c r="F5" s="707">
        <v>2018</v>
      </c>
      <c r="G5" s="707" t="s">
        <v>175</v>
      </c>
      <c r="H5" s="705" t="s">
        <v>230</v>
      </c>
      <c r="I5" s="707">
        <v>2021</v>
      </c>
      <c r="J5" s="703">
        <v>2022</v>
      </c>
      <c r="K5" s="705">
        <v>2023</v>
      </c>
      <c r="L5" s="705" t="s">
        <v>174</v>
      </c>
      <c r="M5" s="705" t="s">
        <v>612</v>
      </c>
    </row>
    <row r="6" spans="1:13" x14ac:dyDescent="0.2">
      <c r="A6" s="711"/>
      <c r="B6" s="708"/>
      <c r="C6" s="708"/>
      <c r="D6" s="708"/>
      <c r="E6" s="708"/>
      <c r="F6" s="708"/>
      <c r="G6" s="708"/>
      <c r="H6" s="706"/>
      <c r="I6" s="708"/>
      <c r="J6" s="704"/>
      <c r="K6" s="706"/>
      <c r="L6" s="706"/>
      <c r="M6" s="706"/>
    </row>
    <row r="7" spans="1:13" ht="15" customHeight="1" x14ac:dyDescent="0.2">
      <c r="A7" s="485" t="s">
        <v>177</v>
      </c>
      <c r="B7" s="125">
        <v>3893.34033</v>
      </c>
      <c r="C7" s="125">
        <v>2618.3000000000002</v>
      </c>
      <c r="D7" s="125">
        <v>3033.9056999999998</v>
      </c>
      <c r="E7" s="126">
        <v>3004.2</v>
      </c>
      <c r="F7" s="125">
        <v>3136.1</v>
      </c>
      <c r="G7" s="125">
        <v>2794.0142500000002</v>
      </c>
      <c r="H7" s="125">
        <v>3091.15086797</v>
      </c>
      <c r="I7" s="125">
        <v>5281.4</v>
      </c>
      <c r="J7" s="126">
        <v>1093.6049999999998</v>
      </c>
      <c r="K7" s="125">
        <v>1521.0368806700001</v>
      </c>
      <c r="L7" s="125">
        <v>3238.2368965099995</v>
      </c>
      <c r="M7" s="125">
        <v>4099.2197069899994</v>
      </c>
    </row>
    <row r="8" spans="1:13" ht="15" customHeight="1" x14ac:dyDescent="0.2">
      <c r="A8" s="486" t="s">
        <v>179</v>
      </c>
      <c r="B8" s="127">
        <v>102.6</v>
      </c>
      <c r="C8" s="127">
        <v>84.9</v>
      </c>
      <c r="D8" s="127">
        <v>89</v>
      </c>
      <c r="E8" s="128">
        <v>82</v>
      </c>
      <c r="F8" s="127">
        <v>117.9</v>
      </c>
      <c r="G8" s="127">
        <v>33.5</v>
      </c>
      <c r="H8" s="127">
        <v>49.25</v>
      </c>
      <c r="I8" s="127">
        <v>7</v>
      </c>
      <c r="J8" s="128">
        <v>0</v>
      </c>
      <c r="K8" s="127">
        <v>0</v>
      </c>
      <c r="L8" s="127">
        <v>0</v>
      </c>
      <c r="M8" s="127">
        <v>0</v>
      </c>
    </row>
    <row r="9" spans="1:13" ht="15" customHeight="1" x14ac:dyDescent="0.2">
      <c r="A9" s="486" t="s">
        <v>180</v>
      </c>
      <c r="B9" s="127">
        <v>499.38</v>
      </c>
      <c r="C9" s="127">
        <v>456.6</v>
      </c>
      <c r="D9" s="127">
        <v>561.29</v>
      </c>
      <c r="E9" s="128">
        <v>640</v>
      </c>
      <c r="F9" s="127">
        <v>699</v>
      </c>
      <c r="G9" s="127">
        <v>568</v>
      </c>
      <c r="H9" s="127">
        <v>800</v>
      </c>
      <c r="I9" s="127">
        <v>734.29399999999998</v>
      </c>
      <c r="J9" s="128">
        <v>228</v>
      </c>
      <c r="K9" s="127">
        <v>50</v>
      </c>
      <c r="L9" s="127">
        <v>50</v>
      </c>
      <c r="M9" s="127">
        <v>39.22</v>
      </c>
    </row>
    <row r="10" spans="1:13" ht="15" customHeight="1" x14ac:dyDescent="0.2">
      <c r="A10" s="486" t="s">
        <v>181</v>
      </c>
      <c r="B10" s="127">
        <v>66.84</v>
      </c>
      <c r="C10" s="127">
        <v>76</v>
      </c>
      <c r="D10" s="127">
        <v>53.6</v>
      </c>
      <c r="E10" s="128">
        <v>50</v>
      </c>
      <c r="F10" s="127">
        <v>53.5</v>
      </c>
      <c r="G10" s="127">
        <v>43.725000000000001</v>
      </c>
      <c r="H10" s="127">
        <v>65</v>
      </c>
      <c r="I10" s="127">
        <v>70</v>
      </c>
      <c r="J10" s="128">
        <v>10</v>
      </c>
      <c r="K10" s="127">
        <v>15</v>
      </c>
      <c r="L10" s="127">
        <v>15</v>
      </c>
      <c r="M10" s="127">
        <v>70</v>
      </c>
    </row>
    <row r="11" spans="1:13" ht="15" customHeight="1" x14ac:dyDescent="0.2">
      <c r="A11" s="486" t="s">
        <v>232</v>
      </c>
      <c r="B11" s="127">
        <v>1089</v>
      </c>
      <c r="C11" s="127">
        <v>825</v>
      </c>
      <c r="D11" s="127">
        <v>1053</v>
      </c>
      <c r="E11" s="128">
        <v>1253.7</v>
      </c>
      <c r="F11" s="127">
        <v>1108</v>
      </c>
      <c r="G11" s="127">
        <v>949.99924999999996</v>
      </c>
      <c r="H11" s="127">
        <v>720</v>
      </c>
      <c r="I11" s="127">
        <v>2421.6210000000001</v>
      </c>
      <c r="J11" s="128">
        <v>400</v>
      </c>
      <c r="K11" s="127">
        <v>989.24</v>
      </c>
      <c r="L11" s="127">
        <v>2630</v>
      </c>
      <c r="M11" s="127">
        <v>3255</v>
      </c>
    </row>
    <row r="12" spans="1:13" ht="15" customHeight="1" x14ac:dyDescent="0.2">
      <c r="A12" s="486" t="s">
        <v>233</v>
      </c>
      <c r="B12" s="127">
        <v>21.5</v>
      </c>
      <c r="C12" s="127">
        <v>18.2</v>
      </c>
      <c r="D12" s="127">
        <v>32.689</v>
      </c>
      <c r="E12" s="128">
        <v>19.899999999999999</v>
      </c>
      <c r="F12" s="127">
        <v>31</v>
      </c>
      <c r="G12" s="127">
        <v>21</v>
      </c>
      <c r="H12" s="127">
        <v>25.75</v>
      </c>
      <c r="I12" s="127">
        <v>34</v>
      </c>
      <c r="J12" s="128">
        <v>16</v>
      </c>
      <c r="K12" s="127">
        <v>18.600000000000001</v>
      </c>
      <c r="L12" s="127">
        <v>24.16</v>
      </c>
      <c r="M12" s="127">
        <v>26.03</v>
      </c>
    </row>
    <row r="13" spans="1:13" ht="15" customHeight="1" x14ac:dyDescent="0.2">
      <c r="A13" s="486" t="s">
        <v>185</v>
      </c>
      <c r="B13" s="127">
        <v>68</v>
      </c>
      <c r="C13" s="127">
        <v>63.6</v>
      </c>
      <c r="D13" s="127">
        <v>84.8</v>
      </c>
      <c r="E13" s="128">
        <v>51</v>
      </c>
      <c r="F13" s="127">
        <v>87</v>
      </c>
      <c r="G13" s="127">
        <v>80.5</v>
      </c>
      <c r="H13" s="127">
        <v>111.7</v>
      </c>
      <c r="I13" s="127">
        <v>111.7</v>
      </c>
      <c r="J13" s="128">
        <v>20.399999999999999</v>
      </c>
      <c r="K13" s="127">
        <v>30</v>
      </c>
      <c r="L13" s="127">
        <v>30</v>
      </c>
      <c r="M13" s="127">
        <v>94.523055159999998</v>
      </c>
    </row>
    <row r="14" spans="1:13" ht="15" customHeight="1" x14ac:dyDescent="0.2">
      <c r="A14" s="486" t="s">
        <v>186</v>
      </c>
      <c r="B14" s="127">
        <v>39.5</v>
      </c>
      <c r="C14" s="127">
        <v>35</v>
      </c>
      <c r="D14" s="127">
        <v>40</v>
      </c>
      <c r="E14" s="128">
        <v>54</v>
      </c>
      <c r="F14" s="127">
        <v>66.5</v>
      </c>
      <c r="G14" s="127">
        <v>70</v>
      </c>
      <c r="H14" s="127">
        <v>84.65</v>
      </c>
      <c r="I14" s="127">
        <v>64</v>
      </c>
      <c r="J14" s="128">
        <v>29</v>
      </c>
      <c r="K14" s="127">
        <v>47</v>
      </c>
      <c r="L14" s="127">
        <v>55</v>
      </c>
      <c r="M14" s="127">
        <v>4.5</v>
      </c>
    </row>
    <row r="15" spans="1:13" ht="15" customHeight="1" x14ac:dyDescent="0.2">
      <c r="A15" s="486" t="s">
        <v>234</v>
      </c>
      <c r="B15" s="127">
        <v>20.446999999999999</v>
      </c>
      <c r="C15" s="127">
        <v>1</v>
      </c>
      <c r="D15" s="127">
        <v>8.7966999999999995</v>
      </c>
      <c r="E15" s="128">
        <v>16.100000000000001</v>
      </c>
      <c r="F15" s="127">
        <v>14.4</v>
      </c>
      <c r="G15" s="127">
        <v>15</v>
      </c>
      <c r="H15" s="127">
        <v>1</v>
      </c>
      <c r="I15" s="127">
        <v>13.48</v>
      </c>
      <c r="J15" s="128">
        <v>8.1</v>
      </c>
      <c r="K15" s="127">
        <v>10.130000000000001</v>
      </c>
      <c r="L15" s="127">
        <v>21.180187570000001</v>
      </c>
      <c r="M15" s="127">
        <v>48.18</v>
      </c>
    </row>
    <row r="16" spans="1:13" s="65" customFormat="1" ht="15" customHeight="1" x14ac:dyDescent="0.2">
      <c r="A16" s="486" t="s">
        <v>235</v>
      </c>
      <c r="B16" s="127">
        <v>86.004999999999995</v>
      </c>
      <c r="C16" s="127">
        <v>79.7</v>
      </c>
      <c r="D16" s="127">
        <v>71</v>
      </c>
      <c r="E16" s="128">
        <v>61.5</v>
      </c>
      <c r="F16" s="127">
        <v>61.5</v>
      </c>
      <c r="G16" s="127">
        <v>52.8</v>
      </c>
      <c r="H16" s="127">
        <v>77.5</v>
      </c>
      <c r="I16" s="127">
        <v>78.608000000000004</v>
      </c>
      <c r="J16" s="128">
        <v>27</v>
      </c>
      <c r="K16" s="127">
        <v>35</v>
      </c>
      <c r="L16" s="127">
        <v>35.939</v>
      </c>
      <c r="M16" s="127">
        <v>100</v>
      </c>
    </row>
    <row r="17" spans="1:13" s="65" customFormat="1" ht="15" customHeight="1" x14ac:dyDescent="0.2">
      <c r="A17" s="486" t="s">
        <v>190</v>
      </c>
      <c r="B17" s="127">
        <v>476.25</v>
      </c>
      <c r="C17" s="127">
        <v>650</v>
      </c>
      <c r="D17" s="127">
        <v>674.25</v>
      </c>
      <c r="E17" s="128">
        <v>455</v>
      </c>
      <c r="F17" s="127">
        <v>617</v>
      </c>
      <c r="G17" s="127">
        <v>685</v>
      </c>
      <c r="H17" s="127">
        <v>1088</v>
      </c>
      <c r="I17" s="127">
        <v>1369</v>
      </c>
      <c r="J17" s="128">
        <v>156</v>
      </c>
      <c r="K17" s="127">
        <v>0</v>
      </c>
      <c r="L17" s="127">
        <v>12.638</v>
      </c>
      <c r="M17" s="127">
        <v>54.527999999999999</v>
      </c>
    </row>
    <row r="18" spans="1:13" s="65" customFormat="1" ht="15" customHeight="1" x14ac:dyDescent="0.2">
      <c r="A18" s="486" t="s">
        <v>57</v>
      </c>
      <c r="B18" s="129">
        <v>1423.8183300000001</v>
      </c>
      <c r="C18" s="129">
        <v>328.5</v>
      </c>
      <c r="D18" s="129">
        <v>365.48</v>
      </c>
      <c r="E18" s="130">
        <v>321</v>
      </c>
      <c r="F18" s="129">
        <v>280.3</v>
      </c>
      <c r="G18" s="129">
        <v>274.49000000000024</v>
      </c>
      <c r="H18" s="129">
        <v>68.300867969999672</v>
      </c>
      <c r="I18" s="129">
        <v>377.7</v>
      </c>
      <c r="J18" s="130">
        <v>199.10499999999979</v>
      </c>
      <c r="K18" s="129">
        <v>326.06688067000005</v>
      </c>
      <c r="L18" s="129">
        <v>364.31970894000006</v>
      </c>
      <c r="M18" s="129">
        <v>407.23865182999998</v>
      </c>
    </row>
    <row r="19" spans="1:13" s="65" customFormat="1" ht="15" customHeight="1" x14ac:dyDescent="0.2">
      <c r="A19" s="479"/>
      <c r="B19" s="113"/>
      <c r="C19" s="113"/>
      <c r="D19" s="113"/>
      <c r="E19" s="114"/>
      <c r="F19" s="113"/>
      <c r="G19" s="113"/>
      <c r="H19" s="113"/>
      <c r="I19" s="113"/>
      <c r="J19" s="114"/>
      <c r="K19" s="113"/>
      <c r="L19" s="113"/>
      <c r="M19" s="113"/>
    </row>
    <row r="20" spans="1:13" s="65" customFormat="1" ht="15" customHeight="1" x14ac:dyDescent="0.2">
      <c r="A20" s="487" t="s">
        <v>192</v>
      </c>
      <c r="B20" s="131">
        <v>23193.466751429998</v>
      </c>
      <c r="C20" s="131">
        <v>5239.8999999999996</v>
      </c>
      <c r="D20" s="131">
        <v>13925.804278150001</v>
      </c>
      <c r="E20" s="132">
        <v>3677.2</v>
      </c>
      <c r="F20" s="131">
        <v>1377.8</v>
      </c>
      <c r="G20" s="131">
        <v>32390.828235339999</v>
      </c>
      <c r="H20" s="131">
        <v>117465.54457510999</v>
      </c>
      <c r="I20" s="131">
        <v>49049.073428230025</v>
      </c>
      <c r="J20" s="132">
        <v>58534.14482519</v>
      </c>
      <c r="K20" s="131">
        <v>43547.490715849999</v>
      </c>
      <c r="L20" s="131">
        <v>275.68288285</v>
      </c>
      <c r="M20" s="131">
        <v>2841.1268058000001</v>
      </c>
    </row>
    <row r="21" spans="1:13" s="65" customFormat="1" ht="15" customHeight="1" x14ac:dyDescent="0.2">
      <c r="A21" s="488" t="s">
        <v>193</v>
      </c>
      <c r="B21" s="127">
        <v>371.88808</v>
      </c>
      <c r="C21" s="127">
        <v>350.9</v>
      </c>
      <c r="D21" s="127">
        <v>35.211544000000004</v>
      </c>
      <c r="E21" s="128">
        <v>22.4</v>
      </c>
      <c r="F21" s="127">
        <v>43.4</v>
      </c>
      <c r="G21" s="127">
        <v>61.601999999999997</v>
      </c>
      <c r="H21" s="127">
        <v>162.97499999999999</v>
      </c>
      <c r="I21" s="127">
        <v>96.569000000000003</v>
      </c>
      <c r="J21" s="128">
        <v>9.8320000000000007</v>
      </c>
      <c r="K21" s="127">
        <v>19.183</v>
      </c>
      <c r="L21" s="127">
        <v>15.86</v>
      </c>
      <c r="M21" s="127">
        <v>5.6496779200000002</v>
      </c>
    </row>
    <row r="22" spans="1:13" s="65" customFormat="1" ht="15" customHeight="1" x14ac:dyDescent="0.2">
      <c r="A22" s="488" t="s">
        <v>236</v>
      </c>
      <c r="B22" s="127">
        <v>22729.70791555</v>
      </c>
      <c r="C22" s="127">
        <v>4822.1000000000004</v>
      </c>
      <c r="D22" s="127">
        <v>1690.6570453700001</v>
      </c>
      <c r="E22" s="128">
        <v>1939.9</v>
      </c>
      <c r="F22" s="127">
        <v>1251.8</v>
      </c>
      <c r="G22" s="127">
        <v>546.89573903999997</v>
      </c>
      <c r="H22" s="127">
        <v>58829.768938309993</v>
      </c>
      <c r="I22" s="127">
        <v>45118.980289090025</v>
      </c>
      <c r="J22" s="128">
        <v>25287.060712529998</v>
      </c>
      <c r="K22" s="127">
        <v>33294.875753749999</v>
      </c>
      <c r="L22" s="127">
        <v>0</v>
      </c>
      <c r="M22" s="127">
        <v>0</v>
      </c>
    </row>
    <row r="23" spans="1:13" s="65" customFormat="1" ht="15" customHeight="1" x14ac:dyDescent="0.2">
      <c r="A23" s="488" t="s">
        <v>194</v>
      </c>
      <c r="B23" s="127">
        <v>54.08</v>
      </c>
      <c r="C23" s="127">
        <v>38.200000000000003</v>
      </c>
      <c r="D23" s="127">
        <v>60</v>
      </c>
      <c r="E23" s="128">
        <v>64.900000000000006</v>
      </c>
      <c r="F23" s="127">
        <v>59.6</v>
      </c>
      <c r="G23" s="127">
        <v>65.599999999999994</v>
      </c>
      <c r="H23" s="127">
        <v>75.904009000000002</v>
      </c>
      <c r="I23" s="127">
        <v>106.87</v>
      </c>
      <c r="J23" s="128">
        <v>9.3337950000000003</v>
      </c>
      <c r="K23" s="127">
        <v>33.9</v>
      </c>
      <c r="L23" s="127">
        <v>50</v>
      </c>
      <c r="M23" s="127">
        <v>149.999337</v>
      </c>
    </row>
    <row r="24" spans="1:13" s="65" customFormat="1" ht="15" customHeight="1" x14ac:dyDescent="0.2">
      <c r="A24" s="486" t="s">
        <v>237</v>
      </c>
      <c r="B24" s="127">
        <v>37.790755880000006</v>
      </c>
      <c r="C24" s="127">
        <v>28.6</v>
      </c>
      <c r="D24" s="127">
        <v>34.002678780000004</v>
      </c>
      <c r="E24" s="128">
        <v>27.9</v>
      </c>
      <c r="F24" s="127">
        <v>18.8</v>
      </c>
      <c r="G24" s="127">
        <v>21.102030980000002</v>
      </c>
      <c r="H24" s="127">
        <v>6.5498192499999996</v>
      </c>
      <c r="I24" s="127">
        <v>8.1725321100000006</v>
      </c>
      <c r="J24" s="128">
        <v>7.4</v>
      </c>
      <c r="K24" s="127">
        <v>14.48</v>
      </c>
      <c r="L24" s="127">
        <v>15.719893289999998</v>
      </c>
      <c r="M24" s="127">
        <v>20.559501000000001</v>
      </c>
    </row>
    <row r="25" spans="1:13" s="65" customFormat="1" ht="15" customHeight="1" x14ac:dyDescent="0.2">
      <c r="A25" s="486" t="s">
        <v>57</v>
      </c>
      <c r="B25" s="127">
        <v>0</v>
      </c>
      <c r="C25" s="127">
        <v>0</v>
      </c>
      <c r="D25" s="127">
        <v>12105.933010000001</v>
      </c>
      <c r="E25" s="128">
        <v>1622.1</v>
      </c>
      <c r="F25" s="127">
        <v>4.2</v>
      </c>
      <c r="G25" s="127">
        <v>31695.628465320002</v>
      </c>
      <c r="H25" s="127">
        <v>58390.346808549992</v>
      </c>
      <c r="I25" s="127">
        <v>3718.481607029998</v>
      </c>
      <c r="J25" s="128">
        <v>33220.518317660004</v>
      </c>
      <c r="K25" s="127">
        <v>10185.051962100004</v>
      </c>
      <c r="L25" s="127">
        <v>194.10298956</v>
      </c>
      <c r="M25" s="127">
        <v>2664.91828988</v>
      </c>
    </row>
    <row r="26" spans="1:13" s="65" customFormat="1" ht="15" customHeight="1" x14ac:dyDescent="0.2">
      <c r="A26" s="69"/>
      <c r="B26" s="110"/>
      <c r="C26" s="110"/>
      <c r="D26" s="110"/>
      <c r="E26" s="111"/>
      <c r="F26" s="110"/>
      <c r="G26" s="110"/>
      <c r="H26" s="110"/>
      <c r="I26" s="110"/>
      <c r="J26" s="111"/>
      <c r="K26" s="110"/>
      <c r="L26" s="110"/>
      <c r="M26" s="110"/>
    </row>
    <row r="27" spans="1:13" s="65" customFormat="1" ht="15" customHeight="1" x14ac:dyDescent="0.2">
      <c r="A27" s="489" t="s">
        <v>196</v>
      </c>
      <c r="B27" s="133">
        <v>295</v>
      </c>
      <c r="C27" s="133">
        <v>350</v>
      </c>
      <c r="D27" s="133">
        <v>903</v>
      </c>
      <c r="E27" s="134">
        <v>525.4</v>
      </c>
      <c r="F27" s="133">
        <v>544.9</v>
      </c>
      <c r="G27" s="133">
        <v>410.78499999999997</v>
      </c>
      <c r="H27" s="133">
        <v>519.97299999999996</v>
      </c>
      <c r="I27" s="133">
        <v>310.27999999999997</v>
      </c>
      <c r="J27" s="134">
        <v>56</v>
      </c>
      <c r="K27" s="133">
        <v>134.71800000000002</v>
      </c>
      <c r="L27" s="133">
        <v>249.89446795000001</v>
      </c>
      <c r="M27" s="133">
        <v>473.97052259999998</v>
      </c>
    </row>
    <row r="28" spans="1:13" s="65" customFormat="1" ht="15" customHeight="1" x14ac:dyDescent="0.2">
      <c r="A28" s="490" t="s">
        <v>197</v>
      </c>
      <c r="B28" s="110">
        <v>100</v>
      </c>
      <c r="C28" s="110">
        <v>110</v>
      </c>
      <c r="D28" s="110">
        <v>145</v>
      </c>
      <c r="E28" s="111">
        <v>181</v>
      </c>
      <c r="F28" s="110">
        <v>197.9</v>
      </c>
      <c r="G28" s="110">
        <v>136.875</v>
      </c>
      <c r="H28" s="110">
        <v>234</v>
      </c>
      <c r="I28" s="110">
        <v>194.613</v>
      </c>
      <c r="J28" s="111">
        <v>36</v>
      </c>
      <c r="K28" s="110">
        <v>45.99</v>
      </c>
      <c r="L28" s="110">
        <v>50</v>
      </c>
      <c r="M28" s="110">
        <v>142.58052259999999</v>
      </c>
    </row>
    <row r="29" spans="1:13" s="65" customFormat="1" ht="15" customHeight="1" x14ac:dyDescent="0.2">
      <c r="A29" s="491" t="s">
        <v>238</v>
      </c>
      <c r="B29" s="110">
        <v>100</v>
      </c>
      <c r="C29" s="110">
        <v>140</v>
      </c>
      <c r="D29" s="110">
        <v>185</v>
      </c>
      <c r="E29" s="111">
        <v>172</v>
      </c>
      <c r="F29" s="110">
        <v>97</v>
      </c>
      <c r="G29" s="110">
        <v>102</v>
      </c>
      <c r="H29" s="110">
        <v>82</v>
      </c>
      <c r="I29" s="110">
        <v>65.5</v>
      </c>
      <c r="J29" s="111">
        <v>10</v>
      </c>
      <c r="K29" s="110">
        <v>23.777999999999999</v>
      </c>
      <c r="L29" s="110">
        <v>77.894467950000006</v>
      </c>
      <c r="M29" s="110">
        <v>151.88999999999999</v>
      </c>
    </row>
    <row r="30" spans="1:13" s="65" customFormat="1" x14ac:dyDescent="0.2">
      <c r="A30" s="490" t="s">
        <v>239</v>
      </c>
      <c r="B30" s="110">
        <v>95</v>
      </c>
      <c r="C30" s="110">
        <v>100</v>
      </c>
      <c r="D30" s="110">
        <v>150</v>
      </c>
      <c r="E30" s="111">
        <v>172.4</v>
      </c>
      <c r="F30" s="110">
        <v>250</v>
      </c>
      <c r="G30" s="110">
        <v>171.91</v>
      </c>
      <c r="H30" s="110">
        <v>203.97300000000001</v>
      </c>
      <c r="I30" s="110">
        <v>50.167000000000002</v>
      </c>
      <c r="J30" s="111">
        <v>10</v>
      </c>
      <c r="K30" s="110">
        <v>64.95</v>
      </c>
      <c r="L30" s="110">
        <v>122</v>
      </c>
      <c r="M30" s="110">
        <v>179.5</v>
      </c>
    </row>
    <row r="31" spans="1:13" s="65" customFormat="1" ht="15" customHeight="1" x14ac:dyDescent="0.2">
      <c r="A31" s="135"/>
      <c r="B31" s="110"/>
      <c r="C31" s="110"/>
      <c r="D31" s="110"/>
      <c r="E31" s="111"/>
      <c r="F31" s="110"/>
      <c r="G31" s="110"/>
      <c r="H31" s="110"/>
      <c r="I31" s="110"/>
      <c r="J31" s="111"/>
      <c r="K31" s="110"/>
      <c r="L31" s="110"/>
      <c r="M31" s="110"/>
    </row>
    <row r="32" spans="1:13" s="65" customFormat="1" ht="15" customHeight="1" x14ac:dyDescent="0.2">
      <c r="A32" s="489" t="s">
        <v>199</v>
      </c>
      <c r="B32" s="116">
        <v>110.41</v>
      </c>
      <c r="C32" s="116">
        <v>95.7</v>
      </c>
      <c r="D32" s="116">
        <v>145.05365499999999</v>
      </c>
      <c r="E32" s="117">
        <v>163</v>
      </c>
      <c r="F32" s="116">
        <v>202.6</v>
      </c>
      <c r="G32" s="116">
        <v>202.88</v>
      </c>
      <c r="H32" s="116">
        <v>86.087999999999994</v>
      </c>
      <c r="I32" s="116">
        <v>83.754000000000005</v>
      </c>
      <c r="J32" s="136">
        <v>36.07</v>
      </c>
      <c r="K32" s="137">
        <v>173.69100000000003</v>
      </c>
      <c r="L32" s="137">
        <v>223.36</v>
      </c>
      <c r="M32" s="137">
        <v>252.12</v>
      </c>
    </row>
    <row r="33" spans="1:13" s="65" customFormat="1" ht="15" customHeight="1" x14ac:dyDescent="0.2">
      <c r="A33" s="490" t="s">
        <v>240</v>
      </c>
      <c r="B33" s="110">
        <v>35</v>
      </c>
      <c r="C33" s="110">
        <v>45</v>
      </c>
      <c r="D33" s="110">
        <v>45</v>
      </c>
      <c r="E33" s="111">
        <v>55</v>
      </c>
      <c r="F33" s="110">
        <v>65.099999999999994</v>
      </c>
      <c r="G33" s="110">
        <v>117.4</v>
      </c>
      <c r="H33" s="110">
        <v>52.55</v>
      </c>
      <c r="I33" s="110">
        <v>32.229999999999997</v>
      </c>
      <c r="J33" s="111">
        <v>24</v>
      </c>
      <c r="K33" s="110">
        <v>148.99</v>
      </c>
      <c r="L33" s="110">
        <v>200</v>
      </c>
      <c r="M33" s="110">
        <v>200</v>
      </c>
    </row>
    <row r="34" spans="1:13" s="65" customFormat="1" ht="15" customHeight="1" x14ac:dyDescent="0.2">
      <c r="A34" s="490" t="s">
        <v>241</v>
      </c>
      <c r="B34" s="110">
        <v>35.409999999999997</v>
      </c>
      <c r="C34" s="110">
        <v>20.399999999999999</v>
      </c>
      <c r="D34" s="110">
        <v>42.805</v>
      </c>
      <c r="E34" s="111">
        <v>34.9</v>
      </c>
      <c r="F34" s="110">
        <v>51.7</v>
      </c>
      <c r="G34" s="110">
        <v>31.98</v>
      </c>
      <c r="H34" s="110">
        <v>9</v>
      </c>
      <c r="I34" s="110">
        <v>5.024</v>
      </c>
      <c r="J34" s="111">
        <v>2</v>
      </c>
      <c r="K34" s="110">
        <v>14.651</v>
      </c>
      <c r="L34" s="110">
        <v>0</v>
      </c>
      <c r="M34" s="110">
        <v>12.5</v>
      </c>
    </row>
    <row r="35" spans="1:13" s="65" customFormat="1" ht="15" customHeight="1" x14ac:dyDescent="0.2">
      <c r="A35" s="490" t="s">
        <v>57</v>
      </c>
      <c r="B35" s="113">
        <v>40</v>
      </c>
      <c r="C35" s="113">
        <v>30.3</v>
      </c>
      <c r="D35" s="113">
        <v>57.248654999999992</v>
      </c>
      <c r="E35" s="114">
        <v>73.099999999999994</v>
      </c>
      <c r="F35" s="113">
        <v>85.8</v>
      </c>
      <c r="G35" s="113">
        <v>53.499999999999986</v>
      </c>
      <c r="H35" s="113">
        <v>24.537999999999997</v>
      </c>
      <c r="I35" s="113">
        <v>46.500000000000007</v>
      </c>
      <c r="J35" s="114">
        <v>10.07</v>
      </c>
      <c r="K35" s="113">
        <v>10.050000000000022</v>
      </c>
      <c r="L35" s="113">
        <v>23.360000000000014</v>
      </c>
      <c r="M35" s="113">
        <v>39.620000000000005</v>
      </c>
    </row>
    <row r="36" spans="1:13" s="65" customFormat="1" ht="15" customHeight="1" x14ac:dyDescent="0.2">
      <c r="A36" s="135"/>
      <c r="B36" s="113"/>
      <c r="C36" s="113"/>
      <c r="D36" s="113"/>
      <c r="E36" s="114"/>
      <c r="F36" s="113"/>
      <c r="G36" s="113"/>
      <c r="H36" s="113"/>
      <c r="I36" s="113"/>
      <c r="J36" s="114"/>
      <c r="K36" s="113"/>
      <c r="L36" s="113"/>
      <c r="M36" s="113"/>
    </row>
    <row r="37" spans="1:13" s="65" customFormat="1" ht="15" customHeight="1" x14ac:dyDescent="0.2">
      <c r="A37" s="489" t="s">
        <v>202</v>
      </c>
      <c r="B37" s="116">
        <v>519.70000000000005</v>
      </c>
      <c r="C37" s="116">
        <v>510.4</v>
      </c>
      <c r="D37" s="116">
        <v>470.39100080000003</v>
      </c>
      <c r="E37" s="117">
        <v>580.29999999999995</v>
      </c>
      <c r="F37" s="116">
        <v>510.6</v>
      </c>
      <c r="G37" s="116">
        <v>337.65800000000002</v>
      </c>
      <c r="H37" s="116">
        <v>212.18299999999999</v>
      </c>
      <c r="I37" s="116">
        <v>333.58199999999999</v>
      </c>
      <c r="J37" s="117">
        <v>139.59299999999999</v>
      </c>
      <c r="K37" s="116">
        <v>352.90000000000003</v>
      </c>
      <c r="L37" s="116">
        <v>382.25116000000003</v>
      </c>
      <c r="M37" s="116">
        <v>646.83770000000004</v>
      </c>
    </row>
    <row r="38" spans="1:13" s="65" customFormat="1" ht="15" customHeight="1" x14ac:dyDescent="0.2">
      <c r="A38" s="490" t="s">
        <v>242</v>
      </c>
      <c r="B38" s="110">
        <v>253</v>
      </c>
      <c r="C38" s="110">
        <v>192.8</v>
      </c>
      <c r="D38" s="110">
        <v>100</v>
      </c>
      <c r="E38" s="111">
        <v>113</v>
      </c>
      <c r="F38" s="110">
        <v>257.60000000000002</v>
      </c>
      <c r="G38" s="110">
        <v>148.5</v>
      </c>
      <c r="H38" s="110">
        <v>58</v>
      </c>
      <c r="I38" s="110">
        <v>87</v>
      </c>
      <c r="J38" s="111">
        <v>35.887999999999998</v>
      </c>
      <c r="K38" s="110">
        <v>67.7</v>
      </c>
      <c r="L38" s="110">
        <v>188.62</v>
      </c>
      <c r="M38" s="110">
        <v>282.37270000000001</v>
      </c>
    </row>
    <row r="39" spans="1:13" s="65" customFormat="1" ht="15" customHeight="1" x14ac:dyDescent="0.2">
      <c r="A39" s="490" t="s">
        <v>205</v>
      </c>
      <c r="B39" s="110">
        <v>175</v>
      </c>
      <c r="C39" s="110">
        <v>155</v>
      </c>
      <c r="D39" s="110">
        <v>150</v>
      </c>
      <c r="E39" s="111">
        <v>150</v>
      </c>
      <c r="F39" s="110">
        <v>177.5</v>
      </c>
      <c r="G39" s="110">
        <v>70</v>
      </c>
      <c r="H39" s="110">
        <v>78</v>
      </c>
      <c r="I39" s="110">
        <v>0</v>
      </c>
      <c r="J39" s="111">
        <v>0</v>
      </c>
      <c r="K39" s="110">
        <v>5</v>
      </c>
      <c r="L39" s="110">
        <v>0</v>
      </c>
      <c r="M39" s="110">
        <v>0</v>
      </c>
    </row>
    <row r="40" spans="1:13" s="65" customFormat="1" ht="15" customHeight="1" x14ac:dyDescent="0.2">
      <c r="A40" s="490" t="s">
        <v>57</v>
      </c>
      <c r="B40" s="112">
        <v>91.700000000000045</v>
      </c>
      <c r="C40" s="112">
        <v>162.69999999999999</v>
      </c>
      <c r="D40" s="112">
        <v>220.39100080000003</v>
      </c>
      <c r="E40" s="118">
        <v>317.3</v>
      </c>
      <c r="F40" s="112">
        <v>75.599999999999994</v>
      </c>
      <c r="G40" s="112">
        <v>119.15800000000002</v>
      </c>
      <c r="H40" s="112">
        <v>76.182999999999993</v>
      </c>
      <c r="I40" s="112">
        <v>246.58199999999999</v>
      </c>
      <c r="J40" s="118">
        <v>103.70499999999998</v>
      </c>
      <c r="K40" s="112">
        <v>280.20000000000005</v>
      </c>
      <c r="L40" s="112">
        <v>193.63116000000002</v>
      </c>
      <c r="M40" s="112">
        <v>364.46500000000003</v>
      </c>
    </row>
    <row r="41" spans="1:13" s="65" customFormat="1" ht="15" customHeight="1" x14ac:dyDescent="0.2">
      <c r="A41" s="135"/>
      <c r="B41" s="112"/>
      <c r="C41" s="112"/>
      <c r="D41" s="112"/>
      <c r="E41" s="118"/>
      <c r="F41" s="112"/>
      <c r="G41" s="112"/>
      <c r="H41" s="112"/>
      <c r="I41" s="112"/>
      <c r="J41" s="118"/>
      <c r="K41" s="112"/>
      <c r="L41" s="112"/>
      <c r="M41" s="112"/>
    </row>
    <row r="42" spans="1:13" s="65" customFormat="1" ht="15" customHeight="1" x14ac:dyDescent="0.2">
      <c r="A42" s="489" t="s">
        <v>243</v>
      </c>
      <c r="B42" s="133">
        <v>129949.59396386005</v>
      </c>
      <c r="C42" s="133">
        <v>180813.9</v>
      </c>
      <c r="D42" s="133">
        <v>150580.74711642004</v>
      </c>
      <c r="E42" s="134">
        <v>195317.2</v>
      </c>
      <c r="F42" s="133">
        <v>175077.2</v>
      </c>
      <c r="G42" s="133">
        <v>159348.23153733002</v>
      </c>
      <c r="H42" s="133">
        <v>227789.68091162996</v>
      </c>
      <c r="I42" s="133">
        <v>206812.36270537999</v>
      </c>
      <c r="J42" s="134">
        <v>194829.29959503</v>
      </c>
      <c r="K42" s="133">
        <v>236198.95117812988</v>
      </c>
      <c r="L42" s="133">
        <v>1555.242</v>
      </c>
      <c r="M42" s="133">
        <v>3854.2072268699999</v>
      </c>
    </row>
    <row r="43" spans="1:13" s="65" customFormat="1" ht="15" customHeight="1" x14ac:dyDescent="0.2">
      <c r="A43" s="490" t="s">
        <v>208</v>
      </c>
      <c r="B43" s="110">
        <v>137</v>
      </c>
      <c r="C43" s="110">
        <v>151</v>
      </c>
      <c r="D43" s="110">
        <v>48.893045880000003</v>
      </c>
      <c r="E43" s="111">
        <v>44</v>
      </c>
      <c r="F43" s="110">
        <v>3.3</v>
      </c>
      <c r="G43" s="110">
        <v>0</v>
      </c>
      <c r="H43" s="110">
        <v>0</v>
      </c>
      <c r="I43" s="110">
        <v>0</v>
      </c>
      <c r="J43" s="111">
        <v>0</v>
      </c>
      <c r="K43" s="110">
        <v>0</v>
      </c>
      <c r="L43" s="110">
        <v>0</v>
      </c>
      <c r="M43" s="110">
        <v>0</v>
      </c>
    </row>
    <row r="44" spans="1:13" s="65" customFormat="1" ht="15" customHeight="1" x14ac:dyDescent="0.2">
      <c r="A44" s="490" t="s">
        <v>244</v>
      </c>
      <c r="B44" s="110">
        <v>127657.63557886006</v>
      </c>
      <c r="C44" s="110">
        <v>177768.8</v>
      </c>
      <c r="D44" s="110">
        <v>145795.78284082006</v>
      </c>
      <c r="E44" s="111">
        <v>191761</v>
      </c>
      <c r="F44" s="110">
        <v>172552.2</v>
      </c>
      <c r="G44" s="110">
        <v>156410.22</v>
      </c>
      <c r="H44" s="110">
        <v>226067.72264899997</v>
      </c>
      <c r="I44" s="110">
        <v>205424.96145275998</v>
      </c>
      <c r="J44" s="111">
        <v>194026.83888805998</v>
      </c>
      <c r="K44" s="110">
        <v>235231.09117812989</v>
      </c>
      <c r="L44" s="110">
        <v>0</v>
      </c>
      <c r="M44" s="110">
        <v>0</v>
      </c>
    </row>
    <row r="45" spans="1:13" s="65" customFormat="1" ht="15" customHeight="1" x14ac:dyDescent="0.2">
      <c r="A45" s="490" t="s">
        <v>209</v>
      </c>
      <c r="B45" s="110">
        <v>218.002836</v>
      </c>
      <c r="C45" s="110">
        <v>230.3</v>
      </c>
      <c r="D45" s="110">
        <v>185.32607100000001</v>
      </c>
      <c r="E45" s="111">
        <v>185.6</v>
      </c>
      <c r="F45" s="110">
        <v>19.7</v>
      </c>
      <c r="G45" s="110">
        <v>126</v>
      </c>
      <c r="H45" s="110">
        <v>38.090550999999998</v>
      </c>
      <c r="I45" s="110">
        <v>0</v>
      </c>
      <c r="J45" s="111">
        <v>0</v>
      </c>
      <c r="K45" s="110">
        <v>0</v>
      </c>
      <c r="L45" s="110">
        <v>0</v>
      </c>
      <c r="M45" s="110">
        <v>0</v>
      </c>
    </row>
    <row r="46" spans="1:13" s="65" customFormat="1" ht="15" customHeight="1" x14ac:dyDescent="0.2">
      <c r="A46" s="490" t="s">
        <v>245</v>
      </c>
      <c r="B46" s="110">
        <v>1877.2805490000001</v>
      </c>
      <c r="C46" s="110">
        <v>2632.8</v>
      </c>
      <c r="D46" s="110">
        <v>4529.7451587200003</v>
      </c>
      <c r="E46" s="111">
        <v>3320.1</v>
      </c>
      <c r="F46" s="110">
        <v>2395.8000000000002</v>
      </c>
      <c r="G46" s="110">
        <v>2649.61880733</v>
      </c>
      <c r="H46" s="110">
        <v>1425.7075030000001</v>
      </c>
      <c r="I46" s="110">
        <v>1311.1929217899999</v>
      </c>
      <c r="J46" s="111">
        <v>749.55989712999997</v>
      </c>
      <c r="K46" s="110">
        <v>916.36</v>
      </c>
      <c r="L46" s="110">
        <v>1500</v>
      </c>
      <c r="M46" s="110">
        <v>3838.78</v>
      </c>
    </row>
    <row r="47" spans="1:13" s="65" customFormat="1" ht="15" customHeight="1" x14ac:dyDescent="0.2">
      <c r="A47" s="490" t="s">
        <v>57</v>
      </c>
      <c r="B47" s="113">
        <v>59.674999999988358</v>
      </c>
      <c r="C47" s="113">
        <v>31</v>
      </c>
      <c r="D47" s="113">
        <v>20.999999999992724</v>
      </c>
      <c r="E47" s="114">
        <v>6.5</v>
      </c>
      <c r="F47" s="113">
        <v>106.3</v>
      </c>
      <c r="G47" s="113">
        <v>162.3927300000214</v>
      </c>
      <c r="H47" s="113">
        <v>258.16020862998153</v>
      </c>
      <c r="I47" s="113">
        <v>76.208330830009572</v>
      </c>
      <c r="J47" s="114">
        <v>52.900809840014176</v>
      </c>
      <c r="K47" s="113">
        <v>51.499999999986017</v>
      </c>
      <c r="L47" s="113">
        <v>55.241999999999962</v>
      </c>
      <c r="M47" s="113">
        <v>15.427226869999686</v>
      </c>
    </row>
    <row r="48" spans="1:13" s="65" customFormat="1" ht="15" customHeight="1" x14ac:dyDescent="0.2">
      <c r="A48" s="135"/>
      <c r="B48" s="113"/>
      <c r="C48" s="113"/>
      <c r="D48" s="113"/>
      <c r="E48" s="114"/>
      <c r="F48" s="113"/>
      <c r="G48" s="113"/>
      <c r="H48" s="113"/>
      <c r="I48" s="113"/>
      <c r="J48" s="114"/>
      <c r="K48" s="113"/>
      <c r="L48" s="113"/>
      <c r="M48" s="113"/>
    </row>
    <row r="49" spans="1:13" s="65" customFormat="1" ht="15" customHeight="1" x14ac:dyDescent="0.2">
      <c r="A49" s="489" t="s">
        <v>57</v>
      </c>
      <c r="B49" s="133">
        <v>17526.670384079989</v>
      </c>
      <c r="C49" s="133">
        <v>50556.1</v>
      </c>
      <c r="D49" s="133">
        <v>47696.58092545002</v>
      </c>
      <c r="E49" s="134">
        <v>38617.599999999999</v>
      </c>
      <c r="F49" s="133">
        <v>48889.4</v>
      </c>
      <c r="G49" s="133">
        <v>17863.097680590028</v>
      </c>
      <c r="H49" s="133">
        <v>16747.524261429993</v>
      </c>
      <c r="I49" s="133">
        <v>12428.1</v>
      </c>
      <c r="J49" s="134">
        <v>4271.4499282099714</v>
      </c>
      <c r="K49" s="133">
        <v>8534.4318602100248</v>
      </c>
      <c r="L49" s="133">
        <v>10181.170621090001</v>
      </c>
      <c r="M49" s="133">
        <v>14313.375999799999</v>
      </c>
    </row>
    <row r="50" spans="1:13" s="65" customFormat="1" ht="15" customHeight="1" x14ac:dyDescent="0.2">
      <c r="A50" s="490" t="s">
        <v>246</v>
      </c>
      <c r="B50" s="110">
        <v>195.5</v>
      </c>
      <c r="C50" s="110">
        <v>59.4</v>
      </c>
      <c r="D50" s="110">
        <v>94.35</v>
      </c>
      <c r="E50" s="111">
        <v>78.8</v>
      </c>
      <c r="F50" s="110">
        <v>142.30000000000001</v>
      </c>
      <c r="G50" s="110">
        <v>55.5</v>
      </c>
      <c r="H50" s="110">
        <v>43.25</v>
      </c>
      <c r="I50" s="110">
        <v>40.095999999999997</v>
      </c>
      <c r="J50" s="111">
        <v>67.95</v>
      </c>
      <c r="K50" s="110">
        <v>3</v>
      </c>
      <c r="L50" s="110">
        <v>38.299999999999997</v>
      </c>
      <c r="M50" s="110">
        <v>57.826999999999998</v>
      </c>
    </row>
    <row r="51" spans="1:13" s="65" customFormat="1" ht="15" customHeight="1" x14ac:dyDescent="0.2">
      <c r="A51" s="490" t="s">
        <v>247</v>
      </c>
      <c r="B51" s="110">
        <v>236.94305782000001</v>
      </c>
      <c r="C51" s="110">
        <v>234.8</v>
      </c>
      <c r="D51" s="110">
        <v>231.815425</v>
      </c>
      <c r="E51" s="111">
        <v>243</v>
      </c>
      <c r="F51" s="110">
        <v>283.3</v>
      </c>
      <c r="G51" s="110">
        <v>307.18900000000002</v>
      </c>
      <c r="H51" s="110">
        <v>59</v>
      </c>
      <c r="I51" s="110">
        <v>61.672899999999998</v>
      </c>
      <c r="J51" s="111">
        <v>16</v>
      </c>
      <c r="K51" s="110">
        <v>14</v>
      </c>
      <c r="L51" s="110">
        <v>84.8</v>
      </c>
      <c r="M51" s="110">
        <v>244.68299999999999</v>
      </c>
    </row>
    <row r="52" spans="1:13" s="65" customFormat="1" ht="15" customHeight="1" x14ac:dyDescent="0.2">
      <c r="A52" s="490" t="s">
        <v>215</v>
      </c>
      <c r="B52" s="110">
        <v>613</v>
      </c>
      <c r="C52" s="110">
        <v>420</v>
      </c>
      <c r="D52" s="110">
        <v>474.964</v>
      </c>
      <c r="E52" s="111">
        <v>467.8</v>
      </c>
      <c r="F52" s="110">
        <v>771</v>
      </c>
      <c r="G52" s="110">
        <v>655</v>
      </c>
      <c r="H52" s="110">
        <v>528.63682621999999</v>
      </c>
      <c r="I52" s="110">
        <v>508.02100000000002</v>
      </c>
      <c r="J52" s="111">
        <v>81.7</v>
      </c>
      <c r="K52" s="110">
        <v>573.33285616000001</v>
      </c>
      <c r="L52" s="110">
        <v>715.66508999999996</v>
      </c>
      <c r="M52" s="110">
        <v>589.81399999999996</v>
      </c>
    </row>
    <row r="53" spans="1:13" s="65" customFormat="1" ht="15" customHeight="1" x14ac:dyDescent="0.2">
      <c r="A53" s="490" t="s">
        <v>248</v>
      </c>
      <c r="B53" s="110">
        <v>190.22527299999999</v>
      </c>
      <c r="C53" s="110">
        <v>265.7</v>
      </c>
      <c r="D53" s="110">
        <v>553</v>
      </c>
      <c r="E53" s="111">
        <v>509.6</v>
      </c>
      <c r="F53" s="110">
        <v>958.2</v>
      </c>
      <c r="G53" s="110">
        <v>590</v>
      </c>
      <c r="H53" s="110">
        <v>193</v>
      </c>
      <c r="I53" s="110">
        <v>316.39999999999998</v>
      </c>
      <c r="J53" s="111">
        <v>44.9</v>
      </c>
      <c r="K53" s="110">
        <v>100</v>
      </c>
      <c r="L53" s="110">
        <v>47.708393340000001</v>
      </c>
      <c r="M53" s="110">
        <v>130.68100000000001</v>
      </c>
    </row>
    <row r="54" spans="1:13" s="65" customFormat="1" ht="15" customHeight="1" x14ac:dyDescent="0.2">
      <c r="A54" s="490" t="s">
        <v>249</v>
      </c>
      <c r="B54" s="110">
        <v>1346.75</v>
      </c>
      <c r="C54" s="110">
        <v>1070.5999999999999</v>
      </c>
      <c r="D54" s="110">
        <v>607.85</v>
      </c>
      <c r="E54" s="111">
        <v>690.7</v>
      </c>
      <c r="F54" s="110">
        <v>636</v>
      </c>
      <c r="G54" s="110">
        <v>1009.4987340599999</v>
      </c>
      <c r="H54" s="110">
        <v>1054.04</v>
      </c>
      <c r="I54" s="110">
        <v>1306.8900000000001</v>
      </c>
      <c r="J54" s="111">
        <v>0</v>
      </c>
      <c r="K54" s="110">
        <v>0</v>
      </c>
      <c r="L54" s="110">
        <v>0</v>
      </c>
      <c r="M54" s="110">
        <v>0</v>
      </c>
    </row>
    <row r="55" spans="1:13" s="65" customFormat="1" ht="15" customHeight="1" x14ac:dyDescent="0.2">
      <c r="A55" s="490" t="s">
        <v>218</v>
      </c>
      <c r="B55" s="110">
        <v>299.25900000000001</v>
      </c>
      <c r="C55" s="110">
        <v>238.6</v>
      </c>
      <c r="D55" s="110">
        <v>195.30500000000001</v>
      </c>
      <c r="E55" s="111">
        <v>203.4</v>
      </c>
      <c r="F55" s="110">
        <v>84</v>
      </c>
      <c r="G55" s="110">
        <v>120.1</v>
      </c>
      <c r="H55" s="110">
        <v>440</v>
      </c>
      <c r="I55" s="110">
        <v>283</v>
      </c>
      <c r="J55" s="111">
        <v>138</v>
      </c>
      <c r="K55" s="110">
        <v>122.2</v>
      </c>
      <c r="L55" s="110">
        <v>82</v>
      </c>
      <c r="M55" s="110">
        <v>51.76</v>
      </c>
    </row>
    <row r="56" spans="1:13" s="65" customFormat="1" ht="15" customHeight="1" x14ac:dyDescent="0.2">
      <c r="A56" s="490" t="s">
        <v>219</v>
      </c>
      <c r="B56" s="110">
        <v>1085.8</v>
      </c>
      <c r="C56" s="110">
        <v>898</v>
      </c>
      <c r="D56" s="110">
        <v>1513</v>
      </c>
      <c r="E56" s="111">
        <v>800</v>
      </c>
      <c r="F56" s="110">
        <v>1308</v>
      </c>
      <c r="G56" s="110">
        <v>785</v>
      </c>
      <c r="H56" s="110">
        <v>978</v>
      </c>
      <c r="I56" s="110">
        <v>496.1</v>
      </c>
      <c r="J56" s="111">
        <v>235</v>
      </c>
      <c r="K56" s="110">
        <v>525</v>
      </c>
      <c r="L56" s="110">
        <v>650</v>
      </c>
      <c r="M56" s="110">
        <v>947</v>
      </c>
    </row>
    <row r="57" spans="1:13" s="65" customFormat="1" ht="15" customHeight="1" x14ac:dyDescent="0.2">
      <c r="A57" s="490" t="s">
        <v>220</v>
      </c>
      <c r="B57" s="110">
        <v>628.1</v>
      </c>
      <c r="C57" s="110">
        <v>615</v>
      </c>
      <c r="D57" s="110">
        <v>632</v>
      </c>
      <c r="E57" s="111">
        <v>765</v>
      </c>
      <c r="F57" s="110">
        <v>565</v>
      </c>
      <c r="G57" s="110">
        <v>705</v>
      </c>
      <c r="H57" s="110">
        <v>433</v>
      </c>
      <c r="I57" s="110">
        <v>395</v>
      </c>
      <c r="J57" s="111">
        <v>126.5</v>
      </c>
      <c r="K57" s="110">
        <v>340</v>
      </c>
      <c r="L57" s="110">
        <v>375</v>
      </c>
      <c r="M57" s="110">
        <v>600</v>
      </c>
    </row>
    <row r="58" spans="1:13" s="65" customFormat="1" ht="15" customHeight="1" x14ac:dyDescent="0.2">
      <c r="A58" s="490" t="s">
        <v>221</v>
      </c>
      <c r="B58" s="110">
        <v>947.55</v>
      </c>
      <c r="C58" s="110">
        <v>875</v>
      </c>
      <c r="D58" s="110">
        <v>1197.2</v>
      </c>
      <c r="E58" s="111">
        <v>799.7</v>
      </c>
      <c r="F58" s="110">
        <v>1504.1</v>
      </c>
      <c r="G58" s="110">
        <v>605.46</v>
      </c>
      <c r="H58" s="110">
        <v>1038</v>
      </c>
      <c r="I58" s="110">
        <v>800</v>
      </c>
      <c r="J58" s="111">
        <v>450</v>
      </c>
      <c r="K58" s="110">
        <v>1250</v>
      </c>
      <c r="L58" s="110">
        <v>1250</v>
      </c>
      <c r="M58" s="110">
        <v>950</v>
      </c>
    </row>
    <row r="59" spans="1:13" s="65" customFormat="1" ht="15" customHeight="1" x14ac:dyDescent="0.2">
      <c r="A59" s="490" t="s">
        <v>222</v>
      </c>
      <c r="B59" s="110">
        <v>570</v>
      </c>
      <c r="C59" s="110">
        <v>700</v>
      </c>
      <c r="D59" s="110">
        <v>881</v>
      </c>
      <c r="E59" s="111">
        <v>666</v>
      </c>
      <c r="F59" s="110">
        <v>745</v>
      </c>
      <c r="G59" s="110">
        <v>443.5</v>
      </c>
      <c r="H59" s="110">
        <v>308</v>
      </c>
      <c r="I59" s="110">
        <v>120</v>
      </c>
      <c r="J59" s="111">
        <v>174.75</v>
      </c>
      <c r="K59" s="110">
        <v>248.52799999999999</v>
      </c>
      <c r="L59" s="110">
        <v>303.07100000000003</v>
      </c>
      <c r="M59" s="110">
        <v>404.12700000000001</v>
      </c>
    </row>
    <row r="60" spans="1:13" s="65" customFormat="1" ht="15" customHeight="1" x14ac:dyDescent="0.2">
      <c r="A60" s="490" t="s">
        <v>223</v>
      </c>
      <c r="B60" s="110">
        <v>714</v>
      </c>
      <c r="C60" s="110">
        <v>640</v>
      </c>
      <c r="D60" s="110">
        <v>1353.5</v>
      </c>
      <c r="E60" s="111">
        <v>725</v>
      </c>
      <c r="F60" s="110">
        <v>552</v>
      </c>
      <c r="G60" s="110">
        <v>400</v>
      </c>
      <c r="H60" s="110">
        <v>423</v>
      </c>
      <c r="I60" s="110">
        <v>374.85</v>
      </c>
      <c r="J60" s="111">
        <v>140.19999999999999</v>
      </c>
      <c r="K60" s="110">
        <v>350</v>
      </c>
      <c r="L60" s="110">
        <v>320.471</v>
      </c>
      <c r="M60" s="110">
        <v>437.536</v>
      </c>
    </row>
    <row r="61" spans="1:13" s="65" customFormat="1" ht="15" customHeight="1" x14ac:dyDescent="0.2">
      <c r="A61" s="490" t="s">
        <v>618</v>
      </c>
      <c r="B61" s="110">
        <v>1140</v>
      </c>
      <c r="C61" s="110">
        <v>721</v>
      </c>
      <c r="D61" s="110">
        <v>1181</v>
      </c>
      <c r="E61" s="111">
        <v>777.5</v>
      </c>
      <c r="F61" s="110">
        <v>864.5</v>
      </c>
      <c r="G61" s="110">
        <v>630</v>
      </c>
      <c r="H61" s="110">
        <v>373</v>
      </c>
      <c r="I61" s="110">
        <v>449.35</v>
      </c>
      <c r="J61" s="111">
        <v>215</v>
      </c>
      <c r="K61" s="110">
        <v>375</v>
      </c>
      <c r="L61" s="110">
        <v>400</v>
      </c>
      <c r="M61" s="110">
        <v>600</v>
      </c>
    </row>
    <row r="62" spans="1:13" s="65" customFormat="1" ht="15" customHeight="1" x14ac:dyDescent="0.2">
      <c r="A62" s="490" t="s">
        <v>224</v>
      </c>
      <c r="B62" s="110">
        <v>608</v>
      </c>
      <c r="C62" s="110">
        <v>535</v>
      </c>
      <c r="D62" s="110">
        <v>985</v>
      </c>
      <c r="E62" s="111">
        <v>655</v>
      </c>
      <c r="F62" s="110">
        <v>629</v>
      </c>
      <c r="G62" s="110">
        <v>340</v>
      </c>
      <c r="H62" s="110">
        <v>397</v>
      </c>
      <c r="I62" s="110">
        <v>357.5</v>
      </c>
      <c r="J62" s="111">
        <v>156</v>
      </c>
      <c r="K62" s="110">
        <v>250</v>
      </c>
      <c r="L62" s="110">
        <v>250</v>
      </c>
      <c r="M62" s="110">
        <v>666.85</v>
      </c>
    </row>
    <row r="63" spans="1:13" s="65" customFormat="1" ht="15" customHeight="1" x14ac:dyDescent="0.2">
      <c r="A63" s="490" t="s">
        <v>619</v>
      </c>
      <c r="B63" s="110"/>
      <c r="C63" s="110"/>
      <c r="D63" s="110"/>
      <c r="E63" s="111"/>
      <c r="F63" s="110"/>
      <c r="G63" s="110"/>
      <c r="H63" s="110"/>
      <c r="I63" s="110"/>
      <c r="J63" s="111"/>
      <c r="K63" s="110"/>
      <c r="L63" s="110">
        <v>218.15</v>
      </c>
      <c r="M63" s="110">
        <v>440</v>
      </c>
    </row>
    <row r="64" spans="1:13" s="65" customFormat="1" ht="15" customHeight="1" x14ac:dyDescent="0.2">
      <c r="A64" s="490" t="s">
        <v>250</v>
      </c>
      <c r="B64" s="110">
        <v>96.1</v>
      </c>
      <c r="C64" s="110">
        <v>77.599999999999994</v>
      </c>
      <c r="D64" s="110">
        <v>143.02000000000001</v>
      </c>
      <c r="E64" s="111">
        <v>132</v>
      </c>
      <c r="F64" s="110">
        <v>187.5</v>
      </c>
      <c r="G64" s="110">
        <v>133.78864899999999</v>
      </c>
      <c r="H64" s="110">
        <v>85.961680000000001</v>
      </c>
      <c r="I64" s="110">
        <v>29.69</v>
      </c>
      <c r="J64" s="111">
        <v>46.199999999999996</v>
      </c>
      <c r="K64" s="110">
        <v>41.1</v>
      </c>
      <c r="L64" s="110">
        <v>172.19</v>
      </c>
      <c r="M64" s="110">
        <v>226.07000000000002</v>
      </c>
    </row>
    <row r="65" spans="1:17" s="65" customFormat="1" ht="15" customHeight="1" x14ac:dyDescent="0.2">
      <c r="A65" s="490" t="s">
        <v>57</v>
      </c>
      <c r="B65" s="110">
        <v>8855.4</v>
      </c>
      <c r="C65" s="110">
        <v>43205.5</v>
      </c>
      <c r="D65" s="110">
        <v>37653.576500450021</v>
      </c>
      <c r="E65" s="111">
        <v>31104.2</v>
      </c>
      <c r="F65" s="110">
        <v>39659.5</v>
      </c>
      <c r="G65" s="110">
        <v>11083.061297530028</v>
      </c>
      <c r="H65" s="110">
        <v>10393.635755209993</v>
      </c>
      <c r="I65" s="110">
        <v>6889.4</v>
      </c>
      <c r="J65" s="111">
        <v>2379.2499282099716</v>
      </c>
      <c r="K65" s="110">
        <v>4342.2710040500242</v>
      </c>
      <c r="L65" s="110">
        <v>5273.8151377500026</v>
      </c>
      <c r="M65" s="110">
        <v>7967.0279997999987</v>
      </c>
    </row>
    <row r="66" spans="1:17" s="65" customFormat="1" ht="15" customHeight="1" x14ac:dyDescent="0.2">
      <c r="A66" s="492" t="s">
        <v>68</v>
      </c>
      <c r="B66" s="138">
        <v>175488.18142937007</v>
      </c>
      <c r="C66" s="138">
        <v>240184.3</v>
      </c>
      <c r="D66" s="138">
        <v>216755.48267582007</v>
      </c>
      <c r="E66" s="139">
        <v>241884.9</v>
      </c>
      <c r="F66" s="138">
        <v>229738.6</v>
      </c>
      <c r="G66" s="138">
        <v>213347.49470326005</v>
      </c>
      <c r="H66" s="138">
        <v>365912.14461613994</v>
      </c>
      <c r="I66" s="138">
        <v>274298.66289131</v>
      </c>
      <c r="J66" s="139">
        <f>+J7+J20+J27+J32+J37+J42+J49</f>
        <v>258960.16234842996</v>
      </c>
      <c r="K66" s="138">
        <v>290463.21963485988</v>
      </c>
      <c r="L66" s="138">
        <v>16105.838028400001</v>
      </c>
      <c r="M66" s="138">
        <v>26480.857962059996</v>
      </c>
      <c r="N66" s="614"/>
    </row>
    <row r="67" spans="1:17" s="65" customFormat="1" ht="25.5" customHeight="1" x14ac:dyDescent="0.2">
      <c r="A67" s="712" t="s">
        <v>251</v>
      </c>
      <c r="B67" s="712"/>
      <c r="C67" s="712"/>
      <c r="D67" s="712"/>
      <c r="E67" s="712"/>
      <c r="F67" s="712"/>
      <c r="G67" s="494"/>
      <c r="I67" s="715" t="s">
        <v>666</v>
      </c>
      <c r="J67" s="715"/>
      <c r="K67" s="715"/>
      <c r="L67" s="715"/>
      <c r="M67" s="715"/>
      <c r="N67" s="594"/>
      <c r="O67" s="594"/>
      <c r="P67" s="594"/>
      <c r="Q67" s="594"/>
    </row>
    <row r="68" spans="1:17" s="65" customFormat="1" ht="12.75" customHeight="1" x14ac:dyDescent="0.2">
      <c r="A68" s="456" t="s">
        <v>33</v>
      </c>
      <c r="B68" s="456"/>
      <c r="C68" s="456"/>
      <c r="D68" s="456"/>
      <c r="E68" s="456"/>
      <c r="F68" s="456"/>
      <c r="G68" s="483"/>
      <c r="H68" s="493"/>
      <c r="I68" s="714"/>
      <c r="J68" s="714"/>
      <c r="K68" s="714"/>
    </row>
    <row r="69" spans="1:17" s="65" customFormat="1" x14ac:dyDescent="0.2">
      <c r="A69" s="36"/>
      <c r="B69" s="140"/>
      <c r="C69" s="140"/>
      <c r="D69" s="140"/>
      <c r="E69" s="140"/>
      <c r="F69" s="36"/>
      <c r="G69" s="36"/>
      <c r="H69" s="36"/>
      <c r="I69" s="36"/>
      <c r="J69" s="36"/>
      <c r="K69" s="36"/>
    </row>
  </sheetData>
  <mergeCells count="17">
    <mergeCell ref="A3:L3"/>
    <mergeCell ref="J5:J6"/>
    <mergeCell ref="K5:K6"/>
    <mergeCell ref="A5:A6"/>
    <mergeCell ref="B5:B6"/>
    <mergeCell ref="C5:C6"/>
    <mergeCell ref="D5:D6"/>
    <mergeCell ref="E5:E6"/>
    <mergeCell ref="I68:K68"/>
    <mergeCell ref="F5:F6"/>
    <mergeCell ref="G5:G6"/>
    <mergeCell ref="H5:H6"/>
    <mergeCell ref="I5:I6"/>
    <mergeCell ref="A67:F67"/>
    <mergeCell ref="I67:M67"/>
    <mergeCell ref="M5:M6"/>
    <mergeCell ref="L5:L6"/>
  </mergeCells>
  <phoneticPr fontId="28" type="noConversion"/>
  <conditionalFormatting sqref="A1">
    <cfRule type="cellIs" dxfId="91" priority="4" operator="equal">
      <formula>0</formula>
    </cfRule>
  </conditionalFormatting>
  <conditionalFormatting sqref="A67:A68">
    <cfRule type="cellIs" dxfId="90" priority="2" operator="equal">
      <formula>0</formula>
    </cfRule>
  </conditionalFormatting>
  <conditionalFormatting sqref="B5:G5">
    <cfRule type="cellIs" dxfId="89" priority="7" stopIfTrue="1" operator="equal">
      <formula>0</formula>
    </cfRule>
  </conditionalFormatting>
  <conditionalFormatting sqref="I5 L68:M1048576">
    <cfRule type="cellIs" dxfId="88" priority="5" operator="equal">
      <formula>0</formula>
    </cfRule>
  </conditionalFormatting>
  <conditionalFormatting sqref="M1:M4">
    <cfRule type="cellIs" dxfId="87" priority="1" operator="equal">
      <formula>0</formula>
    </cfRule>
  </conditionalFormatting>
  <hyperlinks>
    <hyperlink ref="M2" location="Contents!A1" display="cs;slf;fj;jpw;F jpUk;Gtjw;F" xr:uid="{33124C63-642D-48C0-BCC9-2C75230B557D}"/>
    <hyperlink ref="M2" location="உள்ளடக்கம்!A1" display="cs;slf;fj;jpw;F jpUk;Gtjw;F" xr:uid="{D193BBB4-B2E7-4C53-96FB-68B6BDA7BE46}"/>
  </hyperlinks>
  <pageMargins left="0.3" right="0.37" top="0.66" bottom="0.6" header="0.511811023622047" footer="0.511811023622047"/>
  <pageSetup paperSize="8" scale="72" fitToHeight="0" orientation="portrait" r:id="rId1"/>
  <headerFooter alignWithMargins="0"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16</vt:i4>
      </vt:variant>
    </vt:vector>
  </HeadingPairs>
  <TitlesOfParts>
    <vt:vector size="37" baseType="lpstr">
      <vt:lpstr>உள்ளடக்கம்</vt:lpstr>
      <vt:lpstr>101</vt:lpstr>
      <vt:lpstr>102</vt:lpstr>
      <vt:lpstr>103</vt:lpstr>
      <vt:lpstr>104</vt:lpstr>
      <vt:lpstr>105</vt:lpstr>
      <vt:lpstr>106</vt:lpstr>
      <vt:lpstr>107</vt:lpstr>
      <vt:lpstr>108</vt:lpstr>
      <vt:lpstr>109</vt:lpstr>
      <vt:lpstr>110</vt:lpstr>
      <vt:lpstr>111</vt:lpstr>
      <vt:lpstr>112</vt:lpstr>
      <vt:lpstr>113</vt:lpstr>
      <vt:lpstr>114</vt:lpstr>
      <vt:lpstr>115</vt:lpstr>
      <vt:lpstr>116</vt:lpstr>
      <vt:lpstr>117</vt:lpstr>
      <vt:lpstr>118</vt:lpstr>
      <vt:lpstr>119</vt:lpstr>
      <vt:lpstr>120</vt:lpstr>
      <vt:lpstr>'101'!Print_Area</vt:lpstr>
      <vt:lpstr>'102'!Print_Area</vt:lpstr>
      <vt:lpstr>'103'!Print_Area</vt:lpstr>
      <vt:lpstr>'104'!Print_Area</vt:lpstr>
      <vt:lpstr>'105'!Print_Area</vt:lpstr>
      <vt:lpstr>'107'!Print_Area</vt:lpstr>
      <vt:lpstr>'108'!Print_Area</vt:lpstr>
      <vt:lpstr>'109'!Print_Area</vt:lpstr>
      <vt:lpstr>'110'!Print_Area</vt:lpstr>
      <vt:lpstr>'111'!Print_Area</vt:lpstr>
      <vt:lpstr>'112'!Print_Area</vt:lpstr>
      <vt:lpstr>'114'!Print_Area</vt:lpstr>
      <vt:lpstr>'116'!Print_Area</vt:lpstr>
      <vt:lpstr>'117'!Print_Area</vt:lpstr>
      <vt:lpstr>'119'!Print_Area</vt:lpstr>
      <vt:lpstr>'120'!Print_Area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Wathugala WGPR</dc:creator>
  <cp:lastModifiedBy>Samarasekara UKUDA</cp:lastModifiedBy>
  <cp:lastPrinted>2026-04-17T12:23:38Z</cp:lastPrinted>
  <dcterms:created xsi:type="dcterms:W3CDTF">2024-04-22T10:04:15Z</dcterms:created>
  <dcterms:modified xsi:type="dcterms:W3CDTF">2026-04-20T10:55:12Z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2024-04-22T10:09:27Z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b647206c-fa33-4d3c-a39c-d8066e58078c</vt:lpwstr>
  </property>
  <property fmtid="{D5CDD505-2E9C-101B-9397-08002B2CF9AE}" pid="8" name="MSIP_Label_83c4ab6a-b8f9-4a41-a9e3-9d9b3c522aed_ContentBits">
    <vt:lpwstr>1</vt:lpwstr>
  </property>
</Properties>
</file>