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<sst xmlns="http://schemas.openxmlformats.org/spreadsheetml/2006/main" count="253" uniqueCount="183">
  <si>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</si>
  <si>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</si>
  <si>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</si>
  <si>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</si>
  <si>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</si>
  <si>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</si>
  <si>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</si>
  <si>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</si>
  <si>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</si>
  <si>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</si>
  <si>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</si>
  <si>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</si>
  <si>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</si>
  <si>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</si>
  <si>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</si>
  <si>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</si>
  <si>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</si>
  <si>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</si>
  <si>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</si>
  <si>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</si>
  <si>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</si>
  <si>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</si>
  <si>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</si>
  <si>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</si>
  <si>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</si>
  <si>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</si>
  <si>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</si>
  <si>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</si>
  <si>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</si>
  <si>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</si>
  <si>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</si>
  <si>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</si>
  <si>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</si>
  <si>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</si>
  <si>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</si>
  <si>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</si>
  <si>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</si>
  <si>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</si>
  <si>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</si>
  <si>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</si>
  <si>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</si>
  <si>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</si>
  <si>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</si>
  <si>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</si>
  <si>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</si>
  <si>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</si>
  <si>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</si>
  <si>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</si>
  <si>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</si>
  <si>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</si>
  <si>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</si>
  <si>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</si>
  <si>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</si>
  <si>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</si>
  <si>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</si>
  <si>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</si>
  <si>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</si>
  <si>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</si>
  <si>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</si>
  <si>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</si>
  <si>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</si>
  <si>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</si>
  <si>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</si>
  <si>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</si>
  <si>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</si>
  <si>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</si>
  <si>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</si>
  <si>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</si>
  <si>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</si>
  <si>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</si>
  <si>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</si>
  <si>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</si>
  <si>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</si>
  <si>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</si>
  <si>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</si>
  <si>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</si>
  <si>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</si>
  <si>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</si>
  <si>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</si>
  <si>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</si>
  <si>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</si>
  <si>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</si>
  <si>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</si>
  <si>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</si>
  <si>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</si>
  <si>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</si>
  <si>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</si>
  <si>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</si>
  <si>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</si>
  <si>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</si>
  <si>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</si>
  <si>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</si>
  <si>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</si>
  <si>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</si>
  <si>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</si>
  <si>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</si>
  <si>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</si>
  <si>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</si>
  <si>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</si>
  <si>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</si>
  <si>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</si>
  <si>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</si>
  <si>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</si>
  <si>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</si>
  <si>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</si>
  <si>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</si>
  <si>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</si>
  <si>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</si>
  <si>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</si>
  <si>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</si>
  <si>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</si>
  <si>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</si>
  <si>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</si>
  <si>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</si>
  <si>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</si>
  <si>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</si>
  <si>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</si>
  <si>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</si>
  <si>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</si>
  <si>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</si>
  <si>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</si>
  <si>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</si>
  <si>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</si>
  <si>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</si>
  <si>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</si>
  <si>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</si>
  <si>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</si>
  <si>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</si>
  <si>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</si>
  <si>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</si>
  <si>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</si>
  <si>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</si>
  <si>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</si>
  <si>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</si>
  <si>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</si>
  <si>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</si>
  <si>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</si>
  <si>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</si>
  <si>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</si>
  <si>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</si>
  <si>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</si>
  <si>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</si>
  <si>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</si>
  <si>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</si>
  <si>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</si>
  <si>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</si>
  <si>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</si>
  <si>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</si>
  <si>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</si>
  <si>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</si>
  <si>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</si>
  <si>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</si>
  <si>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</si>
  <si>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</si>
  <si>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</si>
  <si>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</si>
  <si>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</si>
  <si>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</si>
  <si>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</si>
  <si>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</si>
  <si>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</si>
  <si>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</si>
  <si>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</si>
  <si>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</si>
  <si>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</si>
  <si>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</si>
  <si>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</si>
  <si>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</si>
  <si>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</si>
  <si>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</si>
  <si>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</si>
  <si>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</si>
  <si>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</si>
  <si>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</si>
  <si>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</si>
  <si>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</si>
  <si>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</si>
  <si>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</si>
  <si>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</si>
  <si>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</si>
  <si>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</si>
  <si>
    <t>18.00%2031A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</si>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</sst>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025"/>
          <c:w val="0.8962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1940154"/>
        <c:axId val="63243659"/>
      </c:lineChart>
      <c:catAx>
        <c:axId val="21940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43659"/>
        <c:crosses val="autoZero"/>
        <c:auto val="1"/>
        <c:lblOffset val="100"/>
        <c:tickLblSkip val="1"/>
        <c:noMultiLvlLbl val="0"/>
      </c:catAx>
      <c:valAx>
        <c:axId val="63243659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401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andika\AppData\Local\Temp\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  <sheetDataSet>
      <sheetData sheetId="7">
        <row r="20">
          <cell r="F20">
            <v>9325276.765</v>
          </cell>
          <cell r="J20">
            <v>94382472.08</v>
          </cell>
        </row>
        <row r="42">
          <cell r="F42">
            <v>114484</v>
          </cell>
          <cell r="J42">
            <v>499249.45</v>
          </cell>
        </row>
      </sheetData>
      <sheetData sheetId="8">
        <row r="10">
          <cell r="E10">
            <v>62924104</v>
          </cell>
          <cell r="F10">
            <v>50335963.268</v>
          </cell>
        </row>
        <row r="11">
          <cell r="E11">
            <v>76262000</v>
          </cell>
          <cell r="F11">
            <v>47987931.813999996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44743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44746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I21" sqref="I21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44746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123</v>
      </c>
      <c r="D9" s="225">
        <v>8</v>
      </c>
      <c r="E9" s="223">
        <v>44835</v>
      </c>
      <c r="F9" s="214">
        <v>89</v>
      </c>
      <c r="G9" s="183">
        <v>97.37077613845045</v>
      </c>
      <c r="H9" s="184">
        <v>0.20825</v>
      </c>
      <c r="I9" s="183">
        <v>97.68402046000261</v>
      </c>
      <c r="J9" s="184">
        <v>0.19475</v>
      </c>
      <c r="K9" s="185">
        <v>0.31324432155216186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174</v>
      </c>
      <c r="D10" s="225">
        <v>3</v>
      </c>
      <c r="E10" s="223">
        <v>44880</v>
      </c>
      <c r="F10" s="214">
        <v>134</v>
      </c>
      <c r="G10" s="183">
        <v>94.88953212595449</v>
      </c>
      <c r="H10" s="184">
        <v>0.20679999999999998</v>
      </c>
      <c r="I10" s="183">
        <v>95.23309052213662</v>
      </c>
      <c r="J10" s="184">
        <v>0.19623333333333334</v>
      </c>
      <c r="K10" s="185">
        <v>0.34355839618213224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172</v>
      </c>
      <c r="D11" s="225">
        <v>3</v>
      </c>
      <c r="E11" s="223">
        <v>44910</v>
      </c>
      <c r="F11" s="214">
        <v>164</v>
      </c>
      <c r="G11" s="183">
        <v>94.7457714081878</v>
      </c>
      <c r="H11" s="184">
        <v>0.20624999999999996</v>
      </c>
      <c r="I11" s="183">
        <v>95.0544638723626</v>
      </c>
      <c r="J11" s="184">
        <v>0.19836666666666666</v>
      </c>
      <c r="K11" s="185">
        <v>0.308692464174797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170</v>
      </c>
      <c r="D12" s="225">
        <v>3</v>
      </c>
      <c r="E12" s="223">
        <v>44941</v>
      </c>
      <c r="F12" s="214">
        <v>195</v>
      </c>
      <c r="G12" s="183">
        <v>94.12096936557943</v>
      </c>
      <c r="H12" s="184">
        <v>0.20903333333333332</v>
      </c>
      <c r="I12" s="183">
        <v>94.56749386746826</v>
      </c>
      <c r="J12" s="184">
        <v>0.19920000000000002</v>
      </c>
      <c r="K12" s="185">
        <v>0.4465245018888311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158</v>
      </c>
      <c r="D13" s="225">
        <v>6</v>
      </c>
      <c r="E13" s="223">
        <v>45000</v>
      </c>
      <c r="F13" s="214">
        <v>254</v>
      </c>
      <c r="G13" s="183">
        <v>93.18610036806446</v>
      </c>
      <c r="H13" s="184">
        <v>0.2089</v>
      </c>
      <c r="I13" s="183">
        <v>93.70472405540782</v>
      </c>
      <c r="J13" s="184">
        <v>0.20010000000000003</v>
      </c>
      <c r="K13" s="185">
        <v>0.5186236873433643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153</v>
      </c>
      <c r="D14" s="225">
        <v>6</v>
      </c>
      <c r="E14" s="223">
        <v>45061</v>
      </c>
      <c r="F14" s="214">
        <v>315</v>
      </c>
      <c r="G14" s="183">
        <v>92.7666593536552</v>
      </c>
      <c r="H14" s="184">
        <v>0.2101</v>
      </c>
      <c r="I14" s="183">
        <v>93.43973192814074</v>
      </c>
      <c r="J14" s="184">
        <v>0.20072</v>
      </c>
      <c r="K14" s="185">
        <v>0.6730725744855448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160</v>
      </c>
      <c r="D15" s="225">
        <v>5</v>
      </c>
      <c r="E15" s="223">
        <v>45122</v>
      </c>
      <c r="F15" s="214">
        <v>376</v>
      </c>
      <c r="G15" s="183">
        <v>90.20793137298841</v>
      </c>
      <c r="H15" s="184">
        <v>0.21259999999999998</v>
      </c>
      <c r="I15" s="183">
        <v>91.078311957377</v>
      </c>
      <c r="J15" s="184">
        <v>0.20204</v>
      </c>
      <c r="K15" s="185">
        <v>0.8703805843885846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104</v>
      </c>
      <c r="D16" s="225">
        <v>10</v>
      </c>
      <c r="E16" s="223">
        <v>45170</v>
      </c>
      <c r="F16" s="214">
        <v>424</v>
      </c>
      <c r="G16" s="183">
        <v>87.77340014185513</v>
      </c>
      <c r="H16" s="184">
        <v>0.21400000000000002</v>
      </c>
      <c r="I16" s="183">
        <v>88.82416199325796</v>
      </c>
      <c r="J16" s="184">
        <v>0.20236</v>
      </c>
      <c r="K16" s="185">
        <v>1.0507618514028252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122</v>
      </c>
      <c r="D17" s="225">
        <v>9</v>
      </c>
      <c r="E17" s="223">
        <v>45170</v>
      </c>
      <c r="F17" s="214">
        <v>424</v>
      </c>
      <c r="G17" s="183">
        <v>89.14045459608342</v>
      </c>
      <c r="H17" s="184">
        <v>0.22262499999999996</v>
      </c>
      <c r="I17" s="183">
        <v>89.90099178108599</v>
      </c>
      <c r="J17" s="184">
        <v>0.214225</v>
      </c>
      <c r="K17" s="185">
        <v>0.7605371850025762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91</v>
      </c>
      <c r="D18" s="225">
        <v>20</v>
      </c>
      <c r="E18" s="223">
        <v>45200</v>
      </c>
      <c r="F18" s="214">
        <v>454</v>
      </c>
      <c r="G18" s="183">
        <v>84.85306459687456</v>
      </c>
      <c r="H18" s="184">
        <v>0.21479999999999996</v>
      </c>
      <c r="I18" s="183">
        <v>85.96900718019181</v>
      </c>
      <c r="J18" s="184">
        <v>0.2029</v>
      </c>
      <c r="K18" s="185">
        <v>1.1159425833172492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176</v>
      </c>
      <c r="D19" s="225">
        <v>3</v>
      </c>
      <c r="E19" s="220">
        <v>45245</v>
      </c>
      <c r="F19" s="214">
        <v>499</v>
      </c>
      <c r="G19" s="183">
        <v>82.5154840166215</v>
      </c>
      <c r="H19" s="184">
        <v>0.21766666666666665</v>
      </c>
      <c r="I19" s="183">
        <v>83.6603072851221</v>
      </c>
      <c r="J19" s="184">
        <v>0.20618333333333336</v>
      </c>
      <c r="K19" s="185">
        <v>1.144823268500602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161</v>
      </c>
      <c r="D20" s="225">
        <v>5</v>
      </c>
      <c r="E20" s="223">
        <v>45275</v>
      </c>
      <c r="F20" s="214">
        <v>529</v>
      </c>
      <c r="G20" s="183">
        <v>87.33111177937974</v>
      </c>
      <c r="H20" s="184">
        <v>0.222875</v>
      </c>
      <c r="I20" s="183">
        <v>88.266823080294</v>
      </c>
      <c r="J20" s="184">
        <v>0.21425</v>
      </c>
      <c r="K20" s="185">
        <v>0.9357113009142637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116</v>
      </c>
      <c r="D21" s="225">
        <v>10</v>
      </c>
      <c r="E21" s="223">
        <v>45292</v>
      </c>
      <c r="F21" s="214">
        <v>546</v>
      </c>
      <c r="G21" s="183">
        <v>87.31109349337635</v>
      </c>
      <c r="H21" s="184">
        <v>0.218125</v>
      </c>
      <c r="I21" s="183">
        <v>88.37854185909877</v>
      </c>
      <c r="J21" s="184">
        <v>0.208575</v>
      </c>
      <c r="K21" s="185">
        <v>1.0674483657224272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163</v>
      </c>
      <c r="D22" s="225">
        <v>5</v>
      </c>
      <c r="E22" s="220">
        <v>45366</v>
      </c>
      <c r="F22" s="214">
        <v>620</v>
      </c>
      <c r="G22" s="183">
        <v>85.90318689374945</v>
      </c>
      <c r="H22" s="184">
        <v>0.2116</v>
      </c>
      <c r="I22" s="183">
        <v>87.42230150618371</v>
      </c>
      <c r="J22" s="184">
        <v>0.19945999999999997</v>
      </c>
      <c r="K22" s="185">
        <v>1.5191146124342652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165</v>
      </c>
      <c r="D23" s="225">
        <v>5</v>
      </c>
      <c r="E23" s="220">
        <v>45458</v>
      </c>
      <c r="F23" s="214">
        <v>712</v>
      </c>
      <c r="G23" s="183">
        <v>83.16663326077968</v>
      </c>
      <c r="H23" s="184">
        <v>0.21230000000000002</v>
      </c>
      <c r="I23" s="183">
        <v>84.84168380018308</v>
      </c>
      <c r="J23" s="184">
        <v>0.20010000000000003</v>
      </c>
      <c r="K23" s="185">
        <v>1.6750505394034008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145</v>
      </c>
      <c r="D24" s="225">
        <v>8</v>
      </c>
      <c r="E24" s="220">
        <v>45505</v>
      </c>
      <c r="F24" s="214">
        <v>759</v>
      </c>
      <c r="G24" s="183">
        <v>82.86577847320717</v>
      </c>
      <c r="H24" s="184">
        <v>0.2165</v>
      </c>
      <c r="I24" s="183">
        <v>84.39665660200217</v>
      </c>
      <c r="J24" s="184">
        <v>0.20584000000000002</v>
      </c>
      <c r="K24" s="185">
        <v>1.5308781287949955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45550</v>
      </c>
      <c r="F25" s="214">
        <v>804</v>
      </c>
      <c r="G25" s="183">
        <v>80.20985726625405</v>
      </c>
      <c r="H25" s="184">
        <v>0.21590000000000004</v>
      </c>
      <c r="I25" s="183">
        <v>82.4796399671767</v>
      </c>
      <c r="J25" s="184">
        <v>0.20059999999999997</v>
      </c>
      <c r="K25" s="185">
        <v>2.2697827009226472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45627</v>
      </c>
      <c r="F26" s="214">
        <v>881</v>
      </c>
      <c r="G26" s="183">
        <v>70.95343430858682</v>
      </c>
      <c r="H26" s="184">
        <v>0.22191666666666668</v>
      </c>
      <c r="I26" s="183">
        <v>73.18349044691931</v>
      </c>
      <c r="J26" s="184">
        <v>0.20671666666666666</v>
      </c>
      <c r="K26" s="185">
        <v>2.230056138332486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45731</v>
      </c>
      <c r="F27" s="214">
        <v>985</v>
      </c>
      <c r="G27" s="183">
        <v>75.62813326521648</v>
      </c>
      <c r="H27" s="184">
        <v>0.22799999999999998</v>
      </c>
      <c r="I27" s="183">
        <v>77.14396756945783</v>
      </c>
      <c r="J27" s="184">
        <v>0.21875</v>
      </c>
      <c r="K27" s="185">
        <v>1.515834304241352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1032</v>
      </c>
      <c r="G28" s="183">
        <v>72.54419468121345</v>
      </c>
      <c r="H28" s="184">
        <v>0.2265</v>
      </c>
      <c r="I28" s="183">
        <v>74.09115621162944</v>
      </c>
      <c r="J28" s="184">
        <v>0.21716000000000002</v>
      </c>
      <c r="K28" s="185">
        <v>1.5469615304159845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178</v>
      </c>
      <c r="D29" s="225">
        <v>3</v>
      </c>
      <c r="E29" s="220">
        <v>45809</v>
      </c>
      <c r="F29" s="214">
        <v>1063</v>
      </c>
      <c r="G29" s="183">
        <v>86.92291988585914</v>
      </c>
      <c r="H29" s="184">
        <v>0.234125</v>
      </c>
      <c r="I29" s="183">
        <v>88.75219402468919</v>
      </c>
      <c r="J29" s="184">
        <v>0.224375</v>
      </c>
      <c r="K29" s="185">
        <v>1.8292741388300442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132</v>
      </c>
      <c r="D30" s="225">
        <v>10</v>
      </c>
      <c r="E30" s="220">
        <v>45870</v>
      </c>
      <c r="F30" s="214">
        <v>1124</v>
      </c>
      <c r="G30" s="183">
        <v>75.83064000778464</v>
      </c>
      <c r="H30" s="184">
        <v>0.22241666666666668</v>
      </c>
      <c r="I30" s="183">
        <v>77.31474337535646</v>
      </c>
      <c r="J30" s="184">
        <v>0.21425000000000002</v>
      </c>
      <c r="K30" s="185">
        <v>1.4841033675718194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155</v>
      </c>
      <c r="D31" s="225">
        <v>8</v>
      </c>
      <c r="E31" s="220">
        <v>45945</v>
      </c>
      <c r="F31" s="214">
        <v>1199</v>
      </c>
      <c r="G31" s="183">
        <v>72.46602239844192</v>
      </c>
      <c r="H31" s="184">
        <v>0.2266</v>
      </c>
      <c r="I31" s="183">
        <v>74.24165829095168</v>
      </c>
      <c r="J31" s="184">
        <v>0.21696</v>
      </c>
      <c r="K31" s="185">
        <v>1.7756358925097544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175</v>
      </c>
      <c r="D32" s="225">
        <v>5</v>
      </c>
      <c r="E32" s="220">
        <v>46037</v>
      </c>
      <c r="F32" s="214">
        <v>1291</v>
      </c>
      <c r="G32" s="183">
        <v>64.34982888584065</v>
      </c>
      <c r="H32" s="184">
        <v>0.2172</v>
      </c>
      <c r="I32" s="183">
        <v>66.44342706083108</v>
      </c>
      <c r="J32" s="184">
        <v>0.20579999999999998</v>
      </c>
      <c r="K32" s="185">
        <v>2.093598174990433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1308</v>
      </c>
      <c r="G33" s="183">
        <v>67.72937275123009</v>
      </c>
      <c r="H33" s="184">
        <v>0.2262</v>
      </c>
      <c r="I33" s="183">
        <v>70.46102205581593</v>
      </c>
      <c r="J33" s="184">
        <v>0.21173999999999998</v>
      </c>
      <c r="K33" s="185">
        <v>2.7316493045858437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1336</v>
      </c>
      <c r="G34" s="183">
        <v>56.86834503207454</v>
      </c>
      <c r="H34" s="184">
        <v>0.23566666666666666</v>
      </c>
      <c r="I34" s="183">
        <v>59.225977957323416</v>
      </c>
      <c r="J34" s="184">
        <v>0.2218</v>
      </c>
      <c r="K34" s="185">
        <v>2.357632925248879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128</v>
      </c>
      <c r="D35" s="221">
        <v>11</v>
      </c>
      <c r="E35" s="220">
        <v>46174</v>
      </c>
      <c r="F35" s="214">
        <v>1428</v>
      </c>
      <c r="G35" s="183">
        <v>69.71096302530772</v>
      </c>
      <c r="H35" s="184">
        <v>0.23174999999999998</v>
      </c>
      <c r="I35" s="183">
        <v>72.34376480888028</v>
      </c>
      <c r="J35" s="184">
        <v>0.21865</v>
      </c>
      <c r="K35" s="185">
        <v>2.6328017835725603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146</v>
      </c>
      <c r="D36" s="221">
        <v>10</v>
      </c>
      <c r="E36" s="220">
        <v>46235</v>
      </c>
      <c r="F36" s="214">
        <v>1489</v>
      </c>
      <c r="G36" s="183">
        <v>70.18448078062454</v>
      </c>
      <c r="H36" s="184">
        <v>0.23174999999999998</v>
      </c>
      <c r="I36" s="183">
        <v>72.93978876213612</v>
      </c>
      <c r="J36" s="184">
        <v>0.21845000000000003</v>
      </c>
      <c r="K36" s="185">
        <v>2.755307981511578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162</v>
      </c>
      <c r="D37" s="221">
        <v>8</v>
      </c>
      <c r="E37" s="220">
        <v>46402</v>
      </c>
      <c r="F37" s="214">
        <v>1656</v>
      </c>
      <c r="G37" s="183">
        <v>70.46223157901055</v>
      </c>
      <c r="H37" s="184">
        <v>0.22024999999999997</v>
      </c>
      <c r="I37" s="183">
        <v>72.73985236404232</v>
      </c>
      <c r="J37" s="184">
        <v>0.210125</v>
      </c>
      <c r="K37" s="185">
        <v>2.277620785031772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179</v>
      </c>
      <c r="D38" s="221">
        <v>5</v>
      </c>
      <c r="E38" s="220">
        <v>46508</v>
      </c>
      <c r="F38" s="214">
        <v>1762</v>
      </c>
      <c r="G38" s="183">
        <v>88.27272582044048</v>
      </c>
      <c r="H38" s="184">
        <v>0.2203</v>
      </c>
      <c r="I38" s="183">
        <v>91.16631420431403</v>
      </c>
      <c r="J38" s="184">
        <v>0.209625</v>
      </c>
      <c r="K38" s="185">
        <v>2.893588383873549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154</v>
      </c>
      <c r="D39" s="221">
        <v>10</v>
      </c>
      <c r="E39" s="220">
        <v>46553</v>
      </c>
      <c r="F39" s="214">
        <v>1807</v>
      </c>
      <c r="G39" s="183">
        <v>69.88773674983264</v>
      </c>
      <c r="H39" s="184">
        <v>0.22035</v>
      </c>
      <c r="I39" s="183">
        <v>72.50476258615015</v>
      </c>
      <c r="J39" s="184">
        <v>0.20925</v>
      </c>
      <c r="K39" s="185">
        <v>2.6170258363175094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173</v>
      </c>
      <c r="D40" s="221">
        <v>7</v>
      </c>
      <c r="E40" s="220">
        <v>46614</v>
      </c>
      <c r="F40" s="214">
        <v>1868</v>
      </c>
      <c r="G40" s="183">
        <v>58.20959137328264</v>
      </c>
      <c r="H40" s="184">
        <v>0.21711999999999998</v>
      </c>
      <c r="I40" s="183">
        <v>60.83166934797088</v>
      </c>
      <c r="J40" s="184">
        <v>0.20503999999999997</v>
      </c>
      <c r="K40" s="185">
        <v>2.6220779746882386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169</v>
      </c>
      <c r="D41" s="221">
        <v>8</v>
      </c>
      <c r="E41" s="220">
        <v>46675</v>
      </c>
      <c r="F41" s="214">
        <v>1929</v>
      </c>
      <c r="G41" s="183">
        <v>64.4305511294575</v>
      </c>
      <c r="H41" s="184">
        <v>0.21992499999999998</v>
      </c>
      <c r="I41" s="183">
        <v>67.0652815947227</v>
      </c>
      <c r="J41" s="184">
        <v>0.2086</v>
      </c>
      <c r="K41" s="185">
        <v>2.634730465265207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156</v>
      </c>
      <c r="D42" s="221">
        <v>10</v>
      </c>
      <c r="E42" s="220">
        <v>46736</v>
      </c>
      <c r="F42" s="214">
        <v>1990</v>
      </c>
      <c r="G42" s="183">
        <v>66.87600572262667</v>
      </c>
      <c r="H42" s="184">
        <v>0.21960000000000002</v>
      </c>
      <c r="I42" s="183">
        <v>69.8409516987701</v>
      </c>
      <c r="J42" s="184">
        <v>0.20736666666666667</v>
      </c>
      <c r="K42" s="185">
        <v>2.964945976143426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180</v>
      </c>
      <c r="D43" s="221">
        <v>6</v>
      </c>
      <c r="E43" s="220">
        <v>46767</v>
      </c>
      <c r="F43" s="214">
        <v>2021</v>
      </c>
      <c r="G43" s="183">
        <v>86.60092795322659</v>
      </c>
      <c r="H43" s="184">
        <v>0.22328</v>
      </c>
      <c r="I43" s="183">
        <v>90.43471691034217</v>
      </c>
      <c r="J43" s="184">
        <v>0.20996</v>
      </c>
      <c r="K43" s="185">
        <v>3.833788957115587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46827</v>
      </c>
      <c r="F44" s="214">
        <v>2081</v>
      </c>
      <c r="G44" s="183">
        <v>63.49090119610777</v>
      </c>
      <c r="H44" s="184">
        <v>0.22375</v>
      </c>
      <c r="I44" s="183">
        <v>66.21713136011694</v>
      </c>
      <c r="J44" s="184">
        <v>0.21225</v>
      </c>
      <c r="K44" s="185">
        <v>2.7262301640091664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2128</v>
      </c>
      <c r="G45" s="183">
        <v>57.51545300449577</v>
      </c>
      <c r="H45" s="184">
        <v>0.22387500000000002</v>
      </c>
      <c r="I45" s="183">
        <v>60.10488905119041</v>
      </c>
      <c r="J45" s="184">
        <v>0.21237499999999998</v>
      </c>
      <c r="K45" s="185">
        <v>2.589436046694644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2189</v>
      </c>
      <c r="G46" s="183">
        <v>58.19979631874223</v>
      </c>
      <c r="H46" s="184">
        <v>0.2183333333333333</v>
      </c>
      <c r="I46" s="183">
        <v>61.24001036095896</v>
      </c>
      <c r="J46" s="184">
        <v>0.20533333333333334</v>
      </c>
      <c r="K46" s="185">
        <v>3.040214042216732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133</v>
      </c>
      <c r="D47" s="221">
        <v>13</v>
      </c>
      <c r="E47" s="220">
        <v>46997</v>
      </c>
      <c r="F47" s="214">
        <v>2251</v>
      </c>
      <c r="G47" s="183">
        <v>65.15561876343563</v>
      </c>
      <c r="H47" s="184">
        <v>0.221</v>
      </c>
      <c r="I47" s="183">
        <v>68.46561676439615</v>
      </c>
      <c r="J47" s="184">
        <v>0.20789999999999997</v>
      </c>
      <c r="K47" s="185">
        <v>3.309998000960519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2373</v>
      </c>
      <c r="G48" s="183">
        <v>68.77567933438246</v>
      </c>
      <c r="H48" s="184">
        <v>0.22333333333333336</v>
      </c>
      <c r="I48" s="183">
        <v>71.90821849327273</v>
      </c>
      <c r="J48" s="184">
        <v>0.2115</v>
      </c>
      <c r="K48" s="185">
        <v>3.1325391588902676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2493</v>
      </c>
      <c r="G49" s="183">
        <v>68.95533771731162</v>
      </c>
      <c r="H49" s="184">
        <v>0.21962500000000001</v>
      </c>
      <c r="I49" s="183">
        <v>73.61320599560845</v>
      </c>
      <c r="J49" s="184">
        <v>0.20287499999999997</v>
      </c>
      <c r="K49" s="185">
        <v>4.6578682782968315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129</v>
      </c>
      <c r="D50" s="221">
        <v>15</v>
      </c>
      <c r="E50" s="220">
        <v>47618</v>
      </c>
      <c r="F50" s="214">
        <v>2872</v>
      </c>
      <c r="G50" s="183">
        <v>59.818605331441816</v>
      </c>
      <c r="H50" s="184">
        <v>0.21925</v>
      </c>
      <c r="I50" s="183">
        <v>64.39576954380543</v>
      </c>
      <c r="J50" s="184">
        <v>0.202125</v>
      </c>
      <c r="K50" s="185">
        <v>4.577164212363613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164</v>
      </c>
      <c r="D51" s="221">
        <v>12</v>
      </c>
      <c r="E51" s="220">
        <v>47922</v>
      </c>
      <c r="F51" s="214">
        <v>3176</v>
      </c>
      <c r="G51" s="183">
        <v>58.89015709305929</v>
      </c>
      <c r="H51" s="184">
        <v>0.2205</v>
      </c>
      <c r="I51" s="183">
        <v>62.65104027913226</v>
      </c>
      <c r="J51" s="184">
        <v>0.20650000000000002</v>
      </c>
      <c r="K51" s="185">
        <v>3.7608831860729737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181</v>
      </c>
      <c r="D52" s="221">
        <v>9</v>
      </c>
      <c r="E52" s="220">
        <v>47983</v>
      </c>
      <c r="F52" s="214">
        <v>3237</v>
      </c>
      <c r="G52" s="183">
        <v>85.14853895554681</v>
      </c>
      <c r="H52" s="184">
        <v>0.21833333333333335</v>
      </c>
      <c r="I52" s="183">
        <v>89.2671341113396</v>
      </c>
      <c r="J52" s="184">
        <v>0.20666666666666667</v>
      </c>
      <c r="K52" s="185">
        <v>4.118595155792789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177</v>
      </c>
      <c r="D53" s="221">
        <v>10</v>
      </c>
      <c r="E53" s="220">
        <v>48183</v>
      </c>
      <c r="F53" s="214">
        <v>3437</v>
      </c>
      <c r="G53" s="183">
        <v>60.78762584369784</v>
      </c>
      <c r="H53" s="184">
        <v>0.22033333333333335</v>
      </c>
      <c r="I53" s="183">
        <v>64.12505936064005</v>
      </c>
      <c r="J53" s="184">
        <v>0.20833333333333334</v>
      </c>
      <c r="K53" s="185">
        <v>3.3374335169422125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101</v>
      </c>
      <c r="D54" s="221">
        <v>20</v>
      </c>
      <c r="E54" s="220">
        <v>48214</v>
      </c>
      <c r="F54" s="214">
        <v>3468</v>
      </c>
      <c r="G54" s="183">
        <v>44.91980268019034</v>
      </c>
      <c r="H54" s="184">
        <v>0.221</v>
      </c>
      <c r="I54" s="183">
        <v>48.55527808434034</v>
      </c>
      <c r="J54" s="184">
        <v>0.205125</v>
      </c>
      <c r="K54" s="185">
        <v>3.63547540415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103</v>
      </c>
      <c r="D55" s="221">
        <v>20</v>
      </c>
      <c r="E55" s="220">
        <v>48488</v>
      </c>
      <c r="F55" s="214">
        <v>3742</v>
      </c>
      <c r="G55" s="183">
        <v>46.47578924581357</v>
      </c>
      <c r="H55" s="184">
        <v>0.22599999999999998</v>
      </c>
      <c r="I55" s="183">
        <v>50.47951836671905</v>
      </c>
      <c r="J55" s="184">
        <v>0.20883333333333334</v>
      </c>
      <c r="K55" s="185">
        <v>4.003729120905476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157</v>
      </c>
      <c r="D56" s="221">
        <v>15</v>
      </c>
      <c r="E56" s="220">
        <v>48594</v>
      </c>
      <c r="F56" s="214">
        <v>3848</v>
      </c>
      <c r="G56" s="183">
        <v>57.25598052440898</v>
      </c>
      <c r="H56" s="184">
        <v>0.21649999999999997</v>
      </c>
      <c r="I56" s="183">
        <v>62.347097299052564</v>
      </c>
      <c r="J56" s="184">
        <v>0.1985</v>
      </c>
      <c r="K56" s="185">
        <v>5.091116774643581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109</v>
      </c>
      <c r="D57" s="221">
        <v>20</v>
      </c>
      <c r="E57" s="220">
        <v>48731</v>
      </c>
      <c r="F57" s="214">
        <v>3985</v>
      </c>
      <c r="G57" s="183">
        <v>45.178368664374005</v>
      </c>
      <c r="H57" s="184">
        <v>0.22799999999999998</v>
      </c>
      <c r="I57" s="183">
        <v>49.47719622588616</v>
      </c>
      <c r="J57" s="184">
        <v>0.20925</v>
      </c>
      <c r="K57" s="185">
        <v>4.298827561512155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113</v>
      </c>
      <c r="D58" s="225">
        <v>20</v>
      </c>
      <c r="E58" s="223">
        <v>48761</v>
      </c>
      <c r="F58" s="214">
        <v>4015</v>
      </c>
      <c r="G58" s="183">
        <v>62.011041887570755</v>
      </c>
      <c r="H58" s="184">
        <v>0.22799999999999998</v>
      </c>
      <c r="I58" s="183">
        <v>67.50885967565326</v>
      </c>
      <c r="J58" s="184">
        <v>0.20900000000000002</v>
      </c>
      <c r="K58" s="185">
        <v>5.4978177880825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112</v>
      </c>
      <c r="D59" s="225">
        <v>20</v>
      </c>
      <c r="E59" s="223">
        <v>48884</v>
      </c>
      <c r="F59" s="214">
        <v>4138</v>
      </c>
      <c r="G59" s="183">
        <v>44.665675636906826</v>
      </c>
      <c r="H59" s="184">
        <v>0.22799999999999998</v>
      </c>
      <c r="I59" s="183">
        <v>49.06574054944515</v>
      </c>
      <c r="J59" s="184">
        <v>0.20875</v>
      </c>
      <c r="K59" s="185">
        <v>4.400064912538326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114</v>
      </c>
      <c r="D60" s="225">
        <v>20</v>
      </c>
      <c r="E60" s="223">
        <v>48945</v>
      </c>
      <c r="F60" s="214">
        <v>4199</v>
      </c>
      <c r="G60" s="183">
        <v>61.61166914644881</v>
      </c>
      <c r="H60" s="184">
        <v>0.22799999999999998</v>
      </c>
      <c r="I60" s="183">
        <v>67.27526934844124</v>
      </c>
      <c r="J60" s="184">
        <v>0.20850000000000002</v>
      </c>
      <c r="K60" s="185">
        <v>5.6636002019924305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168</v>
      </c>
      <c r="D61" s="225">
        <v>15</v>
      </c>
      <c r="E61" s="223">
        <v>49202</v>
      </c>
      <c r="F61" s="214">
        <v>4456</v>
      </c>
      <c r="G61" s="183">
        <v>51.57061145351028</v>
      </c>
      <c r="H61" s="184">
        <v>0.2165</v>
      </c>
      <c r="I61" s="183">
        <v>57.483010552346876</v>
      </c>
      <c r="J61" s="184">
        <v>0.19475</v>
      </c>
      <c r="K61" s="185">
        <v>5.912399098836595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130</v>
      </c>
      <c r="D62" s="225">
        <v>20</v>
      </c>
      <c r="E62" s="223">
        <v>49383</v>
      </c>
      <c r="F62" s="214">
        <v>4637</v>
      </c>
      <c r="G62" s="183">
        <v>53.55862477068247</v>
      </c>
      <c r="H62" s="184">
        <v>0.22799999999999998</v>
      </c>
      <c r="I62" s="183">
        <v>58.84380485926642</v>
      </c>
      <c r="J62" s="184">
        <v>0.20800000000000002</v>
      </c>
      <c r="K62" s="185">
        <v>5.2851800885839495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166</v>
      </c>
      <c r="D63" s="225">
        <v>20</v>
      </c>
      <c r="E63" s="223">
        <v>50997</v>
      </c>
      <c r="F63" s="214">
        <v>6251</v>
      </c>
      <c r="G63" s="183">
        <v>51.93522688651474</v>
      </c>
      <c r="H63" s="184">
        <v>0.20866666666666664</v>
      </c>
      <c r="I63" s="183">
        <v>56.66014610182346</v>
      </c>
      <c r="J63" s="184">
        <v>0.19183333333333333</v>
      </c>
      <c r="K63" s="185">
        <v>4.7249192153087165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134</v>
      </c>
      <c r="D64" s="225">
        <v>25</v>
      </c>
      <c r="E64" s="223">
        <v>51502</v>
      </c>
      <c r="F64" s="214">
        <v>6756</v>
      </c>
      <c r="G64" s="183">
        <v>59.359597045485295</v>
      </c>
      <c r="H64" s="184">
        <v>0.206</v>
      </c>
      <c r="I64" s="183">
        <v>62.766356285301455</v>
      </c>
      <c r="J64" s="184">
        <v>0.195</v>
      </c>
      <c r="K64" s="185">
        <v>3.406759239816161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107</v>
      </c>
      <c r="D65" s="225">
        <v>30</v>
      </c>
      <c r="E65" s="223">
        <v>52383</v>
      </c>
      <c r="F65" s="214">
        <v>7637</v>
      </c>
      <c r="G65" s="183">
        <v>44.25340369665416</v>
      </c>
      <c r="H65" s="184">
        <v>0.2075</v>
      </c>
      <c r="I65" s="183">
        <v>46.476033621290114</v>
      </c>
      <c r="J65" s="184">
        <v>0.198</v>
      </c>
      <c r="K65" s="185">
        <v>2.222629924635953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117</v>
      </c>
      <c r="D66" s="225">
        <v>30</v>
      </c>
      <c r="E66" s="223">
        <v>52597</v>
      </c>
      <c r="F66" s="214">
        <v>7851</v>
      </c>
      <c r="G66" s="183">
        <v>65.08193513457586</v>
      </c>
      <c r="H66" s="184">
        <v>0.209</v>
      </c>
      <c r="I66" s="183">
        <v>68.03526723542251</v>
      </c>
      <c r="J66" s="184">
        <v>0.2</v>
      </c>
      <c r="K66" s="185">
        <v>2.9533321008466515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118</v>
      </c>
      <c r="D67" s="225">
        <v>30</v>
      </c>
      <c r="E67" s="223">
        <v>52749</v>
      </c>
      <c r="F67" s="214">
        <v>8003</v>
      </c>
      <c r="G67" s="183">
        <v>64.37597686816058</v>
      </c>
      <c r="H67" s="184">
        <v>0.211</v>
      </c>
      <c r="I67" s="183">
        <v>66.28009175907157</v>
      </c>
      <c r="J67" s="184">
        <v>0.205</v>
      </c>
      <c r="K67" s="185">
        <v>1.9041148909109893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131</v>
      </c>
      <c r="D68" s="225">
        <v>30</v>
      </c>
      <c r="E68" s="223">
        <v>53022</v>
      </c>
      <c r="F68" s="214">
        <v>8276</v>
      </c>
      <c r="G68" s="183">
        <v>59.17821778609829</v>
      </c>
      <c r="H68" s="184">
        <v>0.2125</v>
      </c>
      <c r="I68" s="183">
        <v>59.89397181945535</v>
      </c>
      <c r="J68" s="184">
        <v>0.21</v>
      </c>
      <c r="K68" s="185">
        <v>0.7157540333570651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147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44746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99.65655251141553</v>
      </c>
      <c r="D8" s="53">
        <v>0.17908333333333334</v>
      </c>
      <c r="E8" s="52">
        <v>99.68611872146118</v>
      </c>
      <c r="F8" s="53">
        <v>0.16366666666666668</v>
      </c>
      <c r="G8" s="54">
        <v>0.02956621004565818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98.44958904109589</v>
      </c>
      <c r="D9" s="53">
        <v>0.18863333333333332</v>
      </c>
      <c r="E9" s="52">
        <v>98.58356164383562</v>
      </c>
      <c r="F9" s="53">
        <v>0.17233333333333334</v>
      </c>
      <c r="G9" s="54">
        <v>0.13397260273973188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96.71506849315068</v>
      </c>
      <c r="D10" s="53">
        <v>0.19983333333333334</v>
      </c>
      <c r="E10" s="52">
        <v>96.92739726027398</v>
      </c>
      <c r="F10" s="53">
        <v>0.18691666666666665</v>
      </c>
      <c r="G10" s="54">
        <v>0.21232876712329585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94.3082191780822</v>
      </c>
      <c r="D11" s="53">
        <v>0.2308333333333333</v>
      </c>
      <c r="E11" s="52">
        <v>94.58219178082192</v>
      </c>
      <c r="F11" s="53">
        <v>0.21972222222222224</v>
      </c>
      <c r="G11" s="54">
        <v>0.27397260273971824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93.06575342465753</v>
      </c>
      <c r="D12" s="53">
        <v>0.21091666666666672</v>
      </c>
      <c r="E12" s="52">
        <v>93.31506849315069</v>
      </c>
      <c r="F12" s="53">
        <v>0.20333333333333334</v>
      </c>
      <c r="G12" s="54">
        <v>0.24931506849316065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91.28082191780823</v>
      </c>
      <c r="D13" s="53">
        <v>0.2121666666666667</v>
      </c>
      <c r="E13" s="52">
        <v>91.59246575342466</v>
      </c>
      <c r="F13" s="53">
        <v>0.20458333333333334</v>
      </c>
      <c r="G13" s="54">
        <v>0.3116438356164366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88.38356164383562</v>
      </c>
      <c r="D14" s="53">
        <v>0.23555555555555557</v>
      </c>
      <c r="E14" s="52">
        <v>89.0082191780822</v>
      </c>
      <c r="F14" s="53">
        <v>0.22288888888888886</v>
      </c>
      <c r="G14" s="54">
        <v>0.6246575342465803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87.62534246575342</v>
      </c>
      <c r="D15" s="53">
        <v>0.21508333333333332</v>
      </c>
      <c r="E15" s="52">
        <v>88.06164383561644</v>
      </c>
      <c r="F15" s="53">
        <v>0.20750000000000002</v>
      </c>
      <c r="G15" s="54">
        <v>0.43630136986301693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85.84109589041097</v>
      </c>
      <c r="D16" s="53">
        <v>0.2153333333333333</v>
      </c>
      <c r="E16" s="52">
        <v>86.33424657534246</v>
      </c>
      <c r="F16" s="53">
        <v>0.20783333333333334</v>
      </c>
      <c r="G16" s="54">
        <v>0.49315068493149283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84.03424657534246</v>
      </c>
      <c r="D17" s="53">
        <v>0.21583333333333332</v>
      </c>
      <c r="E17" s="52">
        <v>84.52123287671233</v>
      </c>
      <c r="F17" s="53">
        <v>0.20925000000000002</v>
      </c>
      <c r="G17" s="54">
        <v>0.48698630136986765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82.23287671232877</v>
      </c>
      <c r="D18" s="53">
        <v>0.21616666666666665</v>
      </c>
      <c r="E18" s="52">
        <v>82.76712328767123</v>
      </c>
      <c r="F18" s="53">
        <v>0.20966666666666667</v>
      </c>
      <c r="G18" s="54">
        <v>0.5342465753424506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80.2572602739726</v>
      </c>
      <c r="D19" s="53">
        <v>0.21836666666666668</v>
      </c>
      <c r="E19" s="52">
        <v>80.90520547945205</v>
      </c>
      <c r="F19" s="53">
        <v>0.21120000000000003</v>
      </c>
      <c r="G19" s="54">
        <v>0.647945205479445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76.33369863013698</v>
      </c>
      <c r="D20" s="53">
        <v>0.23995000000000002</v>
      </c>
      <c r="E20" s="52">
        <v>77.58136986301369</v>
      </c>
      <c r="F20" s="53">
        <v>0.2273</v>
      </c>
      <c r="G20" s="54">
        <v>1.247671232876712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5" sqref="F1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44743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148</v>
      </c>
      <c r="E5" s="148" t="s">
        <v>99</v>
      </c>
      <c r="F5" s="149">
        <v>44746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151</v>
      </c>
      <c r="K6" s="218" t="s">
        <v>152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0.2385</v>
      </c>
      <c r="D7" s="106">
        <v>0.22805289482501986</v>
      </c>
      <c r="E7" s="107">
        <v>0.2308333333333333</v>
      </c>
      <c r="F7" s="108">
        <v>0.21972222222222224</v>
      </c>
      <c r="G7" s="219"/>
      <c r="H7" s="229"/>
      <c r="I7" s="229"/>
      <c r="J7" s="229" t="s">
        <v>14</v>
      </c>
      <c r="K7" s="229">
        <v>0.22527777777777777</v>
      </c>
      <c r="L7" s="229"/>
      <c r="M7" s="229">
        <v>0.011111111111111072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0.244</v>
      </c>
      <c r="D8" s="106">
        <v>0.21647127383601478</v>
      </c>
      <c r="E8" s="107">
        <v>0.23555555555555557</v>
      </c>
      <c r="F8" s="108">
        <v>0.22288888888888886</v>
      </c>
      <c r="G8" s="219"/>
      <c r="H8" s="229"/>
      <c r="I8" s="229"/>
      <c r="J8" s="229" t="s">
        <v>15</v>
      </c>
      <c r="K8" s="229">
        <v>0.22922222222222222</v>
      </c>
      <c r="L8" s="229"/>
      <c r="M8" s="229">
        <v>0.012666666666666715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0.2384</v>
      </c>
      <c r="D9" s="106">
        <v>0.22257556411091234</v>
      </c>
      <c r="E9" s="107">
        <v>0.23995000000000002</v>
      </c>
      <c r="F9" s="108">
        <v>0.2273</v>
      </c>
      <c r="G9" s="219"/>
      <c r="H9" s="229"/>
      <c r="I9" s="229"/>
      <c r="J9" s="229" t="s">
        <v>16</v>
      </c>
      <c r="K9" s="229">
        <v>0.23362500000000003</v>
      </c>
      <c r="L9" s="229"/>
      <c r="M9" s="229">
        <v>0.012650000000000022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0.19435</v>
      </c>
      <c r="E10" s="107">
        <v>0.2171189393939394</v>
      </c>
      <c r="F10" s="108">
        <v>0.20556454545454547</v>
      </c>
      <c r="G10" s="219"/>
      <c r="H10" s="229"/>
      <c r="I10" s="229"/>
      <c r="J10" s="229" t="s">
        <v>17</v>
      </c>
      <c r="K10" s="229">
        <v>0.21134174242424242</v>
      </c>
      <c r="L10" s="229"/>
      <c r="M10" s="229">
        <v>0.01155439393939392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0.203</v>
      </c>
      <c r="D11" s="106">
        <v>0.21239444444444444</v>
      </c>
      <c r="E11" s="107">
        <v>0.22580694444444446</v>
      </c>
      <c r="F11" s="108">
        <v>0.21621583333333336</v>
      </c>
      <c r="G11" s="219"/>
      <c r="H11" s="229"/>
      <c r="I11" s="229"/>
      <c r="J11" s="229" t="s">
        <v>74</v>
      </c>
      <c r="K11" s="229">
        <v>0.2210113888888889</v>
      </c>
      <c r="L11" s="229"/>
      <c r="M11" s="229">
        <v>0.009591111111111106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0.21811842105263157</v>
      </c>
      <c r="E12" s="107">
        <v>0.22912333333333335</v>
      </c>
      <c r="F12" s="108">
        <v>0.21615299999999998</v>
      </c>
      <c r="G12" s="219"/>
      <c r="H12" s="229"/>
      <c r="I12" s="229"/>
      <c r="J12" s="229" t="s">
        <v>80</v>
      </c>
      <c r="K12" s="229">
        <v>0.22263816666666666</v>
      </c>
      <c r="L12" s="229"/>
      <c r="M12" s="229">
        <v>0.012970333333333361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0.2269</v>
      </c>
      <c r="D13" s="106">
        <v>0.21125</v>
      </c>
      <c r="E13" s="107">
        <v>0.219459</v>
      </c>
      <c r="F13" s="108">
        <v>0.20797633333333332</v>
      </c>
      <c r="G13" s="219"/>
      <c r="H13" s="229"/>
      <c r="I13" s="229"/>
      <c r="J13" s="229" t="s">
        <v>81</v>
      </c>
      <c r="K13" s="229">
        <v>0.21371766666666664</v>
      </c>
      <c r="L13" s="229"/>
      <c r="M13" s="229">
        <v>0.011482666666666669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0.2019</v>
      </c>
      <c r="D14" s="106">
        <v>0.20808571428571426</v>
      </c>
      <c r="E14" s="107">
        <v>0.22226194444444447</v>
      </c>
      <c r="F14" s="108">
        <v>0.2098863888888889</v>
      </c>
      <c r="G14" s="219"/>
      <c r="H14" s="229"/>
      <c r="I14" s="229"/>
      <c r="J14" s="229" t="s">
        <v>83</v>
      </c>
      <c r="K14" s="229">
        <v>0.21607416666666668</v>
      </c>
      <c r="L14" s="229"/>
      <c r="M14" s="229">
        <v>0.012375555555555584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125</v>
      </c>
      <c r="C15" s="105">
        <v>0.1175</v>
      </c>
      <c r="D15" s="106">
        <v>0.11985</v>
      </c>
      <c r="E15" s="107">
        <v>0.2197916666666667</v>
      </c>
      <c r="F15" s="108">
        <v>0.2038333333333333</v>
      </c>
      <c r="G15" s="219"/>
      <c r="H15" s="229"/>
      <c r="I15" s="229"/>
      <c r="J15" s="229" t="s">
        <v>125</v>
      </c>
      <c r="K15" s="229">
        <v>0.21181250000000001</v>
      </c>
      <c r="L15" s="229"/>
      <c r="M15" s="229">
        <v>0.01595833333333338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0.1542</v>
      </c>
      <c r="D16" s="106">
        <v>0.20336285035493848</v>
      </c>
      <c r="E16" s="107">
        <v>0.22141666666666668</v>
      </c>
      <c r="F16" s="108">
        <v>0.20723958333333334</v>
      </c>
      <c r="G16" s="219"/>
      <c r="H16" s="229"/>
      <c r="I16" s="229"/>
      <c r="J16" s="229" t="s">
        <v>87</v>
      </c>
      <c r="K16" s="229">
        <v>0.214328125</v>
      </c>
      <c r="L16" s="229"/>
      <c r="M16" s="229">
        <v>0.01417708333333334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0.22471428571428567</v>
      </c>
      <c r="F17" s="108">
        <v>0.20525</v>
      </c>
      <c r="G17" s="219"/>
      <c r="H17" s="229"/>
      <c r="I17" s="229"/>
      <c r="J17" s="229" t="s">
        <v>88</v>
      </c>
      <c r="K17" s="229">
        <v>0.21498214285714284</v>
      </c>
      <c r="L17" s="229"/>
      <c r="M17" s="229">
        <v>0.019464285714285684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0.20733333333333331</v>
      </c>
      <c r="F18" s="108">
        <v>0.19341666666666668</v>
      </c>
      <c r="G18" s="219"/>
      <c r="H18" s="229"/>
      <c r="I18" s="229"/>
      <c r="J18" s="229" t="s">
        <v>90</v>
      </c>
      <c r="K18" s="229">
        <v>0.200375</v>
      </c>
      <c r="L18" s="229"/>
      <c r="M18" s="229">
        <v>0.013916666666666633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120</v>
      </c>
      <c r="C19" s="105">
        <v>0.1215</v>
      </c>
      <c r="D19" s="106">
        <v>0.12425344827586202</v>
      </c>
      <c r="E19" s="107">
        <v>0.21</v>
      </c>
      <c r="F19" s="108">
        <v>0.20325</v>
      </c>
      <c r="G19" s="219"/>
      <c r="H19" s="229"/>
      <c r="I19" s="229"/>
      <c r="J19" s="229" t="s">
        <v>120</v>
      </c>
      <c r="K19" s="229">
        <v>0.206625</v>
      </c>
      <c r="L19" s="229"/>
      <c r="M19" s="229">
        <v>0.006750000000000006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0.143796875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0.14739777999999998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0.18675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0.19083333333333333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62924.104</v>
      </c>
      <c r="E28" s="300">
        <v>76262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50335.963268</v>
      </c>
      <c r="E29" s="300">
        <v>47987.931813999996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9325.276765</v>
      </c>
      <c r="E30" s="300">
        <v>94382.47207999999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114.484</v>
      </c>
      <c r="E31" s="308">
        <v>499.24945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150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0.2385</v>
      </c>
      <c r="D61" s="147">
        <v>0.22805289482501986</v>
      </c>
      <c r="E61" s="80"/>
    </row>
    <row r="62" spans="1:5" ht="12.75">
      <c r="A62" s="80"/>
      <c r="B62" s="89" t="s">
        <v>95</v>
      </c>
      <c r="C62" s="91">
        <v>0.244</v>
      </c>
      <c r="D62" s="147">
        <v>0.21647127383601478</v>
      </c>
      <c r="E62" s="80"/>
    </row>
    <row r="63" spans="1:5" ht="12.75">
      <c r="A63" s="80"/>
      <c r="B63" s="89" t="s">
        <v>96</v>
      </c>
      <c r="C63" s="91">
        <v>0.2384</v>
      </c>
      <c r="D63" s="147">
        <v>0.22257556411091234</v>
      </c>
      <c r="E63" s="80"/>
    </row>
    <row r="64" spans="1:5" ht="12.75">
      <c r="A64" s="80"/>
      <c r="B64" s="89" t="s">
        <v>135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136</v>
      </c>
      <c r="C65" s="91">
        <v>0.203</v>
      </c>
      <c r="D65" s="147">
        <v>0.21239444444444444</v>
      </c>
      <c r="E65" s="80"/>
    </row>
    <row r="66" spans="1:5" ht="12.75">
      <c r="A66" s="80"/>
      <c r="B66" s="89" t="s">
        <v>137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138</v>
      </c>
      <c r="C67" s="91">
        <v>0.2269</v>
      </c>
      <c r="D67" s="147">
        <v>0.21125</v>
      </c>
      <c r="E67" s="80"/>
    </row>
    <row r="68" spans="1:5" ht="12.75">
      <c r="A68" s="80"/>
      <c r="B68" s="89" t="s">
        <v>139</v>
      </c>
      <c r="C68" s="91">
        <v>0.2019</v>
      </c>
      <c r="D68" s="91">
        <v>0.20808571428571426</v>
      </c>
      <c r="E68" s="80"/>
    </row>
    <row r="69" spans="1:5" ht="12.75">
      <c r="A69" s="80"/>
      <c r="B69" s="89" t="s">
        <v>140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141</v>
      </c>
      <c r="C70" s="91">
        <v>0.1542</v>
      </c>
      <c r="D70" s="91">
        <v>0.20336285035493848</v>
      </c>
      <c r="E70" s="80"/>
    </row>
    <row r="71" spans="1:5" ht="12.75">
      <c r="A71" s="80"/>
      <c r="B71" s="89" t="s">
        <v>142</v>
      </c>
      <c r="C71" s="91">
        <v>0.1314</v>
      </c>
      <c r="D71" s="91">
        <v>0.1325</v>
      </c>
      <c r="E71" s="80"/>
    </row>
    <row r="72" spans="1:5" ht="12.75">
      <c r="A72" s="80"/>
      <c r="B72" s="89" t="s">
        <v>143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144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6" sqref="F1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f>'Main Menu'!G6</f>
        <v>44743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149</v>
      </c>
      <c r="E5" s="343"/>
      <c r="F5" s="123" t="s">
        <v>99</v>
      </c>
      <c r="G5" s="124">
        <v>44746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0.2385</v>
      </c>
      <c r="D7" s="105">
        <v>0.22928047206429447</v>
      </c>
      <c r="E7" s="106">
        <v>0.22682531758574526</v>
      </c>
      <c r="F7" s="107">
        <v>0.2308333333333333</v>
      </c>
      <c r="G7" s="108">
        <v>0.21972222222222224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0.244</v>
      </c>
      <c r="D8" s="105">
        <v>0.21928354198932684</v>
      </c>
      <c r="E8" s="106">
        <v>0.21365900568270274</v>
      </c>
      <c r="F8" s="107">
        <v>0.23555555555555557</v>
      </c>
      <c r="G8" s="108">
        <v>0.22288888888888886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0.2384</v>
      </c>
      <c r="D9" s="105">
        <v>0.223</v>
      </c>
      <c r="E9" s="106">
        <v>0.2221511282218247</v>
      </c>
      <c r="F9" s="107">
        <v>0.23995000000000002</v>
      </c>
      <c r="G9" s="108">
        <v>0.2273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0.2171189393939394</v>
      </c>
      <c r="G10" s="108">
        <v>0.20556454545454547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0.203</v>
      </c>
      <c r="D11" s="105">
        <v>0.2126</v>
      </c>
      <c r="E11" s="106">
        <v>0.2121888888888889</v>
      </c>
      <c r="F11" s="107">
        <v>0.22580694444444446</v>
      </c>
      <c r="G11" s="108">
        <v>0.21621583333333336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0.22912333333333335</v>
      </c>
      <c r="G12" s="108">
        <v>0.21615299999999998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0.2269</v>
      </c>
      <c r="D13" s="105">
        <v>0.2125</v>
      </c>
      <c r="E13" s="106">
        <v>0.21</v>
      </c>
      <c r="F13" s="107">
        <v>0.219459</v>
      </c>
      <c r="G13" s="108">
        <v>0.20797633333333332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0.2019</v>
      </c>
      <c r="D14" s="105">
        <v>0.21</v>
      </c>
      <c r="E14" s="106">
        <v>0.20617142857142856</v>
      </c>
      <c r="F14" s="107">
        <v>0.22226194444444447</v>
      </c>
      <c r="G14" s="108">
        <v>0.2098863888888889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124</v>
      </c>
      <c r="C15" s="130">
        <v>0.1175</v>
      </c>
      <c r="D15" s="105">
        <v>0.1205</v>
      </c>
      <c r="E15" s="106">
        <v>0.1192</v>
      </c>
      <c r="F15" s="107">
        <v>0.2197916666666667</v>
      </c>
      <c r="G15" s="108">
        <v>0.2038333333333333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0.1542</v>
      </c>
      <c r="D16" s="130">
        <v>0.20340578536714551</v>
      </c>
      <c r="E16" s="131">
        <v>0.20331991534273144</v>
      </c>
      <c r="F16" s="107">
        <v>0.22141666666666668</v>
      </c>
      <c r="G16" s="108">
        <v>0.20723958333333334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0.22471428571428567</v>
      </c>
      <c r="G17" s="108">
        <v>0.20525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0.20733333333333331</v>
      </c>
      <c r="G18" s="108">
        <v>0.19341666666666668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0.21</v>
      </c>
      <c r="G19" s="108">
        <v>0.20325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0.14241874999999998</v>
      </c>
      <c r="E22" s="320"/>
      <c r="F22" s="317">
        <v>0.145175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0.14477555999999997</v>
      </c>
      <c r="E23" s="320"/>
      <c r="F23" s="317">
        <v>0.15002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182</v>
      </c>
      <c r="E24" s="320"/>
      <c r="F24" s="317">
        <v>0.18675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0.19</v>
      </c>
      <c r="E25" s="320"/>
      <c r="F25" s="319">
        <v>0.19166666666666665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f>IF('[1]Summary'!$E$10=0,"-",'[1]Summary'!$E$10/1000)</f>
        <v>62924.104</v>
      </c>
      <c r="E28" s="314"/>
      <c r="F28" s="310">
        <f>IF('[1]Summary'!$E$11=0,"-",'[1]Summary'!$E$11/1000)</f>
        <v>76262</v>
      </c>
      <c r="G28" s="311"/>
    </row>
    <row r="29" spans="1:7" ht="15" customHeight="1">
      <c r="A29" s="316"/>
      <c r="B29" s="312" t="s">
        <v>8</v>
      </c>
      <c r="C29" s="313"/>
      <c r="D29" s="310">
        <f>IF('[1]Summary'!$F$10=0,"-",'[1]Summary'!$F$10/1000)</f>
        <v>50335.963268</v>
      </c>
      <c r="E29" s="314"/>
      <c r="F29" s="310">
        <f>IF('[1]Summary'!$F$11=0,"-",'[1]Summary'!$F$11/1000)</f>
        <v>47987.931813999996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f>IF('[1]Repo_Bills'!$F$20=0,"-",'[1]Repo_Bills'!$F$20/1000)</f>
        <v>9325.276765</v>
      </c>
      <c r="E30" s="314"/>
      <c r="F30" s="310">
        <f>IF('[1]Repo_Bills'!$J$20=0,"-",'[1]Repo_Bills'!$J$20/1000)</f>
        <v>94382.47207999999</v>
      </c>
      <c r="G30" s="311"/>
    </row>
    <row r="31" spans="1:7" ht="16.5" customHeight="1">
      <c r="A31" s="316"/>
      <c r="B31" s="312" t="s">
        <v>11</v>
      </c>
      <c r="C31" s="313"/>
      <c r="D31" s="310">
        <f>IF('[1]Repo_Bills'!$F$42=0,"-",'[1]Repo_Bills'!$F$42/1000)</f>
        <v>114.484</v>
      </c>
      <c r="E31" s="314"/>
      <c r="F31" s="310">
        <f>IF('[1]Repo_Bills'!$J$42=0,"-",'[1]Repo_Bills'!$J$42/1000)</f>
        <v>499.24945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f aca="true" t="shared" si="0" ref="P37:AO37">P36</f>
        <v>40842</v>
      </c>
      <c r="Q37" s="83">
        <f t="shared" si="0"/>
        <v>40849</v>
      </c>
      <c r="R37" s="83">
        <f t="shared" si="0"/>
        <v>40856</v>
      </c>
      <c r="S37" s="83">
        <f t="shared" si="0"/>
        <v>40863</v>
      </c>
      <c r="T37" s="83">
        <f t="shared" si="0"/>
        <v>40870</v>
      </c>
      <c r="U37" s="83">
        <f t="shared" si="0"/>
        <v>40877</v>
      </c>
      <c r="V37" s="83">
        <f t="shared" si="0"/>
        <v>40884</v>
      </c>
      <c r="W37" s="83">
        <f t="shared" si="0"/>
        <v>40891</v>
      </c>
      <c r="X37" s="83">
        <f t="shared" si="0"/>
        <v>40898</v>
      </c>
      <c r="Y37" s="83">
        <f t="shared" si="0"/>
        <v>40905</v>
      </c>
      <c r="Z37" s="83">
        <f t="shared" si="0"/>
        <v>40912</v>
      </c>
      <c r="AA37" s="83">
        <f t="shared" si="0"/>
        <v>40919</v>
      </c>
      <c r="AB37" s="83">
        <f t="shared" si="0"/>
        <v>40926</v>
      </c>
      <c r="AC37" s="83">
        <f t="shared" si="0"/>
        <v>40933</v>
      </c>
      <c r="AD37" s="83">
        <f t="shared" si="0"/>
        <v>40940</v>
      </c>
      <c r="AE37" s="83">
        <f t="shared" si="0"/>
        <v>40947</v>
      </c>
      <c r="AF37" s="83">
        <f t="shared" si="0"/>
        <v>40954</v>
      </c>
      <c r="AG37" s="83">
        <f t="shared" si="0"/>
        <v>40961</v>
      </c>
      <c r="AH37" s="83">
        <f t="shared" si="0"/>
        <v>40968</v>
      </c>
      <c r="AI37" s="83">
        <f t="shared" si="0"/>
        <v>40975</v>
      </c>
      <c r="AJ37" s="83">
        <f t="shared" si="0"/>
        <v>40982</v>
      </c>
      <c r="AK37" s="83">
        <f t="shared" si="0"/>
        <v>40989</v>
      </c>
      <c r="AL37" s="83">
        <f t="shared" si="0"/>
        <v>40996</v>
      </c>
      <c r="AM37" s="83">
        <f t="shared" si="0"/>
        <v>41003</v>
      </c>
      <c r="AN37" s="83">
        <f t="shared" si="0"/>
        <v>41010</v>
      </c>
      <c r="AO37" s="83">
        <f t="shared" si="0"/>
        <v>41017</v>
      </c>
      <c r="AP37" s="83">
        <f aca="true" t="shared" si="1" ref="AP37:BA37">AP36</f>
        <v>41024</v>
      </c>
      <c r="AQ37" s="83">
        <f t="shared" si="1"/>
        <v>41031</v>
      </c>
      <c r="AR37" s="83">
        <f t="shared" si="1"/>
        <v>41038</v>
      </c>
      <c r="AS37" s="83">
        <f t="shared" si="1"/>
        <v>41045</v>
      </c>
      <c r="AT37" s="83">
        <f t="shared" si="1"/>
        <v>41052</v>
      </c>
      <c r="AU37" s="83">
        <f t="shared" si="1"/>
        <v>41059</v>
      </c>
      <c r="AV37" s="83">
        <f t="shared" si="1"/>
        <v>41066</v>
      </c>
      <c r="AW37" s="83">
        <f t="shared" si="1"/>
        <v>41073</v>
      </c>
      <c r="AX37" s="83">
        <f t="shared" si="1"/>
        <v>41080</v>
      </c>
      <c r="AY37" s="83">
        <f t="shared" si="1"/>
        <v>41087</v>
      </c>
      <c r="AZ37" s="83">
        <f t="shared" si="1"/>
        <v>41094</v>
      </c>
      <c r="BA37" s="83">
        <f t="shared" si="1"/>
        <v>41101</v>
      </c>
      <c r="BB37" s="83">
        <f>BB36</f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2022-07-04T07:07:17Z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